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055" windowHeight="68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<sst xmlns="http://schemas.openxmlformats.org/spreadsheetml/2006/main" count="1143" uniqueCount="750">
  <si>
    <t>Vorname</t>
  </si>
  <si>
    <t>Jg.</t>
  </si>
  <si>
    <t>Verein</t>
  </si>
  <si>
    <t>Harald</t>
  </si>
  <si>
    <t>DJK Elmar Kohlscheid</t>
  </si>
  <si>
    <t>Ralf</t>
  </si>
  <si>
    <t>Peter</t>
  </si>
  <si>
    <t>Guido</t>
  </si>
  <si>
    <t>Bernd</t>
  </si>
  <si>
    <t>Martin</t>
  </si>
  <si>
    <t>Frank</t>
  </si>
  <si>
    <t>Michael</t>
  </si>
  <si>
    <t>Thomas</t>
  </si>
  <si>
    <t>ohne</t>
  </si>
  <si>
    <t>Manfred</t>
  </si>
  <si>
    <t>DJK Armada Würselen</t>
  </si>
  <si>
    <t>Wolfgang</t>
  </si>
  <si>
    <t>MC Eschweiler</t>
  </si>
  <si>
    <t>Schmitz</t>
  </si>
  <si>
    <t>TUS Schmidt</t>
  </si>
  <si>
    <t>Stefan</t>
  </si>
  <si>
    <t>Eschweiler</t>
  </si>
  <si>
    <t>Volker</t>
  </si>
  <si>
    <t>Holger</t>
  </si>
  <si>
    <t>Marcel</t>
  </si>
  <si>
    <t>LAC Eupen</t>
  </si>
  <si>
    <t>DLC Aachen</t>
  </si>
  <si>
    <t>TV Roetgen</t>
  </si>
  <si>
    <t>Markus</t>
  </si>
  <si>
    <t>Schneider</t>
  </si>
  <si>
    <t>Jörg</t>
  </si>
  <si>
    <t>Aachen</t>
  </si>
  <si>
    <t>Christoph</t>
  </si>
  <si>
    <t>Dirk</t>
  </si>
  <si>
    <t>Alsdorf</t>
  </si>
  <si>
    <t>SC Bütgenbach</t>
  </si>
  <si>
    <t>Schwartz</t>
  </si>
  <si>
    <t>Marc</t>
  </si>
  <si>
    <t>Rene</t>
  </si>
  <si>
    <t>Würselen</t>
  </si>
  <si>
    <t>Oliver</t>
  </si>
  <si>
    <t>Alexander</t>
  </si>
  <si>
    <t>Palm</t>
  </si>
  <si>
    <t>Stephan</t>
  </si>
  <si>
    <t>STAP Heerlen</t>
  </si>
  <si>
    <t>Dietmar</t>
  </si>
  <si>
    <t>Opree</t>
  </si>
  <si>
    <t>Claus</t>
  </si>
  <si>
    <t>Eupen</t>
  </si>
  <si>
    <t>Ortlepp</t>
  </si>
  <si>
    <t>Dieter</t>
  </si>
  <si>
    <t>Rheinfelder</t>
  </si>
  <si>
    <t>LAV Hückelhoven</t>
  </si>
  <si>
    <t>Rainer</t>
  </si>
  <si>
    <t>Jansen</t>
  </si>
  <si>
    <t>LG Mützenich</t>
  </si>
  <si>
    <t>Detlef</t>
  </si>
  <si>
    <t>Wegberg</t>
  </si>
  <si>
    <t>Titz</t>
  </si>
  <si>
    <t>Kelmis</t>
  </si>
  <si>
    <t>STB Landgraaf</t>
  </si>
  <si>
    <t>Mützenich</t>
  </si>
  <si>
    <t>Derichsweiler</t>
  </si>
  <si>
    <t>Arnoldsweiler</t>
  </si>
  <si>
    <t>Hückelhoven</t>
  </si>
  <si>
    <t>Linnich</t>
  </si>
  <si>
    <t xml:space="preserve">Summe </t>
  </si>
  <si>
    <t>Andreas</t>
  </si>
  <si>
    <t>Christian</t>
  </si>
  <si>
    <t>Kirsch</t>
  </si>
  <si>
    <t>Friedbert</t>
  </si>
  <si>
    <t>VFR Unterbruch</t>
  </si>
  <si>
    <t>Patrick</t>
  </si>
  <si>
    <t>Düren</t>
  </si>
  <si>
    <t>Carsten</t>
  </si>
  <si>
    <t>Heinen</t>
  </si>
  <si>
    <t>Vogt</t>
  </si>
  <si>
    <t>Alemannia Aachen</t>
  </si>
  <si>
    <t>Achilles Top</t>
  </si>
  <si>
    <t>Hollmann</t>
  </si>
  <si>
    <t>Jochen</t>
  </si>
  <si>
    <t>Philippe</t>
  </si>
  <si>
    <t>Ahrenberg</t>
  </si>
  <si>
    <t>TUSEM Essen</t>
  </si>
  <si>
    <t>Lohbreyer</t>
  </si>
  <si>
    <t>Tobias</t>
  </si>
  <si>
    <t>Edmund</t>
  </si>
  <si>
    <t>Frings</t>
  </si>
  <si>
    <t>Concordia Merkstein</t>
  </si>
  <si>
    <t>Torsten</t>
  </si>
  <si>
    <t>Mansilha</t>
  </si>
  <si>
    <t>Paolo</t>
  </si>
  <si>
    <t>LC Euskirchen</t>
  </si>
  <si>
    <t>DJK LC Vettweiß</t>
  </si>
  <si>
    <t>Zeiger</t>
  </si>
  <si>
    <t>LT Beverau</t>
  </si>
  <si>
    <t>Müller</t>
  </si>
  <si>
    <t>Sascha</t>
  </si>
  <si>
    <t>Mario</t>
  </si>
  <si>
    <t>Schroeder</t>
  </si>
  <si>
    <t>Stoletzki</t>
  </si>
  <si>
    <t>Till</t>
  </si>
  <si>
    <t>Scholz</t>
  </si>
  <si>
    <t>Hansen</t>
  </si>
  <si>
    <t>Göbbels</t>
  </si>
  <si>
    <t>Bohnen</t>
  </si>
  <si>
    <t>Ulf</t>
  </si>
  <si>
    <t>LT Brüggen</t>
  </si>
  <si>
    <t>Stuch</t>
  </si>
  <si>
    <t>Hans-Peter</t>
  </si>
  <si>
    <t>Hecker</t>
  </si>
  <si>
    <t>LG Ameln/Linnich</t>
  </si>
  <si>
    <t>Smolka</t>
  </si>
  <si>
    <t>Sven</t>
  </si>
  <si>
    <t>Godesar</t>
  </si>
  <si>
    <t>Falk</t>
  </si>
  <si>
    <t>Lüssem</t>
  </si>
  <si>
    <t>Lothar</t>
  </si>
  <si>
    <t>TSG Eschweiler</t>
  </si>
  <si>
    <t>Lürken</t>
  </si>
  <si>
    <t>Roehl</t>
  </si>
  <si>
    <t>Francis</t>
  </si>
  <si>
    <t>Hermann</t>
  </si>
  <si>
    <t>Baesweiler</t>
  </si>
  <si>
    <t>Serge</t>
  </si>
  <si>
    <t>RCA Spa</t>
  </si>
  <si>
    <t>Thorsten</t>
  </si>
  <si>
    <t>Kall</t>
  </si>
  <si>
    <t>Laufteff Uni Köln</t>
  </si>
  <si>
    <t>Mager</t>
  </si>
  <si>
    <t>Meys</t>
  </si>
  <si>
    <t>Giebel</t>
  </si>
  <si>
    <t>Steffens</t>
  </si>
  <si>
    <t>Germ. Eicherscheid</t>
  </si>
  <si>
    <t>ERT Kelmis</t>
  </si>
  <si>
    <t>Bongard</t>
  </si>
  <si>
    <t>Henri</t>
  </si>
  <si>
    <t>Roland</t>
  </si>
  <si>
    <t>Helmut</t>
  </si>
  <si>
    <t>Konzen</t>
  </si>
  <si>
    <t>Zackel</t>
  </si>
  <si>
    <t>Jürgen</t>
  </si>
  <si>
    <t>Herzogenrath</t>
  </si>
  <si>
    <t>Roetgen</t>
  </si>
  <si>
    <t>TV Arnoldsweiler</t>
  </si>
  <si>
    <t>Obermaubach</t>
  </si>
  <si>
    <t>Übach</t>
  </si>
  <si>
    <t>Birkesdorf</t>
  </si>
  <si>
    <t>Schmidt</t>
  </si>
  <si>
    <t>Reiner</t>
  </si>
  <si>
    <t>Schwieren</t>
  </si>
  <si>
    <t>Ingo</t>
  </si>
  <si>
    <t>Hallaschka</t>
  </si>
  <si>
    <t>LT Isola</t>
  </si>
  <si>
    <t>Esser</t>
  </si>
  <si>
    <t>Huppenbroich</t>
  </si>
  <si>
    <t>Dürwis</t>
  </si>
  <si>
    <t>Bütgenbach</t>
  </si>
  <si>
    <t>Dürener TV</t>
  </si>
  <si>
    <t>Dürener TV 1847</t>
  </si>
  <si>
    <t>Schieferdecker</t>
  </si>
  <si>
    <t>Arndt</t>
  </si>
  <si>
    <t>Parelloop</t>
  </si>
  <si>
    <t>Platz</t>
  </si>
  <si>
    <t>Name</t>
  </si>
  <si>
    <t>TuS Schmidt</t>
  </si>
  <si>
    <t>TUS Bleifuß Mechernich</t>
  </si>
  <si>
    <t>Aachener TG</t>
  </si>
  <si>
    <t>Emundts</t>
  </si>
  <si>
    <t>Winde</t>
  </si>
  <si>
    <t>Hennecken</t>
  </si>
  <si>
    <t>Björn</t>
  </si>
  <si>
    <t>Jörn</t>
  </si>
  <si>
    <t>Rhode</t>
  </si>
  <si>
    <t>SC Myhl</t>
  </si>
  <si>
    <t>Schmeißer</t>
  </si>
  <si>
    <t>USV Jena</t>
  </si>
  <si>
    <t>Athletik Waldniel</t>
  </si>
  <si>
    <t>Welz</t>
  </si>
  <si>
    <t>Frenken</t>
  </si>
  <si>
    <t>BSG Volksbank</t>
  </si>
  <si>
    <t>Arno</t>
  </si>
  <si>
    <t>Salgado-Lopez</t>
  </si>
  <si>
    <t>Ivan</t>
  </si>
  <si>
    <t>Hanner</t>
  </si>
  <si>
    <t>Houbben</t>
  </si>
  <si>
    <t>Christophe</t>
  </si>
  <si>
    <t>HF</t>
  </si>
  <si>
    <t>Büllingen</t>
  </si>
  <si>
    <t>Schütze</t>
  </si>
  <si>
    <t>Marco</t>
  </si>
  <si>
    <t>Gerolsteiner LGV</t>
  </si>
  <si>
    <t>Hennes</t>
  </si>
  <si>
    <t>Schroiff</t>
  </si>
  <si>
    <t>Haas</t>
  </si>
  <si>
    <t>Kemper</t>
  </si>
  <si>
    <t>Munz</t>
  </si>
  <si>
    <t>Duda</t>
  </si>
  <si>
    <t>Lutz</t>
  </si>
  <si>
    <t>Peters</t>
  </si>
  <si>
    <t>Fischer</t>
  </si>
  <si>
    <t>Nießen</t>
  </si>
  <si>
    <t>TV Pattern</t>
  </si>
  <si>
    <t>Escher</t>
  </si>
  <si>
    <t>1. BC Düren</t>
  </si>
  <si>
    <t>LSF Nordeifel</t>
  </si>
  <si>
    <t>Ervens</t>
  </si>
  <si>
    <t>TV Kalterherberg</t>
  </si>
  <si>
    <t>Maurice</t>
  </si>
  <si>
    <t>Rohren</t>
  </si>
  <si>
    <t>SV Bergwacht Rohren</t>
  </si>
  <si>
    <t>Offermann</t>
  </si>
  <si>
    <t>Vonhoegen</t>
  </si>
  <si>
    <t>Adrian</t>
  </si>
  <si>
    <t>SV Germ. Eicherscheid</t>
  </si>
  <si>
    <t>Jülich</t>
  </si>
  <si>
    <t>Metzen</t>
  </si>
  <si>
    <t>SV Mutscheid</t>
  </si>
  <si>
    <t>Euskirchen</t>
  </si>
  <si>
    <t>Vossenack</t>
  </si>
  <si>
    <t>Leers</t>
  </si>
  <si>
    <t>Alemania Aachen</t>
  </si>
  <si>
    <t>Olivier</t>
  </si>
  <si>
    <t>Krahl</t>
  </si>
  <si>
    <t>hambach</t>
  </si>
  <si>
    <t>Timo</t>
  </si>
  <si>
    <t>Leroy</t>
  </si>
  <si>
    <t>Claude</t>
  </si>
  <si>
    <t>Mackels</t>
  </si>
  <si>
    <t>Parotte</t>
  </si>
  <si>
    <t>Schürig</t>
  </si>
  <si>
    <t>Leopold</t>
  </si>
  <si>
    <t>Günther</t>
  </si>
  <si>
    <t>Ralph</t>
  </si>
  <si>
    <t>Andrian</t>
  </si>
  <si>
    <t>Moetz</t>
  </si>
  <si>
    <t>Würsele</t>
  </si>
  <si>
    <t>Mandelartz</t>
  </si>
  <si>
    <t>Heerlen</t>
  </si>
  <si>
    <t>Rursee</t>
  </si>
  <si>
    <t>Renerken</t>
  </si>
  <si>
    <t>Team Julia</t>
  </si>
  <si>
    <t>Politzer</t>
  </si>
  <si>
    <t>SC Elsenborn</t>
  </si>
  <si>
    <t>Langerq</t>
  </si>
  <si>
    <t>Schrauben</t>
  </si>
  <si>
    <t>Maastricht</t>
  </si>
  <si>
    <t>Paul</t>
  </si>
  <si>
    <t>Schumann</t>
  </si>
  <si>
    <t>Eric</t>
  </si>
  <si>
    <t>Dave</t>
  </si>
  <si>
    <t>Unitas</t>
  </si>
  <si>
    <t>Franken</t>
  </si>
  <si>
    <t>Ronny</t>
  </si>
  <si>
    <t>Hilt</t>
  </si>
  <si>
    <t>SG SW Düren 99</t>
  </si>
  <si>
    <t>Schröder</t>
  </si>
  <si>
    <t>Faul</t>
  </si>
  <si>
    <t>Team 5Spinner</t>
  </si>
  <si>
    <t>RTB Remscheid</t>
  </si>
  <si>
    <t>Lischewski</t>
  </si>
  <si>
    <t>Engelbrecht</t>
  </si>
  <si>
    <t>Schiffer</t>
  </si>
  <si>
    <t>Johnny</t>
  </si>
  <si>
    <t>Knab</t>
  </si>
  <si>
    <t>VFRBüttgen</t>
  </si>
  <si>
    <t>Mosler</t>
  </si>
  <si>
    <t>MTV Bad Beversen</t>
  </si>
  <si>
    <t>Kirch</t>
  </si>
  <si>
    <t>GKD LT</t>
  </si>
  <si>
    <t>Koethe</t>
  </si>
  <si>
    <t>Noel</t>
  </si>
  <si>
    <t>SW SG Düren 99</t>
  </si>
  <si>
    <t>Becker</t>
  </si>
  <si>
    <t>Chakroun</t>
  </si>
  <si>
    <t>Ali</t>
  </si>
  <si>
    <t>Schick</t>
  </si>
  <si>
    <t>Sprener</t>
  </si>
  <si>
    <t>Reichow</t>
  </si>
  <si>
    <t>Bergmann</t>
  </si>
  <si>
    <t>RVLangendreer</t>
  </si>
  <si>
    <t>Stroeken</t>
  </si>
  <si>
    <t>Ron</t>
  </si>
  <si>
    <t>Grensrunners</t>
  </si>
  <si>
    <t>Winkens</t>
  </si>
  <si>
    <t>Schroers</t>
  </si>
  <si>
    <t>Eintracht  Duisburg</t>
  </si>
  <si>
    <t>Snodgrass</t>
  </si>
  <si>
    <t>Sliphorts</t>
  </si>
  <si>
    <t>WADU Geilenkirchen</t>
  </si>
  <si>
    <t>Baude</t>
  </si>
  <si>
    <t>Lonesome Runners</t>
  </si>
  <si>
    <t>Grief</t>
  </si>
  <si>
    <t>Jkaquorie</t>
  </si>
  <si>
    <t>Chrit</t>
  </si>
  <si>
    <t>joe di fosta</t>
  </si>
  <si>
    <t>Jens</t>
  </si>
  <si>
    <t>SSK Kerpen</t>
  </si>
  <si>
    <t>Lenaerts</t>
  </si>
  <si>
    <t>SC Delphin Eschweiler</t>
  </si>
  <si>
    <t>Spiesecke</t>
  </si>
  <si>
    <t>BFT</t>
  </si>
  <si>
    <t>Woeste</t>
  </si>
  <si>
    <t>Klaus</t>
  </si>
  <si>
    <t>Cormann</t>
  </si>
  <si>
    <t>LG Stolberg</t>
  </si>
  <si>
    <t>Fuß</t>
  </si>
  <si>
    <t>AIXRUN</t>
  </si>
  <si>
    <t>Siedlaczek</t>
  </si>
  <si>
    <t>Hüttner</t>
  </si>
  <si>
    <t>Karl-Ludwig</t>
  </si>
  <si>
    <t>BSG FZ Jülich</t>
  </si>
  <si>
    <t>Cornely</t>
  </si>
  <si>
    <t>Arnolds</t>
  </si>
  <si>
    <t>SVE</t>
  </si>
  <si>
    <t>Malcher</t>
  </si>
  <si>
    <t>Ortmanns</t>
  </si>
  <si>
    <t>Bleimanns</t>
  </si>
  <si>
    <t>Beumers</t>
  </si>
  <si>
    <t>Bonnie</t>
  </si>
  <si>
    <t>Glehner TV</t>
  </si>
  <si>
    <t>Armada Würselen</t>
  </si>
  <si>
    <t>Werner</t>
  </si>
  <si>
    <t>TUIS Kreuzweingarten</t>
  </si>
  <si>
    <t>Elsenborn</t>
  </si>
  <si>
    <t>Weyertz</t>
  </si>
  <si>
    <t>Emonts</t>
  </si>
  <si>
    <t>Andy</t>
  </si>
  <si>
    <t>Goet te Voet</t>
  </si>
  <si>
    <t>Yves</t>
  </si>
  <si>
    <t>Convent</t>
  </si>
  <si>
    <t>Thielen</t>
  </si>
  <si>
    <t>Kettenis</t>
  </si>
  <si>
    <t>Cloos</t>
  </si>
  <si>
    <t>Francorchamp</t>
  </si>
  <si>
    <t>Gross</t>
  </si>
  <si>
    <t>Bruno</t>
  </si>
  <si>
    <t>Jambon</t>
  </si>
  <si>
    <t>Indesport</t>
  </si>
  <si>
    <t>Bosten</t>
  </si>
  <si>
    <t>Tri  Eupen</t>
  </si>
  <si>
    <t>Bachem</t>
  </si>
  <si>
    <t>TV  Roetgen</t>
  </si>
  <si>
    <t>Wienands</t>
  </si>
  <si>
    <t>Brüll</t>
  </si>
  <si>
    <t>Freddy</t>
  </si>
  <si>
    <t>Gwet</t>
  </si>
  <si>
    <t>Chattlain</t>
  </si>
  <si>
    <t>ARDOC</t>
  </si>
  <si>
    <t>Wagner</t>
  </si>
  <si>
    <t>Stich</t>
  </si>
  <si>
    <t>Vincent</t>
  </si>
  <si>
    <t>Koelman</t>
  </si>
  <si>
    <t>Prattdriver</t>
  </si>
  <si>
    <t>Obeid</t>
  </si>
  <si>
    <t>Talmas</t>
  </si>
  <si>
    <t>Henr Chapelle</t>
  </si>
  <si>
    <t>Maletz</t>
  </si>
  <si>
    <t>Neffetal</t>
  </si>
  <si>
    <t>Kehmer</t>
  </si>
  <si>
    <t>Birgden</t>
  </si>
  <si>
    <t>Ständer</t>
  </si>
  <si>
    <t>Daniel</t>
  </si>
  <si>
    <t>Vogel</t>
  </si>
  <si>
    <t>Borms</t>
  </si>
  <si>
    <t>Wim</t>
  </si>
  <si>
    <t>BEL</t>
  </si>
  <si>
    <t>Smeets</t>
  </si>
  <si>
    <t>Roger</t>
  </si>
  <si>
    <t>NL</t>
  </si>
  <si>
    <t>Baligha</t>
  </si>
  <si>
    <t>Jmal</t>
  </si>
  <si>
    <t>Marrokko</t>
  </si>
  <si>
    <t>Aitnafa</t>
  </si>
  <si>
    <t>Aiduna</t>
  </si>
  <si>
    <t>van der Linden</t>
  </si>
  <si>
    <t>Tesselaar</t>
  </si>
  <si>
    <t>Jody</t>
  </si>
  <si>
    <t>De Vylder</t>
  </si>
  <si>
    <t>AVON</t>
  </si>
  <si>
    <t>Ververgaert</t>
  </si>
  <si>
    <t>Mike</t>
  </si>
  <si>
    <t>Funk</t>
  </si>
  <si>
    <t>Erwin</t>
  </si>
  <si>
    <t>Dilsen</t>
  </si>
  <si>
    <t>Scheepers</t>
  </si>
  <si>
    <t>Venlo</t>
  </si>
  <si>
    <t>Spigt</t>
  </si>
  <si>
    <t>Verhoeven</t>
  </si>
  <si>
    <t>Menno</t>
  </si>
  <si>
    <t>Eindhoven</t>
  </si>
  <si>
    <t>Saes</t>
  </si>
  <si>
    <t>Geleen</t>
  </si>
  <si>
    <t>Eberson</t>
  </si>
  <si>
    <t>Raymond</t>
  </si>
  <si>
    <t>Bonn</t>
  </si>
  <si>
    <t>Koerver</t>
  </si>
  <si>
    <t>Kerkrade</t>
  </si>
  <si>
    <t>Coolen</t>
  </si>
  <si>
    <t>William</t>
  </si>
  <si>
    <t>Mierlo</t>
  </si>
  <si>
    <t>Schieren</t>
  </si>
  <si>
    <t>Heinsberg</t>
  </si>
  <si>
    <t>Ruiters</t>
  </si>
  <si>
    <t>Bram</t>
  </si>
  <si>
    <t>Parelloop Team</t>
  </si>
  <si>
    <t>Nieuwenhuis</t>
  </si>
  <si>
    <t>Landgraaf</t>
  </si>
  <si>
    <t>Verbruggen</t>
  </si>
  <si>
    <t>Eygelshoeven</t>
  </si>
  <si>
    <t>Hoogeboom</t>
  </si>
  <si>
    <t>Ronald</t>
  </si>
  <si>
    <t>Kisters</t>
  </si>
  <si>
    <t>John</t>
  </si>
  <si>
    <t>Brouwers</t>
  </si>
  <si>
    <t>Warnier</t>
  </si>
  <si>
    <t>Schoonbrodt</t>
  </si>
  <si>
    <t>Benoit</t>
  </si>
  <si>
    <t>Inedi</t>
  </si>
  <si>
    <t>LT Les Fleurs</t>
  </si>
  <si>
    <t>Mason</t>
  </si>
  <si>
    <t>Dylan</t>
  </si>
  <si>
    <t>VFL Kommern</t>
  </si>
  <si>
    <t>Tavarna</t>
  </si>
  <si>
    <t>Thierry</t>
  </si>
  <si>
    <t>TUSKreuzweingarten</t>
  </si>
  <si>
    <t>Mehnke</t>
  </si>
  <si>
    <t>Junick</t>
  </si>
  <si>
    <t>Pulheimer SC</t>
  </si>
  <si>
    <t>Ordon</t>
  </si>
  <si>
    <t>SVMutscheid</t>
  </si>
  <si>
    <t>Willensheid</t>
  </si>
  <si>
    <t>Keyser</t>
  </si>
  <si>
    <t>Bart</t>
  </si>
  <si>
    <t>Bestra</t>
  </si>
  <si>
    <t>Ploeg</t>
  </si>
  <si>
    <t>Weckering</t>
  </si>
  <si>
    <t>Edgar</t>
  </si>
  <si>
    <t>Lückers</t>
  </si>
  <si>
    <t>Rousseau</t>
  </si>
  <si>
    <t>Atletiek Maastricht</t>
  </si>
  <si>
    <t>Reijen</t>
  </si>
  <si>
    <t>Ritterbaks</t>
  </si>
  <si>
    <t>Richard</t>
  </si>
  <si>
    <t>Beer</t>
  </si>
  <si>
    <t>Bischops</t>
  </si>
  <si>
    <t>MAC</t>
  </si>
  <si>
    <t>Bazuin</t>
  </si>
  <si>
    <t>Pasacal</t>
  </si>
  <si>
    <t>VIPP</t>
  </si>
  <si>
    <t>Huchem-St.</t>
  </si>
  <si>
    <t>Bombis</t>
  </si>
  <si>
    <t>von der Croon</t>
  </si>
  <si>
    <t>Olaf</t>
  </si>
  <si>
    <t>RP Wuppertal</t>
  </si>
  <si>
    <t>Noguchi</t>
  </si>
  <si>
    <t>Hiroshi</t>
  </si>
  <si>
    <t>Weihermüller</t>
  </si>
  <si>
    <t>Kretschmer</t>
  </si>
  <si>
    <t>Heydrich</t>
  </si>
  <si>
    <t>Gunnar</t>
  </si>
  <si>
    <t>Hamm</t>
  </si>
  <si>
    <t>Daum</t>
  </si>
  <si>
    <t>Holtrey</t>
  </si>
  <si>
    <t>Selgersdorf</t>
  </si>
  <si>
    <t>Karani</t>
  </si>
  <si>
    <t>Geoffrey</t>
  </si>
  <si>
    <t>Athletes for Athletes</t>
  </si>
  <si>
    <t>Beije</t>
  </si>
  <si>
    <t>Arjan</t>
  </si>
  <si>
    <t>Vohsen</t>
  </si>
  <si>
    <t>Mönchengladbacher LG</t>
  </si>
  <si>
    <t>LG FSU E</t>
  </si>
  <si>
    <t>Juchem</t>
  </si>
  <si>
    <t>Kim</t>
  </si>
  <si>
    <t>Dahmen</t>
  </si>
  <si>
    <t>Rolf</t>
  </si>
  <si>
    <t>Preußen Hastenrath</t>
  </si>
  <si>
    <t>Gilbert</t>
  </si>
  <si>
    <t>TV Konzen</t>
  </si>
  <si>
    <t>Karim</t>
  </si>
  <si>
    <t>Nitsch</t>
  </si>
  <si>
    <t>Willms</t>
  </si>
  <si>
    <t>Remscheider SV</t>
  </si>
  <si>
    <t>Steger</t>
  </si>
  <si>
    <t>Uwe</t>
  </si>
  <si>
    <t>Düster</t>
  </si>
  <si>
    <t>RSC Liblar</t>
  </si>
  <si>
    <t>Buller</t>
  </si>
  <si>
    <t>Brander SV</t>
  </si>
  <si>
    <t>Geisen</t>
  </si>
  <si>
    <t>Running Elks</t>
  </si>
  <si>
    <t>Sistermann</t>
  </si>
  <si>
    <t>Oertelt</t>
  </si>
  <si>
    <t>Krawanja</t>
  </si>
  <si>
    <t>Team WOF</t>
  </si>
  <si>
    <t>Thiele</t>
  </si>
  <si>
    <t>Schubert</t>
  </si>
  <si>
    <t>Langerwehe</t>
  </si>
  <si>
    <t>Nybelen</t>
  </si>
  <si>
    <t>Lecoq</t>
  </si>
  <si>
    <t>Inedisport</t>
  </si>
  <si>
    <t>Tonka</t>
  </si>
  <si>
    <t>Laoureux</t>
  </si>
  <si>
    <t>Laurent</t>
  </si>
  <si>
    <t>Kedzierski</t>
  </si>
  <si>
    <t>Michel</t>
  </si>
  <si>
    <t>Gerber</t>
  </si>
  <si>
    <t>Gö§Gö</t>
  </si>
  <si>
    <t>Delcloux</t>
  </si>
  <si>
    <t>Duckers</t>
  </si>
  <si>
    <t>HL Ven</t>
  </si>
  <si>
    <t>Bolsee</t>
  </si>
  <si>
    <t>Huques</t>
  </si>
  <si>
    <t>Erace</t>
  </si>
  <si>
    <t>Schooten</t>
  </si>
  <si>
    <t>SV Bergwacht Rpohren</t>
  </si>
  <si>
    <t>Cremer</t>
  </si>
  <si>
    <t>Mathar</t>
  </si>
  <si>
    <t>Heiko</t>
  </si>
  <si>
    <t>El Bergui</t>
  </si>
  <si>
    <t>Nourred</t>
  </si>
  <si>
    <t>SRL</t>
  </si>
  <si>
    <t>eicherscheid</t>
  </si>
  <si>
    <t>Haessen</t>
  </si>
  <si>
    <t>Berg en Terbijt</t>
  </si>
  <si>
    <t>Dittrich</t>
  </si>
  <si>
    <t>Swen</t>
  </si>
  <si>
    <t>LAV Oberhausen</t>
  </si>
  <si>
    <t>Nickel</t>
  </si>
  <si>
    <t>Hüllenkremer</t>
  </si>
  <si>
    <t>ASV Köln</t>
  </si>
  <si>
    <t>Saakko</t>
  </si>
  <si>
    <t>Tim</t>
  </si>
  <si>
    <t>Waki Wisa</t>
  </si>
  <si>
    <t>Krott</t>
  </si>
  <si>
    <t>FC Roetgen</t>
  </si>
  <si>
    <t>Bartges</t>
  </si>
  <si>
    <t>Radujkovic</t>
  </si>
  <si>
    <t>Slobodan</t>
  </si>
  <si>
    <t>Sungard</t>
  </si>
  <si>
    <t>Koch</t>
  </si>
  <si>
    <t>Elmar</t>
  </si>
  <si>
    <t>Fam. Koch</t>
  </si>
  <si>
    <t>Bad Godesberg</t>
  </si>
  <si>
    <t>Lich-steinstraß</t>
  </si>
  <si>
    <t>Graß</t>
  </si>
  <si>
    <t>Kreuzau</t>
  </si>
  <si>
    <t>Wienker</t>
  </si>
  <si>
    <t>Udo</t>
  </si>
  <si>
    <t>TTC Mariaweiler</t>
  </si>
  <si>
    <t>Metzmacher</t>
  </si>
  <si>
    <t>THW Düren</t>
  </si>
  <si>
    <t>Kammer</t>
  </si>
  <si>
    <t>Winden</t>
  </si>
  <si>
    <t>Kohler</t>
  </si>
  <si>
    <t>LT Mythos Stolberg</t>
  </si>
  <si>
    <t>van Zonder</t>
  </si>
  <si>
    <t>Henk</t>
  </si>
  <si>
    <t>Vikt. Schlich</t>
  </si>
  <si>
    <t>Kendy, MC</t>
  </si>
  <si>
    <t>Dominic</t>
  </si>
  <si>
    <t>Schottland</t>
  </si>
  <si>
    <t>LÄUFE</t>
  </si>
  <si>
    <t>15 BESTE</t>
  </si>
  <si>
    <t>WEITERE</t>
  </si>
  <si>
    <t>WERTUNG</t>
  </si>
  <si>
    <t>Domming</t>
  </si>
  <si>
    <t>Stassen</t>
  </si>
  <si>
    <t>LG Ameln-Linnich</t>
  </si>
  <si>
    <t>Berg</t>
  </si>
  <si>
    <t>Bartz</t>
  </si>
  <si>
    <t>Arthur</t>
  </si>
  <si>
    <t>Heistern</t>
  </si>
  <si>
    <t>Kaiser</t>
  </si>
  <si>
    <t>Wolfram</t>
  </si>
  <si>
    <t>Harris</t>
  </si>
  <si>
    <t>Metthew</t>
  </si>
  <si>
    <t>Graf</t>
  </si>
  <si>
    <t>Scommertz</t>
  </si>
  <si>
    <t>Lang</t>
  </si>
  <si>
    <t>Czerczatka</t>
  </si>
  <si>
    <t>Kittner</t>
  </si>
  <si>
    <t>Hardy</t>
  </si>
  <si>
    <t>Vikt. Birkesdorf</t>
  </si>
  <si>
    <t>Bärenz</t>
  </si>
  <si>
    <t>Braun</t>
  </si>
  <si>
    <t>Eckert</t>
  </si>
  <si>
    <t>Bergheim</t>
  </si>
  <si>
    <t>Wirthmüller</t>
  </si>
  <si>
    <t>FC Inde Hahn</t>
  </si>
  <si>
    <t>Theis</t>
  </si>
  <si>
    <t>LC Kalltal</t>
  </si>
  <si>
    <t>Malberg</t>
  </si>
  <si>
    <t>SV Birgel</t>
  </si>
  <si>
    <t>Kaldenbach</t>
  </si>
  <si>
    <t>Rain city Runners</t>
  </si>
  <si>
    <t>Stoffels</t>
  </si>
  <si>
    <t>Takahashi</t>
  </si>
  <si>
    <t>Ryo</t>
  </si>
  <si>
    <t>Int. Runners</t>
  </si>
  <si>
    <t>Behrendt</t>
  </si>
  <si>
    <t>Dr. Patrick</t>
  </si>
  <si>
    <t>Malmedier</t>
  </si>
  <si>
    <t>Joe di Fosta</t>
  </si>
  <si>
    <t>Porten</t>
  </si>
  <si>
    <t>Vandeputte</t>
  </si>
  <si>
    <t>Eddy</t>
  </si>
  <si>
    <t>SPA</t>
  </si>
  <si>
    <t>Koole</t>
  </si>
  <si>
    <t>Niels</t>
  </si>
  <si>
    <t>Dynamica</t>
  </si>
  <si>
    <t>Lecoqcq</t>
  </si>
  <si>
    <t>Yvan</t>
  </si>
  <si>
    <t>Langer</t>
  </si>
  <si>
    <t>Havet</t>
  </si>
  <si>
    <t>Benjamin</t>
  </si>
  <si>
    <t>Richter</t>
  </si>
  <si>
    <t>Caeyers</t>
  </si>
  <si>
    <t>Jef</t>
  </si>
  <si>
    <t>Schauss</t>
  </si>
  <si>
    <t>Collette</t>
  </si>
  <si>
    <t>Patco</t>
  </si>
  <si>
    <t>JCR</t>
  </si>
  <si>
    <t>Nelles</t>
  </si>
  <si>
    <t>Diminique</t>
  </si>
  <si>
    <t>TV Nidrum</t>
  </si>
  <si>
    <t>Melluhk</t>
  </si>
  <si>
    <t>Fahd</t>
  </si>
  <si>
    <t>Bayer Leverkusen</t>
  </si>
  <si>
    <t>Kühn</t>
  </si>
  <si>
    <t>Fabian</t>
  </si>
  <si>
    <t>Wuppertal</t>
  </si>
  <si>
    <t>Strunk</t>
  </si>
  <si>
    <t>Malte</t>
  </si>
  <si>
    <t>Fechter</t>
  </si>
  <si>
    <t>DJK Frankenberg</t>
  </si>
  <si>
    <t>Keuer</t>
  </si>
  <si>
    <t>DJK JS Herzogenrath</t>
  </si>
  <si>
    <t>Köln</t>
  </si>
  <si>
    <t>Oswald</t>
  </si>
  <si>
    <t>Krivokuca</t>
  </si>
  <si>
    <t>Miami Fitness</t>
  </si>
  <si>
    <t>Bühn</t>
  </si>
  <si>
    <t>Hans</t>
  </si>
  <si>
    <t>Knipping</t>
  </si>
  <si>
    <t>Gummersbach</t>
  </si>
  <si>
    <t>Zender</t>
  </si>
  <si>
    <t>LT Sülz</t>
  </si>
  <si>
    <t>Knobloch</t>
  </si>
  <si>
    <t>12 Kampf Köln</t>
  </si>
  <si>
    <t>Busch</t>
  </si>
  <si>
    <t>ATG Aachen</t>
  </si>
  <si>
    <t>Christopher</t>
  </si>
  <si>
    <t>Plesnik</t>
  </si>
  <si>
    <t>Demir</t>
  </si>
  <si>
    <t>Vohwinkel</t>
  </si>
  <si>
    <t>Wacker</t>
  </si>
  <si>
    <t>Hans-Josfe</t>
  </si>
  <si>
    <t>Pol.Tus Linnich</t>
  </si>
  <si>
    <t>Wirtz</t>
  </si>
  <si>
    <t>DürenerTV 1847</t>
  </si>
  <si>
    <t>Bäuenz</t>
  </si>
  <si>
    <t>Staß</t>
  </si>
  <si>
    <t>DJKLöwe Hambach</t>
  </si>
  <si>
    <t>Lars</t>
  </si>
  <si>
    <t>Albino</t>
  </si>
  <si>
    <t>Demettrio</t>
  </si>
  <si>
    <t>Oberwinter</t>
  </si>
  <si>
    <t>Schuh</t>
  </si>
  <si>
    <t>Norbert</t>
  </si>
  <si>
    <t>Spronk</t>
  </si>
  <si>
    <t>Achim</t>
  </si>
  <si>
    <t>TB Neersen</t>
  </si>
  <si>
    <t>Franz</t>
  </si>
  <si>
    <t>Max</t>
  </si>
  <si>
    <t>SVGlehn</t>
  </si>
  <si>
    <t>Helge</t>
  </si>
  <si>
    <t>Eßer</t>
  </si>
  <si>
    <t>Dahl</t>
  </si>
  <si>
    <t>Jan</t>
  </si>
  <si>
    <t>Hilgers</t>
  </si>
  <si>
    <t>Bourheim</t>
  </si>
  <si>
    <t>Franke</t>
  </si>
  <si>
    <t>Klein</t>
  </si>
  <si>
    <t>Heidrich</t>
  </si>
  <si>
    <t>Partos</t>
  </si>
  <si>
    <t>Hufenstuhl</t>
  </si>
  <si>
    <t>Abels</t>
  </si>
  <si>
    <t>Meuser</t>
  </si>
  <si>
    <t>Lieck</t>
  </si>
  <si>
    <t>New York runners</t>
  </si>
  <si>
    <t>Matheja</t>
  </si>
  <si>
    <t>Reinhold</t>
  </si>
  <si>
    <t>Latz</t>
  </si>
  <si>
    <t xml:space="preserve">Kim </t>
  </si>
  <si>
    <t>Koppen</t>
  </si>
  <si>
    <t>Gottschlick</t>
  </si>
  <si>
    <t>Doko Aachen</t>
  </si>
  <si>
    <t>H-Bert</t>
  </si>
  <si>
    <t>DJK Löwe Hambach</t>
  </si>
  <si>
    <t>Kipchumba</t>
  </si>
  <si>
    <t>Mariko</t>
  </si>
  <si>
    <t>Achten</t>
  </si>
  <si>
    <t>Keldenich</t>
  </si>
  <si>
    <t>Georg</t>
  </si>
  <si>
    <t>Kisko</t>
  </si>
  <si>
    <t>Marko</t>
  </si>
  <si>
    <t>LTWurmtal</t>
  </si>
  <si>
    <t>Stolberg</t>
  </si>
  <si>
    <t>Offergeld</t>
  </si>
  <si>
    <t>VFR Würselen</t>
  </si>
  <si>
    <t>Hahne</t>
  </si>
  <si>
    <t>Giese</t>
  </si>
  <si>
    <t>Steffen</t>
  </si>
  <si>
    <t>Nyssen</t>
  </si>
  <si>
    <t>Krause</t>
  </si>
  <si>
    <t>Ernst</t>
  </si>
  <si>
    <t>Schefthaler</t>
  </si>
  <si>
    <t>Andre</t>
  </si>
  <si>
    <t>KTSV Pr.  Krefeld</t>
  </si>
  <si>
    <t>Kluth</t>
  </si>
  <si>
    <t>Heldt</t>
  </si>
  <si>
    <t>Detourry</t>
  </si>
  <si>
    <t>TV Weiden</t>
  </si>
  <si>
    <t>Taufenbach</t>
  </si>
  <si>
    <t>Dennis</t>
  </si>
  <si>
    <t>Derichs</t>
  </si>
  <si>
    <t>BSG Dalli</t>
  </si>
  <si>
    <t>Pesch</t>
  </si>
  <si>
    <t>von Hobe</t>
  </si>
  <si>
    <t>SIGAT Saarbrücken</t>
  </si>
  <si>
    <t>Hermanns</t>
  </si>
  <si>
    <t>Krieger</t>
  </si>
  <si>
    <t>Olav</t>
  </si>
  <si>
    <t>Tanderding</t>
  </si>
  <si>
    <t>Team Tetz</t>
  </si>
  <si>
    <t>Claßen</t>
  </si>
  <si>
    <t>Spiegelmacher</t>
  </si>
  <si>
    <t>MC Laughlin</t>
  </si>
  <si>
    <t>Rouven</t>
  </si>
  <si>
    <t>Scotland Runners</t>
  </si>
  <si>
    <t>Jonas</t>
  </si>
  <si>
    <t>Pieper</t>
  </si>
  <si>
    <t>SIG Combibloc</t>
  </si>
  <si>
    <t>Neuß</t>
  </si>
  <si>
    <t>Bäuerle</t>
  </si>
  <si>
    <t>Lindern</t>
  </si>
  <si>
    <t>Rütten</t>
  </si>
  <si>
    <t>TV Ratheim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</si>
</sst>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2" fillId="0" borderId="0" xfId="0" applyFont="1" applyAlignment="1">
      <alignment textRotation="180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9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1" customWidth="1"/>
    <col min="2" max="2" width="8.7109375" style="1" customWidth="1"/>
    <col min="3" max="3" width="3.7109375" style="1" customWidth="1"/>
    <col min="4" max="5" width="0.13671875" style="1" customWidth="1"/>
    <col min="6" max="40" width="3.140625" style="1" customWidth="1"/>
    <col min="41" max="41" width="5.7109375" style="1" customWidth="1"/>
    <col min="42" max="42" width="3.140625" style="0" customWidth="1"/>
    <col min="43" max="43" width="5.00390625" style="0" customWidth="1"/>
    <col min="44" max="44" width="3.7109375" style="0" customWidth="1"/>
    <col min="45" max="45" width="4.7109375" style="15" customWidth="1"/>
    <col min="46" max="16384" width="11.421875" style="1" customWidth="1"/>
  </cols>
  <sheetData>
    <row r="1" spans="1:45" s="4" customFormat="1" ht="49.5" customHeight="1">
      <c r="A1" s="2" t="s">
        <v>163</v>
      </c>
      <c r="B1" s="3" t="s">
        <v>164</v>
      </c>
      <c r="C1" s="3" t="s">
        <v>0</v>
      </c>
      <c r="D1" s="2" t="s">
        <v>1</v>
      </c>
      <c r="E1" s="2" t="s">
        <v>2</v>
      </c>
      <c r="F1" s="3" t="s">
        <v>73</v>
      </c>
      <c r="G1" s="3" t="s">
        <v>57</v>
      </c>
      <c r="H1" s="3" t="s">
        <v>21</v>
      </c>
      <c r="I1" s="3" t="s">
        <v>58</v>
      </c>
      <c r="J1" s="3" t="s">
        <v>162</v>
      </c>
      <c r="K1" s="3" t="s">
        <v>48</v>
      </c>
      <c r="L1" s="3" t="s">
        <v>34</v>
      </c>
      <c r="M1" s="3" t="s">
        <v>59</v>
      </c>
      <c r="N1" s="3" t="s">
        <v>127</v>
      </c>
      <c r="O1" s="3" t="s">
        <v>60</v>
      </c>
      <c r="P1" s="3" t="s">
        <v>450</v>
      </c>
      <c r="Q1" s="3" t="s">
        <v>61</v>
      </c>
      <c r="R1" s="3" t="s">
        <v>139</v>
      </c>
      <c r="S1" s="3" t="s">
        <v>62</v>
      </c>
      <c r="T1" s="3" t="s">
        <v>209</v>
      </c>
      <c r="U1" s="3" t="s">
        <v>522</v>
      </c>
      <c r="V1" s="3" t="s">
        <v>143</v>
      </c>
      <c r="W1" s="3" t="s">
        <v>523</v>
      </c>
      <c r="X1" s="3" t="s">
        <v>145</v>
      </c>
      <c r="Y1" s="3" t="s">
        <v>219</v>
      </c>
      <c r="Z1" s="3" t="s">
        <v>147</v>
      </c>
      <c r="AA1" s="3" t="s">
        <v>155</v>
      </c>
      <c r="AB1" s="3" t="s">
        <v>148</v>
      </c>
      <c r="AC1" s="3" t="s">
        <v>157</v>
      </c>
      <c r="AD1" s="3" t="s">
        <v>156</v>
      </c>
      <c r="AE1" s="3" t="s">
        <v>224</v>
      </c>
      <c r="AF1" s="3" t="s">
        <v>17</v>
      </c>
      <c r="AG1" s="3" t="s">
        <v>158</v>
      </c>
      <c r="AH1" s="3" t="s">
        <v>39</v>
      </c>
      <c r="AI1" s="3" t="s">
        <v>63</v>
      </c>
      <c r="AJ1" s="3" t="s">
        <v>44</v>
      </c>
      <c r="AK1" s="3" t="s">
        <v>64</v>
      </c>
      <c r="AL1" s="3" t="s">
        <v>239</v>
      </c>
      <c r="AM1" s="3" t="s">
        <v>65</v>
      </c>
      <c r="AN1" s="5" t="s">
        <v>215</v>
      </c>
      <c r="AO1" s="4" t="s">
        <v>66</v>
      </c>
      <c r="AP1" s="11" t="s">
        <v>563</v>
      </c>
      <c r="AQ1" s="12" t="s">
        <v>564</v>
      </c>
      <c r="AR1" s="12" t="s">
        <v>565</v>
      </c>
      <c r="AS1" s="13" t="s">
        <v>566</v>
      </c>
    </row>
    <row r="2" spans="1:45" s="7" customFormat="1" ht="15.75" customHeight="1">
      <c r="A2" s="6">
        <v>1</v>
      </c>
      <c r="B2" s="7" t="s">
        <v>260</v>
      </c>
      <c r="C2" s="7" t="s">
        <v>151</v>
      </c>
      <c r="D2" s="6">
        <v>73</v>
      </c>
      <c r="E2" s="6" t="s">
        <v>167</v>
      </c>
      <c r="G2" s="6">
        <v>46</v>
      </c>
      <c r="H2" s="7">
        <v>48</v>
      </c>
      <c r="J2" s="6">
        <v>40</v>
      </c>
      <c r="K2" s="6">
        <v>47</v>
      </c>
      <c r="M2" s="7">
        <v>49</v>
      </c>
      <c r="N2" s="7">
        <v>47</v>
      </c>
      <c r="O2" s="7">
        <v>49</v>
      </c>
      <c r="Q2" s="7">
        <v>49</v>
      </c>
      <c r="V2" s="7">
        <v>49</v>
      </c>
      <c r="X2" s="7">
        <v>48</v>
      </c>
      <c r="Z2" s="7">
        <v>50</v>
      </c>
      <c r="AA2" s="7">
        <v>47</v>
      </c>
      <c r="AB2" s="7">
        <v>50</v>
      </c>
      <c r="AC2" s="6">
        <v>35</v>
      </c>
      <c r="AD2" s="7">
        <v>49</v>
      </c>
      <c r="AG2" s="7">
        <v>49</v>
      </c>
      <c r="AH2" s="6">
        <v>45</v>
      </c>
      <c r="AI2" s="6">
        <v>46</v>
      </c>
      <c r="AJ2" s="7">
        <v>49</v>
      </c>
      <c r="AK2" s="7">
        <v>49</v>
      </c>
      <c r="AL2" s="7">
        <v>48</v>
      </c>
      <c r="AO2" s="6">
        <f aca="true" t="shared" si="0" ref="AO2:AO16">SUM(F2:AN2)</f>
        <v>989</v>
      </c>
      <c r="AP2" s="7">
        <f aca="true" t="shared" si="1" ref="AP2:AP38">(COUNT(F2:AN2))</f>
        <v>21</v>
      </c>
      <c r="AQ2" s="7">
        <v>730</v>
      </c>
      <c r="AR2" s="17">
        <v>120</v>
      </c>
      <c r="AS2" s="14">
        <f aca="true" t="shared" si="2" ref="AS2:AS10">AQ2+AR2</f>
        <v>850</v>
      </c>
    </row>
    <row r="3" spans="1:45" s="7" customFormat="1" ht="15.75" customHeight="1">
      <c r="A3" s="6">
        <v>2</v>
      </c>
      <c r="B3" s="7" t="s">
        <v>260</v>
      </c>
      <c r="C3" s="7" t="s">
        <v>7</v>
      </c>
      <c r="D3" s="6">
        <v>73</v>
      </c>
      <c r="E3" s="6" t="s">
        <v>419</v>
      </c>
      <c r="F3" s="6">
        <v>20</v>
      </c>
      <c r="G3" s="6">
        <v>45</v>
      </c>
      <c r="H3" s="6">
        <v>45</v>
      </c>
      <c r="J3" s="6">
        <v>30</v>
      </c>
      <c r="K3" s="6">
        <v>45</v>
      </c>
      <c r="L3" s="6">
        <v>45</v>
      </c>
      <c r="M3" s="6">
        <v>47</v>
      </c>
      <c r="N3" s="6">
        <v>20</v>
      </c>
      <c r="O3" s="7">
        <v>48</v>
      </c>
      <c r="P3" s="7">
        <v>47</v>
      </c>
      <c r="Q3" s="7">
        <v>48</v>
      </c>
      <c r="R3" s="7">
        <v>49</v>
      </c>
      <c r="T3" s="6">
        <v>44</v>
      </c>
      <c r="U3" s="7">
        <v>47</v>
      </c>
      <c r="V3" s="6">
        <v>46</v>
      </c>
      <c r="W3" s="7">
        <v>49</v>
      </c>
      <c r="X3" s="6">
        <v>46</v>
      </c>
      <c r="Y3" s="7">
        <v>48</v>
      </c>
      <c r="Z3" s="7">
        <v>48</v>
      </c>
      <c r="AA3" s="6">
        <v>45</v>
      </c>
      <c r="AB3" s="7">
        <v>48</v>
      </c>
      <c r="AD3" s="7">
        <v>46</v>
      </c>
      <c r="AE3" s="7">
        <v>50</v>
      </c>
      <c r="AG3" s="6">
        <v>47</v>
      </c>
      <c r="AH3" s="6">
        <v>46</v>
      </c>
      <c r="AI3" s="7">
        <v>50</v>
      </c>
      <c r="AJ3" s="7">
        <v>48</v>
      </c>
      <c r="AK3" s="8">
        <v>49</v>
      </c>
      <c r="AM3" s="7">
        <v>47</v>
      </c>
      <c r="AO3" s="6">
        <f t="shared" si="0"/>
        <v>1293</v>
      </c>
      <c r="AP3" s="7">
        <f t="shared" si="1"/>
        <v>29</v>
      </c>
      <c r="AQ3" s="7">
        <f>IF(COUNT(F3:AK3)&gt;0,LARGE(F3:AK3,1),0)+IF(COUNT(F3:AK3)&gt;1,LARGE(F3:AK3,2),0)+IF(COUNT(F3:AK3)&gt;2,LARGE(F3:AK3,3),0)+IF(COUNT(F3:AK3)&gt;3,LARGE(F3:AK3,4),0)+IF(COUNT(F3:AK3)&gt;4,LARGE(F3:AK3,5),0)+IF(COUNT(F3:AK3)&gt;5,LARGE(F3:AK3,6),0)+IF(COUNT(F3:AK3)&gt;6,LARGE(F3:AK3,7),0)+IF(COUNT(F3:AK3)&gt;7,LARGE(F3:AK3,8),0)+IF(COUNT(F3:AK3)&gt;8,LARGE(F3:AK3,9),0)+IF(COUNT(F3:AK3)&gt;9,LARGE(F3:AK3,10),0)+IF(COUNT(F3:AK3)&gt;10,LARGE(F3:AK3,11),0)+IF(COUNT(F3:AK3)&gt;11,LARGE(F3:AK3,12),0)+IF(COUNT(F3:AK3)&gt;12,LARGE(F3:AK3,13),0)+IF(COUNT(F3:AK3)&gt;13,LARGE(F3:AK3,14),0)+IF(COUNT(F3:AK3)&gt;14,LARGE(F3:AK3,15),0)</f>
        <v>723</v>
      </c>
      <c r="AR3" s="17">
        <f>IF(COUNT(F3:AK3)&lt;22,IF(COUNT(F3:AK3)&gt;14,(COUNT(F3:AK3)-15),0)*20,120)</f>
        <v>120</v>
      </c>
      <c r="AS3" s="14">
        <f t="shared" si="2"/>
        <v>843</v>
      </c>
    </row>
    <row r="4" spans="1:45" s="7" customFormat="1" ht="15.75" customHeight="1">
      <c r="A4" s="7">
        <v>3</v>
      </c>
      <c r="B4" s="6" t="s">
        <v>51</v>
      </c>
      <c r="C4" s="6" t="s">
        <v>10</v>
      </c>
      <c r="D4" s="6">
        <v>70</v>
      </c>
      <c r="E4" s="6" t="s">
        <v>52</v>
      </c>
      <c r="G4" s="9">
        <v>42</v>
      </c>
      <c r="H4" s="8">
        <v>45</v>
      </c>
      <c r="I4" s="7">
        <v>47</v>
      </c>
      <c r="J4" s="6"/>
      <c r="K4" s="9">
        <v>36</v>
      </c>
      <c r="L4" s="7">
        <v>46</v>
      </c>
      <c r="M4" s="7">
        <v>48</v>
      </c>
      <c r="P4" s="7">
        <v>46</v>
      </c>
      <c r="Q4" s="8">
        <v>46</v>
      </c>
      <c r="R4" s="8">
        <v>47</v>
      </c>
      <c r="T4" s="7">
        <v>46</v>
      </c>
      <c r="U4" s="7">
        <v>49</v>
      </c>
      <c r="X4" s="6">
        <v>40</v>
      </c>
      <c r="Z4" s="7">
        <v>45</v>
      </c>
      <c r="AB4" s="8">
        <v>49</v>
      </c>
      <c r="AD4" s="6">
        <v>44</v>
      </c>
      <c r="AF4" s="6"/>
      <c r="AG4" s="7">
        <v>48</v>
      </c>
      <c r="AH4" s="6">
        <v>43</v>
      </c>
      <c r="AI4" s="7">
        <v>47</v>
      </c>
      <c r="AJ4" s="7">
        <v>46</v>
      </c>
      <c r="AL4" s="7">
        <v>50</v>
      </c>
      <c r="AM4" s="6">
        <v>44</v>
      </c>
      <c r="AN4" s="6">
        <v>43</v>
      </c>
      <c r="AO4" s="6">
        <f t="shared" si="0"/>
        <v>997</v>
      </c>
      <c r="AP4" s="7">
        <f t="shared" si="1"/>
        <v>22</v>
      </c>
      <c r="AQ4" s="7">
        <v>705</v>
      </c>
      <c r="AR4" s="17">
        <v>120</v>
      </c>
      <c r="AS4" s="14">
        <f t="shared" si="2"/>
        <v>825</v>
      </c>
    </row>
    <row r="5" spans="1:45" s="7" customFormat="1" ht="15.75" customHeight="1">
      <c r="A5" s="7">
        <v>4</v>
      </c>
      <c r="B5" s="7" t="s">
        <v>223</v>
      </c>
      <c r="C5" s="7" t="s">
        <v>9</v>
      </c>
      <c r="D5" s="6">
        <v>71</v>
      </c>
      <c r="E5" s="6" t="s">
        <v>21</v>
      </c>
      <c r="F5" s="6">
        <v>35</v>
      </c>
      <c r="G5" s="9">
        <v>41</v>
      </c>
      <c r="H5" s="9">
        <v>44</v>
      </c>
      <c r="I5" s="7">
        <v>46</v>
      </c>
      <c r="L5" s="6">
        <v>44</v>
      </c>
      <c r="O5" s="8">
        <v>46</v>
      </c>
      <c r="P5" s="7">
        <v>44</v>
      </c>
      <c r="Q5" s="8">
        <v>44</v>
      </c>
      <c r="R5" s="8">
        <v>44</v>
      </c>
      <c r="U5" s="7">
        <v>46</v>
      </c>
      <c r="V5" s="7">
        <v>45</v>
      </c>
      <c r="W5" s="8"/>
      <c r="X5" s="7">
        <v>44</v>
      </c>
      <c r="Y5" s="7">
        <v>47</v>
      </c>
      <c r="Z5" s="7">
        <v>44</v>
      </c>
      <c r="AE5" s="7">
        <v>44</v>
      </c>
      <c r="AF5" s="7">
        <v>48</v>
      </c>
      <c r="AG5" s="7">
        <v>46</v>
      </c>
      <c r="AH5" s="6">
        <v>41</v>
      </c>
      <c r="AI5" s="7">
        <v>45</v>
      </c>
      <c r="AJ5" s="7">
        <v>47</v>
      </c>
      <c r="AL5" s="8">
        <v>44</v>
      </c>
      <c r="AN5" s="6">
        <v>42</v>
      </c>
      <c r="AO5" s="6">
        <f t="shared" si="0"/>
        <v>971</v>
      </c>
      <c r="AP5" s="7">
        <f t="shared" si="1"/>
        <v>22</v>
      </c>
      <c r="AQ5" s="7">
        <f>IF(COUNT(F5:AK5)&gt;0,LARGE(F5:AK5,1),0)+IF(COUNT(F5:AK5)&gt;1,LARGE(F5:AK5,2),0)+IF(COUNT(F5:AK5)&gt;2,LARGE(F5:AK5,3),0)+IF(COUNT(F5:AK5)&gt;3,LARGE(F5:AK5,4),0)+IF(COUNT(F5:AK5)&gt;4,LARGE(F5:AK5,5),0)+IF(COUNT(F5:AK5)&gt;5,LARGE(F5:AK5,6),0)+IF(COUNT(F5:AK5)&gt;6,LARGE(F5:AK5,7),0)+IF(COUNT(F5:AK5)&gt;7,LARGE(F5:AK5,8),0)+IF(COUNT(F5:AK5)&gt;8,LARGE(F5:AK5,9),0)+IF(COUNT(F5:AK5)&gt;9,LARGE(F5:AK5,10),0)+IF(COUNT(F5:AK5)&gt;10,LARGE(F5:AK5,11),0)+IF(COUNT(F5:AK5)&gt;11,LARGE(F5:AK5,12),0)+IF(COUNT(F5:AK5)&gt;12,LARGE(F5:AK5,13),0)+IF(COUNT(F5:AK5)&gt;13,LARGE(F5:AK5,14),0)+IF(COUNT(F5:AK5)&gt;14,LARGE(F5:AK5,15),0)</f>
        <v>680</v>
      </c>
      <c r="AR5" s="17">
        <v>120</v>
      </c>
      <c r="AS5" s="14">
        <f t="shared" si="2"/>
        <v>800</v>
      </c>
    </row>
    <row r="6" spans="1:45" s="7" customFormat="1" ht="15.75" customHeight="1">
      <c r="A6" s="7">
        <v>5</v>
      </c>
      <c r="B6" s="6" t="s">
        <v>135</v>
      </c>
      <c r="C6" s="6" t="s">
        <v>89</v>
      </c>
      <c r="D6" s="6">
        <v>70</v>
      </c>
      <c r="E6" s="6" t="s">
        <v>207</v>
      </c>
      <c r="F6" s="6">
        <v>43</v>
      </c>
      <c r="G6" s="8">
        <v>45</v>
      </c>
      <c r="H6" s="8">
        <v>46</v>
      </c>
      <c r="I6" s="8"/>
      <c r="K6" s="9">
        <v>38</v>
      </c>
      <c r="M6" s="8">
        <v>46</v>
      </c>
      <c r="N6" s="6">
        <v>41</v>
      </c>
      <c r="Q6" s="8">
        <v>47</v>
      </c>
      <c r="R6" s="8">
        <v>48</v>
      </c>
      <c r="T6" s="7">
        <v>47</v>
      </c>
      <c r="V6" s="8">
        <v>50</v>
      </c>
      <c r="W6" s="8">
        <v>48</v>
      </c>
      <c r="X6" s="7">
        <v>47</v>
      </c>
      <c r="Y6" s="7">
        <v>49</v>
      </c>
      <c r="Z6" s="7">
        <v>49</v>
      </c>
      <c r="AA6" s="7">
        <v>46</v>
      </c>
      <c r="AF6" s="7">
        <v>49</v>
      </c>
      <c r="AI6" s="7">
        <v>48</v>
      </c>
      <c r="AK6" s="8"/>
      <c r="AL6" s="8">
        <v>46</v>
      </c>
      <c r="AO6" s="6">
        <f t="shared" si="0"/>
        <v>833</v>
      </c>
      <c r="AP6" s="7">
        <f t="shared" si="1"/>
        <v>18</v>
      </c>
      <c r="AQ6" s="7">
        <v>711</v>
      </c>
      <c r="AR6" s="17">
        <v>60</v>
      </c>
      <c r="AS6" s="14">
        <f t="shared" si="2"/>
        <v>771</v>
      </c>
    </row>
    <row r="7" spans="1:45" s="7" customFormat="1" ht="15.75" customHeight="1">
      <c r="A7" s="7">
        <v>6</v>
      </c>
      <c r="B7" s="6" t="s">
        <v>69</v>
      </c>
      <c r="C7" s="6" t="s">
        <v>70</v>
      </c>
      <c r="D7" s="6">
        <v>70</v>
      </c>
      <c r="E7" s="6" t="s">
        <v>71</v>
      </c>
      <c r="G7" s="7">
        <v>43</v>
      </c>
      <c r="I7" s="7">
        <v>45</v>
      </c>
      <c r="J7" s="6"/>
      <c r="K7" s="9"/>
      <c r="L7" s="7">
        <v>41</v>
      </c>
      <c r="N7" s="6"/>
      <c r="O7" s="7">
        <v>45</v>
      </c>
      <c r="Q7" s="7">
        <v>47</v>
      </c>
      <c r="S7" s="7">
        <v>44</v>
      </c>
      <c r="T7" s="7">
        <v>34</v>
      </c>
      <c r="Z7" s="7">
        <v>36</v>
      </c>
      <c r="AB7" s="8">
        <v>43</v>
      </c>
      <c r="AD7" s="7">
        <v>26</v>
      </c>
      <c r="AE7" s="7">
        <v>44</v>
      </c>
      <c r="AF7" s="7">
        <v>43</v>
      </c>
      <c r="AG7" s="7">
        <v>41</v>
      </c>
      <c r="AH7" s="6"/>
      <c r="AK7" s="7">
        <v>47</v>
      </c>
      <c r="AL7" s="7">
        <v>41</v>
      </c>
      <c r="AM7" s="7">
        <v>35</v>
      </c>
      <c r="AO7" s="6">
        <f t="shared" si="0"/>
        <v>655</v>
      </c>
      <c r="AP7" s="7">
        <f t="shared" si="1"/>
        <v>16</v>
      </c>
      <c r="AQ7" s="7">
        <v>649</v>
      </c>
      <c r="AR7" s="7">
        <v>20</v>
      </c>
      <c r="AS7" s="14">
        <f t="shared" si="2"/>
        <v>669</v>
      </c>
    </row>
    <row r="8" spans="1:45" s="7" customFormat="1" ht="15.75" customHeight="1">
      <c r="A8" s="7">
        <v>7</v>
      </c>
      <c r="B8" s="6" t="s">
        <v>54</v>
      </c>
      <c r="C8" s="6" t="s">
        <v>22</v>
      </c>
      <c r="D8" s="6">
        <v>70</v>
      </c>
      <c r="E8" s="6" t="s">
        <v>55</v>
      </c>
      <c r="G8" s="7">
        <v>50</v>
      </c>
      <c r="H8" s="7">
        <v>49</v>
      </c>
      <c r="K8" s="8">
        <v>49</v>
      </c>
      <c r="O8" s="7">
        <v>50</v>
      </c>
      <c r="Q8" s="7">
        <v>48</v>
      </c>
      <c r="R8" s="8">
        <v>50</v>
      </c>
      <c r="T8" s="7">
        <v>48</v>
      </c>
      <c r="V8" s="7">
        <v>48</v>
      </c>
      <c r="AA8" s="7">
        <v>48</v>
      </c>
      <c r="AB8" s="8">
        <v>50</v>
      </c>
      <c r="AC8" s="7">
        <v>48</v>
      </c>
      <c r="AE8" s="8"/>
      <c r="AG8" s="7">
        <v>50</v>
      </c>
      <c r="AK8" s="7">
        <v>50</v>
      </c>
      <c r="AL8" s="7">
        <v>50</v>
      </c>
      <c r="AN8" s="7">
        <v>50</v>
      </c>
      <c r="AO8" s="6">
        <f t="shared" si="0"/>
        <v>738</v>
      </c>
      <c r="AP8" s="7">
        <f t="shared" si="1"/>
        <v>15</v>
      </c>
      <c r="AQ8" s="7">
        <f aca="true" t="shared" si="3" ref="AQ8:AQ45">IF(COUNT(F8:AK8)&gt;0,LARGE(F8:AK8,1),0)+IF(COUNT(F8:AK8)&gt;1,LARGE(F8:AK8,2),0)+IF(COUNT(F8:AK8)&gt;2,LARGE(F8:AK8,3),0)+IF(COUNT(F8:AK8)&gt;3,LARGE(F8:AK8,4),0)+IF(COUNT(F8:AK8)&gt;4,LARGE(F8:AK8,5),0)+IF(COUNT(F8:AK8)&gt;5,LARGE(F8:AK8,6),0)+IF(COUNT(F8:AK8)&gt;6,LARGE(F8:AK8,7),0)+IF(COUNT(F8:AK8)&gt;7,LARGE(F8:AK8,8),0)+IF(COUNT(F8:AK8)&gt;8,LARGE(F8:AK8,9),0)+IF(COUNT(F8:AK8)&gt;9,LARGE(F8:AK8,10),0)+IF(COUNT(F8:AK8)&gt;10,LARGE(F8:AK8,11),0)+IF(COUNT(F8:AK8)&gt;11,LARGE(F8:AK8,12),0)+IF(COUNT(F8:AK8)&gt;12,LARGE(F8:AK8,13),0)+IF(COUNT(F8:AK8)&gt;13,LARGE(F8:AK8,14),0)+IF(COUNT(F8:AK8)&gt;14,LARGE(F8:AK8,15),0)</f>
        <v>638</v>
      </c>
      <c r="AR8" s="7">
        <f aca="true" t="shared" si="4" ref="AR8:AR45">IF(COUNT(F8:AK8)&lt;22,IF(COUNT(F8:AK8)&gt;14,(COUNT(F8:AK8)-15),0)*20,120)</f>
        <v>0</v>
      </c>
      <c r="AS8" s="14">
        <f t="shared" si="2"/>
        <v>638</v>
      </c>
    </row>
    <row r="9" spans="1:45" s="7" customFormat="1" ht="15.75" customHeight="1">
      <c r="A9" s="7">
        <v>8</v>
      </c>
      <c r="B9" s="7" t="s">
        <v>49</v>
      </c>
      <c r="C9" s="7" t="s">
        <v>50</v>
      </c>
      <c r="D9" s="6">
        <v>70</v>
      </c>
      <c r="E9" s="6" t="s">
        <v>419</v>
      </c>
      <c r="F9" s="7">
        <v>44</v>
      </c>
      <c r="G9" s="7">
        <v>48</v>
      </c>
      <c r="I9" s="7">
        <v>48</v>
      </c>
      <c r="K9" s="8">
        <v>41</v>
      </c>
      <c r="M9" s="8">
        <v>44</v>
      </c>
      <c r="N9" s="7">
        <v>44</v>
      </c>
      <c r="O9" s="8">
        <v>48</v>
      </c>
      <c r="P9" s="7">
        <v>49</v>
      </c>
      <c r="Q9" s="8"/>
      <c r="R9" s="8">
        <v>46</v>
      </c>
      <c r="T9" s="7">
        <v>45</v>
      </c>
      <c r="V9" s="8"/>
      <c r="Z9" s="7">
        <v>47</v>
      </c>
      <c r="AE9" s="8"/>
      <c r="AG9" s="7">
        <v>45</v>
      </c>
      <c r="AL9" s="7">
        <v>49</v>
      </c>
      <c r="AO9" s="6">
        <f t="shared" si="0"/>
        <v>598</v>
      </c>
      <c r="AP9" s="7">
        <f t="shared" si="1"/>
        <v>13</v>
      </c>
      <c r="AQ9" s="7">
        <f t="shared" si="3"/>
        <v>549</v>
      </c>
      <c r="AR9" s="7">
        <f t="shared" si="4"/>
        <v>0</v>
      </c>
      <c r="AS9" s="14">
        <f t="shared" si="2"/>
        <v>549</v>
      </c>
    </row>
    <row r="10" spans="1:45" s="7" customFormat="1" ht="15.75" customHeight="1">
      <c r="A10" s="7">
        <v>9</v>
      </c>
      <c r="B10" s="6" t="s">
        <v>112</v>
      </c>
      <c r="C10" s="6" t="s">
        <v>8</v>
      </c>
      <c r="D10" s="6">
        <v>73</v>
      </c>
      <c r="E10" s="6" t="s">
        <v>165</v>
      </c>
      <c r="F10" s="7">
        <v>47</v>
      </c>
      <c r="G10" s="8">
        <v>47</v>
      </c>
      <c r="H10" s="8">
        <v>47</v>
      </c>
      <c r="I10" s="8"/>
      <c r="K10" s="8"/>
      <c r="M10" s="8"/>
      <c r="N10" s="8"/>
      <c r="O10" s="8"/>
      <c r="Q10" s="7">
        <v>47</v>
      </c>
      <c r="R10" s="8">
        <v>49</v>
      </c>
      <c r="W10" s="8">
        <v>50</v>
      </c>
      <c r="X10" s="7">
        <v>49</v>
      </c>
      <c r="Y10" s="7">
        <v>50</v>
      </c>
      <c r="Z10" s="7">
        <v>43</v>
      </c>
      <c r="AA10" s="7">
        <v>49</v>
      </c>
      <c r="AD10" s="8">
        <v>48</v>
      </c>
      <c r="AE10" s="8"/>
      <c r="AL10" s="8">
        <v>47</v>
      </c>
      <c r="AN10" s="7">
        <v>49</v>
      </c>
      <c r="AO10" s="6">
        <f t="shared" si="0"/>
        <v>622</v>
      </c>
      <c r="AP10" s="7">
        <f t="shared" si="1"/>
        <v>13</v>
      </c>
      <c r="AQ10" s="7">
        <f t="shared" si="3"/>
        <v>526</v>
      </c>
      <c r="AR10" s="7">
        <f t="shared" si="4"/>
        <v>0</v>
      </c>
      <c r="AS10" s="14">
        <f t="shared" si="2"/>
        <v>526</v>
      </c>
    </row>
    <row r="11" spans="2:45" s="7" customFormat="1" ht="15.75" customHeight="1">
      <c r="B11" s="6"/>
      <c r="C11" s="6"/>
      <c r="D11" s="6"/>
      <c r="E11" s="6"/>
      <c r="G11" s="8"/>
      <c r="H11" s="8"/>
      <c r="I11" s="8"/>
      <c r="K11" s="8"/>
      <c r="M11" s="8"/>
      <c r="N11" s="8"/>
      <c r="O11" s="8"/>
      <c r="R11" s="8"/>
      <c r="W11" s="8"/>
      <c r="AD11" s="8"/>
      <c r="AE11" s="8"/>
      <c r="AL11" s="8"/>
      <c r="AO11" s="6"/>
      <c r="AS11" s="14"/>
    </row>
    <row r="12" spans="2:45" s="7" customFormat="1" ht="15.75" customHeight="1">
      <c r="B12" s="6"/>
      <c r="C12" s="6"/>
      <c r="D12" s="6"/>
      <c r="E12" s="6"/>
      <c r="G12" s="8"/>
      <c r="H12" s="8"/>
      <c r="I12" s="8"/>
      <c r="K12" s="8"/>
      <c r="M12" s="8"/>
      <c r="N12" s="8"/>
      <c r="O12" s="8"/>
      <c r="R12" s="8"/>
      <c r="W12" s="8"/>
      <c r="AD12" s="8"/>
      <c r="AE12" s="8"/>
      <c r="AL12" s="8"/>
      <c r="AO12" s="6"/>
      <c r="AS12" s="14"/>
    </row>
    <row r="13" spans="2:45" s="7" customFormat="1" ht="15.75" customHeight="1">
      <c r="B13" s="6"/>
      <c r="C13" s="6"/>
      <c r="D13" s="6"/>
      <c r="E13" s="6"/>
      <c r="G13" s="8"/>
      <c r="H13" s="8"/>
      <c r="I13" s="8"/>
      <c r="K13" s="8"/>
      <c r="M13" s="8"/>
      <c r="N13" s="8"/>
      <c r="O13" s="8"/>
      <c r="R13" s="8"/>
      <c r="W13" s="8"/>
      <c r="AD13" s="8"/>
      <c r="AE13" s="8"/>
      <c r="AL13" s="8"/>
      <c r="AO13" s="6"/>
      <c r="AS13" s="14"/>
    </row>
    <row r="14" spans="2:45" s="7" customFormat="1" ht="15.75" customHeight="1">
      <c r="B14" s="6"/>
      <c r="C14" s="6"/>
      <c r="D14" s="6"/>
      <c r="E14" s="6"/>
      <c r="G14" s="8"/>
      <c r="H14" s="8"/>
      <c r="I14" s="8"/>
      <c r="K14" s="8"/>
      <c r="M14" s="8"/>
      <c r="N14" s="8"/>
      <c r="O14" s="8"/>
      <c r="R14" s="8"/>
      <c r="W14" s="8"/>
      <c r="AD14" s="8"/>
      <c r="AE14" s="8"/>
      <c r="AL14" s="8"/>
      <c r="AO14" s="6"/>
      <c r="AS14" s="14"/>
    </row>
    <row r="15" spans="2:45" s="7" customFormat="1" ht="15.75" customHeight="1">
      <c r="B15" s="6"/>
      <c r="C15" s="6"/>
      <c r="D15" s="6"/>
      <c r="E15" s="6"/>
      <c r="G15" s="8"/>
      <c r="H15" s="8"/>
      <c r="I15" s="8"/>
      <c r="K15" s="8"/>
      <c r="M15" s="8"/>
      <c r="N15" s="8"/>
      <c r="O15" s="8"/>
      <c r="R15" s="8"/>
      <c r="W15" s="8"/>
      <c r="AD15" s="8"/>
      <c r="AE15" s="8"/>
      <c r="AL15" s="8"/>
      <c r="AO15" s="6"/>
      <c r="AS15" s="14"/>
    </row>
    <row r="16" spans="2:45" s="7" customFormat="1" ht="15.75" customHeight="1">
      <c r="B16" s="7" t="s">
        <v>119</v>
      </c>
      <c r="C16" s="7" t="s">
        <v>45</v>
      </c>
      <c r="D16" s="7">
        <v>72</v>
      </c>
      <c r="E16" s="7" t="s">
        <v>4</v>
      </c>
      <c r="F16" s="7">
        <v>48</v>
      </c>
      <c r="G16" s="8">
        <v>50</v>
      </c>
      <c r="H16" s="8">
        <v>49</v>
      </c>
      <c r="L16" s="7">
        <v>50</v>
      </c>
      <c r="T16" s="7">
        <v>50</v>
      </c>
      <c r="X16" s="7">
        <v>50</v>
      </c>
      <c r="AK16" s="7">
        <v>50</v>
      </c>
      <c r="AM16" s="7">
        <v>50</v>
      </c>
      <c r="AO16" s="6">
        <f t="shared" si="0"/>
        <v>397</v>
      </c>
      <c r="AP16" s="7">
        <f t="shared" si="1"/>
        <v>8</v>
      </c>
      <c r="AQ16" s="7">
        <f t="shared" si="3"/>
        <v>347</v>
      </c>
      <c r="AR16" s="7">
        <f t="shared" si="4"/>
        <v>0</v>
      </c>
      <c r="AS16" s="14">
        <v>397</v>
      </c>
    </row>
    <row r="17" spans="2:45" s="7" customFormat="1" ht="15.75" customHeight="1">
      <c r="B17" s="7" t="s">
        <v>76</v>
      </c>
      <c r="C17" s="7" t="s">
        <v>3</v>
      </c>
      <c r="D17" s="7">
        <v>71</v>
      </c>
      <c r="E17" s="7" t="s">
        <v>77</v>
      </c>
      <c r="K17" s="8">
        <v>19</v>
      </c>
      <c r="L17" s="7">
        <v>43</v>
      </c>
      <c r="N17" s="7">
        <v>38</v>
      </c>
      <c r="O17" s="8">
        <v>47</v>
      </c>
      <c r="R17" s="8">
        <v>43</v>
      </c>
      <c r="AB17" s="8">
        <v>45</v>
      </c>
      <c r="AD17" s="7">
        <v>32</v>
      </c>
      <c r="AE17" s="7">
        <v>48</v>
      </c>
      <c r="AF17" s="7">
        <v>41</v>
      </c>
      <c r="AO17" s="6">
        <f aca="true" t="shared" si="5" ref="AO17:AO36">SUM(F17:AN17)</f>
        <v>356</v>
      </c>
      <c r="AP17" s="7">
        <f t="shared" si="1"/>
        <v>9</v>
      </c>
      <c r="AQ17" s="7">
        <f t="shared" si="3"/>
        <v>356</v>
      </c>
      <c r="AR17" s="7">
        <f t="shared" si="4"/>
        <v>0</v>
      </c>
      <c r="AS17" s="14">
        <f>AQ17+AR17</f>
        <v>356</v>
      </c>
    </row>
    <row r="18" spans="2:45" s="7" customFormat="1" ht="15.75" customHeight="1">
      <c r="B18" s="7" t="s">
        <v>120</v>
      </c>
      <c r="C18" s="7" t="s">
        <v>121</v>
      </c>
      <c r="D18" s="7">
        <v>71</v>
      </c>
      <c r="E18" s="7" t="s">
        <v>188</v>
      </c>
      <c r="I18" s="8"/>
      <c r="K18" s="7">
        <v>48</v>
      </c>
      <c r="M18" s="7">
        <v>50</v>
      </c>
      <c r="Q18" s="7">
        <v>50</v>
      </c>
      <c r="R18" s="7">
        <v>50</v>
      </c>
      <c r="T18" s="7">
        <v>49</v>
      </c>
      <c r="V18" s="7">
        <v>50</v>
      </c>
      <c r="AA18" s="7">
        <v>50</v>
      </c>
      <c r="AO18" s="6">
        <f t="shared" si="5"/>
        <v>347</v>
      </c>
      <c r="AP18" s="7">
        <f t="shared" si="1"/>
        <v>7</v>
      </c>
      <c r="AQ18" s="7">
        <f t="shared" si="3"/>
        <v>347</v>
      </c>
      <c r="AR18" s="7">
        <f t="shared" si="4"/>
        <v>0</v>
      </c>
      <c r="AS18" s="14">
        <f>AQ18+AR18</f>
        <v>347</v>
      </c>
    </row>
    <row r="19" spans="2:45" s="7" customFormat="1" ht="15.75" customHeight="1">
      <c r="B19" s="7" t="s">
        <v>130</v>
      </c>
      <c r="C19" s="7" t="s">
        <v>7</v>
      </c>
      <c r="D19" s="7">
        <v>71</v>
      </c>
      <c r="E19" s="7" t="s">
        <v>78</v>
      </c>
      <c r="K19" s="8">
        <v>45</v>
      </c>
      <c r="M19" s="8">
        <v>48</v>
      </c>
      <c r="O19" s="8"/>
      <c r="P19" s="8">
        <v>48</v>
      </c>
      <c r="U19" s="7">
        <v>50</v>
      </c>
      <c r="V19" s="8"/>
      <c r="Y19" s="8"/>
      <c r="AF19" s="7">
        <v>50</v>
      </c>
      <c r="AH19" s="7">
        <v>47</v>
      </c>
      <c r="AJ19" s="7">
        <v>50</v>
      </c>
      <c r="AO19" s="6">
        <f t="shared" si="5"/>
        <v>338</v>
      </c>
      <c r="AP19" s="7">
        <f t="shared" si="1"/>
        <v>7</v>
      </c>
      <c r="AQ19" s="7">
        <f t="shared" si="3"/>
        <v>338</v>
      </c>
      <c r="AR19" s="7">
        <f t="shared" si="4"/>
        <v>0</v>
      </c>
      <c r="AS19" s="14">
        <f>AQ19+AR19</f>
        <v>338</v>
      </c>
    </row>
    <row r="20" spans="2:45" s="7" customFormat="1" ht="15.75" customHeight="1">
      <c r="B20" s="7" t="s">
        <v>182</v>
      </c>
      <c r="C20" s="7" t="s">
        <v>183</v>
      </c>
      <c r="D20" s="7">
        <v>73</v>
      </c>
      <c r="E20" s="7" t="s">
        <v>13</v>
      </c>
      <c r="G20" s="8">
        <v>28</v>
      </c>
      <c r="H20" s="8">
        <v>30</v>
      </c>
      <c r="M20" s="8">
        <v>30</v>
      </c>
      <c r="O20" s="8"/>
      <c r="Q20" s="8">
        <v>32</v>
      </c>
      <c r="R20" s="8">
        <v>41</v>
      </c>
      <c r="W20" s="8">
        <v>39</v>
      </c>
      <c r="Y20" s="8"/>
      <c r="AC20" s="7">
        <v>31</v>
      </c>
      <c r="AL20" s="7">
        <v>34</v>
      </c>
      <c r="AM20" s="7">
        <v>34</v>
      </c>
      <c r="AO20" s="6">
        <f t="shared" si="5"/>
        <v>299</v>
      </c>
      <c r="AP20" s="7">
        <f t="shared" si="1"/>
        <v>9</v>
      </c>
      <c r="AQ20" s="7">
        <f t="shared" si="3"/>
        <v>231</v>
      </c>
      <c r="AR20" s="7">
        <f t="shared" si="4"/>
        <v>0</v>
      </c>
      <c r="AS20" s="14">
        <v>299</v>
      </c>
    </row>
    <row r="21" spans="2:45" s="7" customFormat="1" ht="15.75" customHeight="1">
      <c r="B21" s="7" t="s">
        <v>257</v>
      </c>
      <c r="C21" s="7" t="s">
        <v>172</v>
      </c>
      <c r="D21" s="7">
        <v>71</v>
      </c>
      <c r="E21" s="7" t="s">
        <v>258</v>
      </c>
      <c r="F21" s="7">
        <v>46</v>
      </c>
      <c r="G21" s="7">
        <v>49</v>
      </c>
      <c r="J21" s="7">
        <v>35</v>
      </c>
      <c r="M21" s="8"/>
      <c r="N21" s="8"/>
      <c r="Q21" s="8"/>
      <c r="AE21" s="7">
        <v>49</v>
      </c>
      <c r="AM21" s="7">
        <v>49</v>
      </c>
      <c r="AN21" s="7">
        <v>48</v>
      </c>
      <c r="AO21" s="6">
        <f t="shared" si="5"/>
        <v>276</v>
      </c>
      <c r="AP21" s="7">
        <f t="shared" si="1"/>
        <v>6</v>
      </c>
      <c r="AQ21" s="7">
        <f t="shared" si="3"/>
        <v>179</v>
      </c>
      <c r="AR21" s="7">
        <f t="shared" si="4"/>
        <v>0</v>
      </c>
      <c r="AS21" s="14">
        <v>276</v>
      </c>
    </row>
    <row r="22" spans="2:45" s="7" customFormat="1" ht="15.75" customHeight="1">
      <c r="B22" s="7" t="s">
        <v>206</v>
      </c>
      <c r="C22" s="7" t="s">
        <v>53</v>
      </c>
      <c r="D22" s="7">
        <v>72</v>
      </c>
      <c r="E22" s="7" t="s">
        <v>17</v>
      </c>
      <c r="G22" s="8">
        <v>29</v>
      </c>
      <c r="H22" s="7">
        <v>39</v>
      </c>
      <c r="L22" s="7">
        <v>38</v>
      </c>
      <c r="M22" s="8"/>
      <c r="P22" s="7">
        <v>39</v>
      </c>
      <c r="Y22" s="7">
        <v>46</v>
      </c>
      <c r="AA22" s="7">
        <v>44</v>
      </c>
      <c r="AD22" s="7">
        <v>30</v>
      </c>
      <c r="AO22" s="6">
        <f t="shared" si="5"/>
        <v>265</v>
      </c>
      <c r="AP22" s="7">
        <f t="shared" si="1"/>
        <v>7</v>
      </c>
      <c r="AQ22" s="7">
        <f t="shared" si="3"/>
        <v>265</v>
      </c>
      <c r="AR22" s="7">
        <f t="shared" si="4"/>
        <v>0</v>
      </c>
      <c r="AS22" s="14">
        <f>AQ22+AR22</f>
        <v>265</v>
      </c>
    </row>
    <row r="23" spans="2:45" s="7" customFormat="1" ht="15.75" customHeight="1">
      <c r="B23" s="7" t="s">
        <v>160</v>
      </c>
      <c r="C23" s="7" t="s">
        <v>30</v>
      </c>
      <c r="D23" s="7">
        <v>70</v>
      </c>
      <c r="E23" s="7" t="s">
        <v>159</v>
      </c>
      <c r="Z23" s="7">
        <v>35</v>
      </c>
      <c r="AA23" s="8"/>
      <c r="AE23" s="7">
        <v>47</v>
      </c>
      <c r="AG23" s="7">
        <v>44</v>
      </c>
      <c r="AI23" s="7">
        <v>44</v>
      </c>
      <c r="AK23" s="6">
        <v>47</v>
      </c>
      <c r="AM23" s="7">
        <v>46</v>
      </c>
      <c r="AO23" s="6">
        <f t="shared" si="5"/>
        <v>263</v>
      </c>
      <c r="AP23" s="7">
        <f t="shared" si="1"/>
        <v>6</v>
      </c>
      <c r="AQ23" s="7">
        <f t="shared" si="3"/>
        <v>217</v>
      </c>
      <c r="AR23" s="7">
        <f t="shared" si="4"/>
        <v>0</v>
      </c>
      <c r="AS23" s="14">
        <v>263</v>
      </c>
    </row>
    <row r="24" spans="2:45" s="7" customFormat="1" ht="15.75" customHeight="1">
      <c r="B24" s="7" t="s">
        <v>231</v>
      </c>
      <c r="C24" s="7" t="s">
        <v>190</v>
      </c>
      <c r="D24" s="7">
        <v>71</v>
      </c>
      <c r="E24" s="7" t="s">
        <v>144</v>
      </c>
      <c r="H24" s="8"/>
      <c r="I24" s="8"/>
      <c r="S24" s="7">
        <v>50</v>
      </c>
      <c r="V24" s="8">
        <v>48</v>
      </c>
      <c r="W24" s="8">
        <v>47</v>
      </c>
      <c r="X24" s="7">
        <v>39</v>
      </c>
      <c r="AI24" s="7">
        <v>49</v>
      </c>
      <c r="AO24" s="6">
        <f t="shared" si="5"/>
        <v>233</v>
      </c>
      <c r="AP24" s="7">
        <f t="shared" si="1"/>
        <v>5</v>
      </c>
      <c r="AQ24" s="7">
        <f t="shared" si="3"/>
        <v>233</v>
      </c>
      <c r="AR24" s="7">
        <f t="shared" si="4"/>
        <v>0</v>
      </c>
      <c r="AS24" s="14">
        <f>AQ24+AR24</f>
        <v>233</v>
      </c>
    </row>
    <row r="25" spans="2:45" s="7" customFormat="1" ht="15.75" customHeight="1">
      <c r="B25" s="7" t="s">
        <v>201</v>
      </c>
      <c r="C25" s="7" t="s">
        <v>80</v>
      </c>
      <c r="D25" s="7">
        <v>70</v>
      </c>
      <c r="E25" s="7" t="s">
        <v>214</v>
      </c>
      <c r="H25" s="7">
        <v>44</v>
      </c>
      <c r="I25" s="8"/>
      <c r="M25" s="8"/>
      <c r="N25" s="8"/>
      <c r="Q25" s="8">
        <v>43</v>
      </c>
      <c r="W25" s="8">
        <v>46</v>
      </c>
      <c r="AG25" s="7">
        <v>43</v>
      </c>
      <c r="AL25" s="7">
        <v>47</v>
      </c>
      <c r="AO25" s="6">
        <f t="shared" si="5"/>
        <v>223</v>
      </c>
      <c r="AP25" s="7">
        <f t="shared" si="1"/>
        <v>5</v>
      </c>
      <c r="AQ25" s="7">
        <f t="shared" si="3"/>
        <v>176</v>
      </c>
      <c r="AR25" s="7">
        <f t="shared" si="4"/>
        <v>0</v>
      </c>
      <c r="AS25" s="14">
        <v>223</v>
      </c>
    </row>
    <row r="26" spans="2:45" s="7" customFormat="1" ht="15.75" customHeight="1">
      <c r="B26" s="7" t="s">
        <v>79</v>
      </c>
      <c r="C26" s="7" t="s">
        <v>72</v>
      </c>
      <c r="D26" s="7">
        <v>71</v>
      </c>
      <c r="E26" s="7" t="s">
        <v>128</v>
      </c>
      <c r="Q26" s="8">
        <v>45</v>
      </c>
      <c r="R26" s="7">
        <v>48</v>
      </c>
      <c r="T26" s="7">
        <v>37</v>
      </c>
      <c r="W26" s="8"/>
      <c r="X26" s="7">
        <v>42</v>
      </c>
      <c r="Y26" s="8"/>
      <c r="AA26" s="8"/>
      <c r="AK26" s="7">
        <v>44</v>
      </c>
      <c r="AM26" s="9"/>
      <c r="AO26" s="6">
        <f t="shared" si="5"/>
        <v>216</v>
      </c>
      <c r="AP26" s="7">
        <f t="shared" si="1"/>
        <v>5</v>
      </c>
      <c r="AQ26" s="7">
        <f t="shared" si="3"/>
        <v>216</v>
      </c>
      <c r="AR26" s="7">
        <f t="shared" si="4"/>
        <v>0</v>
      </c>
      <c r="AS26" s="14">
        <f>AQ26+AR26</f>
        <v>216</v>
      </c>
    </row>
    <row r="27" spans="2:45" s="7" customFormat="1" ht="15.75" customHeight="1">
      <c r="B27" s="7" t="s">
        <v>357</v>
      </c>
      <c r="C27" s="7" t="s">
        <v>38</v>
      </c>
      <c r="D27" s="7">
        <v>72</v>
      </c>
      <c r="E27" s="7" t="s">
        <v>358</v>
      </c>
      <c r="K27" s="8">
        <v>20</v>
      </c>
      <c r="Q27" s="8">
        <v>35</v>
      </c>
      <c r="S27" s="7">
        <v>36</v>
      </c>
      <c r="X27" s="7">
        <v>34</v>
      </c>
      <c r="AE27" s="8">
        <v>36</v>
      </c>
      <c r="AI27" s="7">
        <v>41</v>
      </c>
      <c r="AO27" s="6">
        <f t="shared" si="5"/>
        <v>202</v>
      </c>
      <c r="AP27" s="7">
        <f t="shared" si="1"/>
        <v>6</v>
      </c>
      <c r="AQ27" s="7">
        <f t="shared" si="3"/>
        <v>202</v>
      </c>
      <c r="AR27" s="7">
        <f t="shared" si="4"/>
        <v>0</v>
      </c>
      <c r="AS27" s="14">
        <f aca="true" t="shared" si="6" ref="AS27:AS33">AQ27+AR27</f>
        <v>202</v>
      </c>
    </row>
    <row r="28" spans="2:45" s="7" customFormat="1" ht="15.75" customHeight="1">
      <c r="B28" s="7" t="s">
        <v>132</v>
      </c>
      <c r="C28" s="7" t="s">
        <v>16</v>
      </c>
      <c r="D28" s="7">
        <v>72</v>
      </c>
      <c r="E28" s="7" t="s">
        <v>210</v>
      </c>
      <c r="H28" s="8"/>
      <c r="T28" s="7">
        <v>39</v>
      </c>
      <c r="V28" s="7">
        <v>40</v>
      </c>
      <c r="W28" s="7">
        <v>47</v>
      </c>
      <c r="Z28" s="7">
        <v>38</v>
      </c>
      <c r="AC28" s="7">
        <v>33</v>
      </c>
      <c r="AO28" s="6">
        <f t="shared" si="5"/>
        <v>197</v>
      </c>
      <c r="AP28" s="7">
        <f t="shared" si="1"/>
        <v>5</v>
      </c>
      <c r="AQ28" s="7">
        <f t="shared" si="3"/>
        <v>197</v>
      </c>
      <c r="AR28" s="7">
        <f t="shared" si="4"/>
        <v>0</v>
      </c>
      <c r="AS28" s="14">
        <f t="shared" si="6"/>
        <v>197</v>
      </c>
    </row>
    <row r="29" spans="2:45" s="7" customFormat="1" ht="15.75" customHeight="1">
      <c r="B29" s="6" t="s">
        <v>256</v>
      </c>
      <c r="C29" s="6" t="s">
        <v>41</v>
      </c>
      <c r="D29" s="7">
        <v>74</v>
      </c>
      <c r="E29" s="7" t="s">
        <v>255</v>
      </c>
      <c r="G29" s="8"/>
      <c r="M29" s="8"/>
      <c r="O29" s="8"/>
      <c r="Q29" s="6"/>
      <c r="S29" s="7">
        <v>42</v>
      </c>
      <c r="V29" s="8">
        <v>39</v>
      </c>
      <c r="W29" s="8">
        <v>40</v>
      </c>
      <c r="X29" s="7">
        <v>29</v>
      </c>
      <c r="Y29" s="8"/>
      <c r="Z29" s="7">
        <v>30</v>
      </c>
      <c r="AA29" s="8"/>
      <c r="AO29" s="10">
        <f t="shared" si="5"/>
        <v>180</v>
      </c>
      <c r="AP29" s="7">
        <f t="shared" si="1"/>
        <v>5</v>
      </c>
      <c r="AQ29" s="7">
        <f t="shared" si="3"/>
        <v>180</v>
      </c>
      <c r="AR29" s="7">
        <f t="shared" si="4"/>
        <v>0</v>
      </c>
      <c r="AS29" s="14">
        <f t="shared" si="6"/>
        <v>180</v>
      </c>
    </row>
    <row r="30" spans="2:45" s="7" customFormat="1" ht="15.75" customHeight="1">
      <c r="B30" s="7" t="s">
        <v>115</v>
      </c>
      <c r="C30" s="7" t="s">
        <v>30</v>
      </c>
      <c r="D30" s="7">
        <v>70</v>
      </c>
      <c r="E30" s="7" t="s">
        <v>13</v>
      </c>
      <c r="M30" s="8">
        <v>31</v>
      </c>
      <c r="P30" s="7">
        <v>36</v>
      </c>
      <c r="Q30" s="8">
        <v>36</v>
      </c>
      <c r="R30" s="8">
        <v>42</v>
      </c>
      <c r="AH30" s="7">
        <v>33</v>
      </c>
      <c r="AO30" s="6">
        <f t="shared" si="5"/>
        <v>178</v>
      </c>
      <c r="AP30" s="7">
        <f t="shared" si="1"/>
        <v>5</v>
      </c>
      <c r="AQ30" s="7">
        <f t="shared" si="3"/>
        <v>178</v>
      </c>
      <c r="AR30" s="7">
        <f t="shared" si="4"/>
        <v>0</v>
      </c>
      <c r="AS30" s="14">
        <f t="shared" si="6"/>
        <v>178</v>
      </c>
    </row>
    <row r="31" spans="2:45" s="7" customFormat="1" ht="15.75" customHeight="1">
      <c r="B31" s="7" t="s">
        <v>496</v>
      </c>
      <c r="C31" s="7" t="s">
        <v>11</v>
      </c>
      <c r="D31" s="7">
        <v>72</v>
      </c>
      <c r="E31" s="7" t="s">
        <v>73</v>
      </c>
      <c r="S31" s="7">
        <v>48</v>
      </c>
      <c r="W31" s="8">
        <v>44</v>
      </c>
      <c r="Z31" s="7">
        <v>41</v>
      </c>
      <c r="AA31" s="8"/>
      <c r="AE31" s="8">
        <v>44</v>
      </c>
      <c r="AK31" s="6"/>
      <c r="AO31" s="6">
        <f t="shared" si="5"/>
        <v>177</v>
      </c>
      <c r="AP31" s="7">
        <f t="shared" si="1"/>
        <v>4</v>
      </c>
      <c r="AQ31" s="7">
        <f t="shared" si="3"/>
        <v>177</v>
      </c>
      <c r="AR31" s="7">
        <f t="shared" si="4"/>
        <v>0</v>
      </c>
      <c r="AS31" s="14">
        <f t="shared" si="6"/>
        <v>177</v>
      </c>
    </row>
    <row r="32" spans="2:45" s="7" customFormat="1" ht="15.75" customHeight="1">
      <c r="B32" s="7" t="s">
        <v>237</v>
      </c>
      <c r="C32" s="7" t="s">
        <v>225</v>
      </c>
      <c r="D32" s="7">
        <v>73</v>
      </c>
      <c r="E32" s="7" t="s">
        <v>301</v>
      </c>
      <c r="H32" s="7">
        <v>35</v>
      </c>
      <c r="L32" s="7">
        <v>42</v>
      </c>
      <c r="Q32" s="8">
        <v>39</v>
      </c>
      <c r="AH32" s="7">
        <v>38</v>
      </c>
      <c r="AO32" s="6">
        <f t="shared" si="5"/>
        <v>154</v>
      </c>
      <c r="AP32" s="7">
        <f t="shared" si="1"/>
        <v>4</v>
      </c>
      <c r="AQ32" s="7">
        <f t="shared" si="3"/>
        <v>154</v>
      </c>
      <c r="AR32" s="7">
        <f t="shared" si="4"/>
        <v>0</v>
      </c>
      <c r="AS32" s="14">
        <f t="shared" si="6"/>
        <v>154</v>
      </c>
    </row>
    <row r="33" spans="2:45" s="7" customFormat="1" ht="15.75" customHeight="1">
      <c r="B33" s="7" t="s">
        <v>319</v>
      </c>
      <c r="C33" s="7" t="s">
        <v>32</v>
      </c>
      <c r="D33" s="7">
        <v>70</v>
      </c>
      <c r="E33" s="7" t="s">
        <v>4</v>
      </c>
      <c r="I33" s="7">
        <v>50</v>
      </c>
      <c r="K33" s="8">
        <v>44</v>
      </c>
      <c r="M33" s="8">
        <v>47</v>
      </c>
      <c r="N33" s="8"/>
      <c r="AO33" s="6">
        <f t="shared" si="5"/>
        <v>141</v>
      </c>
      <c r="AP33" s="7">
        <f t="shared" si="1"/>
        <v>3</v>
      </c>
      <c r="AQ33" s="7">
        <f t="shared" si="3"/>
        <v>141</v>
      </c>
      <c r="AR33" s="7">
        <f t="shared" si="4"/>
        <v>0</v>
      </c>
      <c r="AS33" s="14">
        <f t="shared" si="6"/>
        <v>141</v>
      </c>
    </row>
    <row r="34" spans="2:45" s="7" customFormat="1" ht="15.75" customHeight="1">
      <c r="B34" s="7" t="s">
        <v>193</v>
      </c>
      <c r="C34" s="7" t="s">
        <v>20</v>
      </c>
      <c r="D34" s="7">
        <v>73</v>
      </c>
      <c r="E34" s="7" t="s">
        <v>133</v>
      </c>
      <c r="I34" s="8"/>
      <c r="Q34" s="7">
        <v>46</v>
      </c>
      <c r="T34" s="7">
        <v>42</v>
      </c>
      <c r="W34" s="7">
        <v>50</v>
      </c>
      <c r="Y34" s="8"/>
      <c r="AA34" s="8"/>
      <c r="AO34" s="6">
        <f t="shared" si="5"/>
        <v>138</v>
      </c>
      <c r="AP34" s="7">
        <f t="shared" si="1"/>
        <v>3</v>
      </c>
      <c r="AQ34" s="7">
        <f t="shared" si="3"/>
        <v>138</v>
      </c>
      <c r="AR34" s="7">
        <f t="shared" si="4"/>
        <v>0</v>
      </c>
      <c r="AS34" s="14">
        <f>AQ34+AR34</f>
        <v>138</v>
      </c>
    </row>
    <row r="35" spans="2:45" s="7" customFormat="1" ht="15.75" customHeight="1">
      <c r="B35" s="7" t="s">
        <v>94</v>
      </c>
      <c r="C35" s="7" t="s">
        <v>85</v>
      </c>
      <c r="D35" s="7">
        <v>72</v>
      </c>
      <c r="E35" s="7" t="s">
        <v>93</v>
      </c>
      <c r="X35" s="7">
        <v>43</v>
      </c>
      <c r="AB35" s="7">
        <v>49</v>
      </c>
      <c r="AC35" s="7">
        <v>45</v>
      </c>
      <c r="AO35" s="6">
        <f t="shared" si="5"/>
        <v>137</v>
      </c>
      <c r="AP35" s="7">
        <f t="shared" si="1"/>
        <v>3</v>
      </c>
      <c r="AQ35" s="7">
        <f t="shared" si="3"/>
        <v>137</v>
      </c>
      <c r="AR35" s="7">
        <f t="shared" si="4"/>
        <v>0</v>
      </c>
      <c r="AS35" s="14">
        <f>AQ35+AR35</f>
        <v>137</v>
      </c>
    </row>
    <row r="36" spans="2:45" s="7" customFormat="1" ht="15.75" customHeight="1">
      <c r="B36" s="7" t="s">
        <v>105</v>
      </c>
      <c r="C36" s="7" t="s">
        <v>149</v>
      </c>
      <c r="D36" s="7">
        <v>72</v>
      </c>
      <c r="E36" s="7" t="s">
        <v>177</v>
      </c>
      <c r="G36" s="8">
        <v>46</v>
      </c>
      <c r="Q36" s="8"/>
      <c r="W36" s="8"/>
      <c r="AC36" s="7">
        <v>40</v>
      </c>
      <c r="AK36" s="7">
        <v>46</v>
      </c>
      <c r="AO36" s="6">
        <f t="shared" si="5"/>
        <v>132</v>
      </c>
      <c r="AP36" s="7">
        <f t="shared" si="1"/>
        <v>3</v>
      </c>
      <c r="AQ36" s="7">
        <f t="shared" si="3"/>
        <v>132</v>
      </c>
      <c r="AR36" s="7">
        <f t="shared" si="4"/>
        <v>0</v>
      </c>
      <c r="AS36" s="14">
        <f>AQ36+AR36</f>
        <v>132</v>
      </c>
    </row>
    <row r="37" spans="2:45" s="7" customFormat="1" ht="15.75" customHeight="1">
      <c r="B37" s="7" t="s">
        <v>213</v>
      </c>
      <c r="C37" s="7" t="s">
        <v>43</v>
      </c>
      <c r="D37" s="7">
        <v>73</v>
      </c>
      <c r="E37" s="7" t="s">
        <v>31</v>
      </c>
      <c r="F37" s="7">
        <v>32</v>
      </c>
      <c r="G37" s="8">
        <v>32</v>
      </c>
      <c r="H37" s="8">
        <v>37</v>
      </c>
      <c r="K37" s="8">
        <v>30</v>
      </c>
      <c r="Y37" s="8"/>
      <c r="AA37" s="8"/>
      <c r="AO37" s="6">
        <f aca="true" t="shared" si="7" ref="AO37:AO56">SUM(F37:AN37)</f>
        <v>131</v>
      </c>
      <c r="AP37" s="7">
        <f t="shared" si="1"/>
        <v>4</v>
      </c>
      <c r="AQ37" s="7">
        <f t="shared" si="3"/>
        <v>131</v>
      </c>
      <c r="AR37" s="7">
        <f t="shared" si="4"/>
        <v>0</v>
      </c>
      <c r="AS37" s="14">
        <f>AQ37+AR37</f>
        <v>131</v>
      </c>
    </row>
    <row r="38" spans="2:45" s="7" customFormat="1" ht="15.75" customHeight="1">
      <c r="B38" s="7" t="s">
        <v>341</v>
      </c>
      <c r="C38" s="7" t="s">
        <v>3</v>
      </c>
      <c r="D38" s="7">
        <v>72</v>
      </c>
      <c r="E38" s="7" t="s">
        <v>342</v>
      </c>
      <c r="K38" s="8">
        <v>39</v>
      </c>
      <c r="T38" s="7">
        <v>43</v>
      </c>
      <c r="W38" s="8">
        <v>49</v>
      </c>
      <c r="AE38" s="8"/>
      <c r="AO38" s="6">
        <f t="shared" si="7"/>
        <v>131</v>
      </c>
      <c r="AP38" s="7">
        <f t="shared" si="1"/>
        <v>3</v>
      </c>
      <c r="AQ38" s="7">
        <f t="shared" si="3"/>
        <v>131</v>
      </c>
      <c r="AR38" s="7">
        <f t="shared" si="4"/>
        <v>0</v>
      </c>
      <c r="AS38" s="14">
        <f>AQ38+AR38</f>
        <v>131</v>
      </c>
    </row>
    <row r="39" spans="2:45" s="7" customFormat="1" ht="15.75" customHeight="1">
      <c r="B39" s="7" t="s">
        <v>568</v>
      </c>
      <c r="C39" s="7" t="s">
        <v>38</v>
      </c>
      <c r="D39" s="7">
        <v>72</v>
      </c>
      <c r="E39" s="7" t="s">
        <v>569</v>
      </c>
      <c r="M39" s="8"/>
      <c r="Z39" s="7">
        <v>42</v>
      </c>
      <c r="AE39" s="8">
        <v>43</v>
      </c>
      <c r="AN39" s="7">
        <v>46</v>
      </c>
      <c r="AO39" s="6">
        <f t="shared" si="7"/>
        <v>131</v>
      </c>
      <c r="AP39" s="7">
        <f aca="true" t="shared" si="8" ref="AP39:AP60">(COUNT(F39:AN39))</f>
        <v>3</v>
      </c>
      <c r="AQ39" s="7">
        <f t="shared" si="3"/>
        <v>85</v>
      </c>
      <c r="AR39" s="7">
        <f t="shared" si="4"/>
        <v>0</v>
      </c>
      <c r="AS39" s="14">
        <v>131</v>
      </c>
    </row>
    <row r="40" spans="2:45" s="7" customFormat="1" ht="15.75" customHeight="1">
      <c r="B40" s="7" t="s">
        <v>211</v>
      </c>
      <c r="C40" s="7" t="s">
        <v>11</v>
      </c>
      <c r="D40" s="7">
        <v>72</v>
      </c>
      <c r="E40" s="7" t="s">
        <v>214</v>
      </c>
      <c r="Q40" s="7">
        <v>40</v>
      </c>
      <c r="T40" s="7">
        <v>41</v>
      </c>
      <c r="W40" s="7">
        <v>48</v>
      </c>
      <c r="AA40" s="8"/>
      <c r="AO40" s="6">
        <f t="shared" si="7"/>
        <v>129</v>
      </c>
      <c r="AP40" s="7">
        <f t="shared" si="8"/>
        <v>3</v>
      </c>
      <c r="AQ40" s="7">
        <f t="shared" si="3"/>
        <v>129</v>
      </c>
      <c r="AR40" s="7">
        <f t="shared" si="4"/>
        <v>0</v>
      </c>
      <c r="AS40" s="14">
        <f aca="true" t="shared" si="9" ref="AS40:AS58">AQ40+AR40</f>
        <v>129</v>
      </c>
    </row>
    <row r="41" spans="2:45" s="7" customFormat="1" ht="15.75" customHeight="1">
      <c r="B41" s="7" t="s">
        <v>570</v>
      </c>
      <c r="C41" s="7" t="s">
        <v>485</v>
      </c>
      <c r="D41" s="7">
        <v>72</v>
      </c>
      <c r="E41" s="7" t="s">
        <v>73</v>
      </c>
      <c r="S41" s="7">
        <v>49</v>
      </c>
      <c r="X41" s="7">
        <v>37</v>
      </c>
      <c r="Z41" s="7">
        <v>40</v>
      </c>
      <c r="AO41" s="10">
        <f t="shared" si="7"/>
        <v>126</v>
      </c>
      <c r="AP41" s="7">
        <f t="shared" si="8"/>
        <v>3</v>
      </c>
      <c r="AQ41" s="7">
        <f t="shared" si="3"/>
        <v>126</v>
      </c>
      <c r="AR41" s="7">
        <f t="shared" si="4"/>
        <v>0</v>
      </c>
      <c r="AS41" s="14">
        <f t="shared" si="9"/>
        <v>126</v>
      </c>
    </row>
    <row r="42" spans="2:45" s="7" customFormat="1" ht="15.75" customHeight="1">
      <c r="B42" s="7" t="s">
        <v>29</v>
      </c>
      <c r="C42" s="7" t="s">
        <v>47</v>
      </c>
      <c r="D42" s="7">
        <v>71</v>
      </c>
      <c r="E42" s="7" t="s">
        <v>144</v>
      </c>
      <c r="F42" s="7">
        <v>38</v>
      </c>
      <c r="H42" s="8"/>
      <c r="K42" s="8"/>
      <c r="M42" s="8"/>
      <c r="V42" s="8">
        <v>47</v>
      </c>
      <c r="W42" s="8"/>
      <c r="X42" s="7">
        <v>38</v>
      </c>
      <c r="Y42" s="8"/>
      <c r="AA42" s="8"/>
      <c r="AO42" s="6">
        <f t="shared" si="7"/>
        <v>123</v>
      </c>
      <c r="AP42" s="7">
        <f t="shared" si="8"/>
        <v>3</v>
      </c>
      <c r="AQ42" s="7">
        <f t="shared" si="3"/>
        <v>123</v>
      </c>
      <c r="AR42" s="7">
        <f t="shared" si="4"/>
        <v>0</v>
      </c>
      <c r="AS42" s="14">
        <f t="shared" si="9"/>
        <v>123</v>
      </c>
    </row>
    <row r="43" spans="2:45" s="7" customFormat="1" ht="15.75" customHeight="1">
      <c r="B43" s="7" t="s">
        <v>261</v>
      </c>
      <c r="C43" s="7" t="s">
        <v>171</v>
      </c>
      <c r="D43" s="7">
        <v>70</v>
      </c>
      <c r="E43" s="7" t="s">
        <v>13</v>
      </c>
      <c r="F43" s="7">
        <v>41</v>
      </c>
      <c r="P43" s="7">
        <v>38</v>
      </c>
      <c r="V43" s="8">
        <v>43</v>
      </c>
      <c r="AA43" s="8"/>
      <c r="AO43" s="6">
        <f t="shared" si="7"/>
        <v>122</v>
      </c>
      <c r="AP43" s="7">
        <f t="shared" si="8"/>
        <v>3</v>
      </c>
      <c r="AQ43" s="7">
        <f t="shared" si="3"/>
        <v>122</v>
      </c>
      <c r="AR43" s="7">
        <f t="shared" si="4"/>
        <v>0</v>
      </c>
      <c r="AS43" s="14">
        <f t="shared" si="9"/>
        <v>122</v>
      </c>
    </row>
    <row r="44" spans="2:45" s="7" customFormat="1" ht="15.75" customHeight="1">
      <c r="B44" s="7" t="s">
        <v>684</v>
      </c>
      <c r="C44" s="7" t="s">
        <v>50</v>
      </c>
      <c r="D44" s="7">
        <v>70</v>
      </c>
      <c r="E44" s="7" t="s">
        <v>13</v>
      </c>
      <c r="AE44" s="8">
        <v>37</v>
      </c>
      <c r="AG44" s="7">
        <v>42</v>
      </c>
      <c r="AI44" s="7">
        <v>43</v>
      </c>
      <c r="AO44" s="6">
        <f t="shared" si="7"/>
        <v>122</v>
      </c>
      <c r="AP44" s="7">
        <f t="shared" si="8"/>
        <v>3</v>
      </c>
      <c r="AQ44" s="7">
        <f t="shared" si="3"/>
        <v>122</v>
      </c>
      <c r="AR44" s="7">
        <f t="shared" si="4"/>
        <v>0</v>
      </c>
      <c r="AS44" s="16">
        <f t="shared" si="9"/>
        <v>122</v>
      </c>
    </row>
    <row r="45" spans="2:45" s="7" customFormat="1" ht="15.75" customHeight="1">
      <c r="B45" s="7" t="s">
        <v>518</v>
      </c>
      <c r="C45" s="7" t="s">
        <v>519</v>
      </c>
      <c r="D45" s="7">
        <v>71</v>
      </c>
      <c r="E45" s="7" t="s">
        <v>210</v>
      </c>
      <c r="T45" s="7">
        <v>35</v>
      </c>
      <c r="V45" s="7">
        <v>42</v>
      </c>
      <c r="W45" s="8">
        <v>43</v>
      </c>
      <c r="AA45" s="8"/>
      <c r="AE45" s="8"/>
      <c r="AO45" s="6">
        <f t="shared" si="7"/>
        <v>120</v>
      </c>
      <c r="AP45" s="7">
        <f t="shared" si="8"/>
        <v>3</v>
      </c>
      <c r="AQ45" s="7">
        <f t="shared" si="3"/>
        <v>120</v>
      </c>
      <c r="AR45" s="7">
        <f t="shared" si="4"/>
        <v>0</v>
      </c>
      <c r="AS45" s="14">
        <f t="shared" si="9"/>
        <v>120</v>
      </c>
    </row>
    <row r="46" spans="2:45" s="7" customFormat="1" ht="15.75" customHeight="1">
      <c r="B46" s="7" t="s">
        <v>497</v>
      </c>
      <c r="C46" s="7" t="s">
        <v>485</v>
      </c>
      <c r="D46" s="7">
        <v>70</v>
      </c>
      <c r="E46" s="7" t="s">
        <v>498</v>
      </c>
      <c r="S46" s="7">
        <v>47</v>
      </c>
      <c r="X46" s="7">
        <v>35</v>
      </c>
      <c r="Y46" s="8"/>
      <c r="AE46" s="7">
        <v>38</v>
      </c>
      <c r="AO46" s="10">
        <f t="shared" si="7"/>
        <v>120</v>
      </c>
      <c r="AP46" s="7">
        <f t="shared" si="8"/>
        <v>3</v>
      </c>
      <c r="AQ46" s="7">
        <f aca="true" t="shared" si="10" ref="AQ46:AQ77">IF(COUNT(F46:AK46)&gt;0,LARGE(F46:AK46,1),0)+IF(COUNT(F46:AK46)&gt;1,LARGE(F46:AK46,2),0)+IF(COUNT(F46:AK46)&gt;2,LARGE(F46:AK46,3),0)+IF(COUNT(F46:AK46)&gt;3,LARGE(F46:AK46,4),0)+IF(COUNT(F46:AK46)&gt;4,LARGE(F46:AK46,5),0)+IF(COUNT(F46:AK46)&gt;5,LARGE(F46:AK46,6),0)+IF(COUNT(F46:AK46)&gt;6,LARGE(F46:AK46,7),0)+IF(COUNT(F46:AK46)&gt;7,LARGE(F46:AK46,8),0)+IF(COUNT(F46:AK46)&gt;8,LARGE(F46:AK46,9),0)+IF(COUNT(F46:AK46)&gt;9,LARGE(F46:AK46,10),0)+IF(COUNT(F46:AK46)&gt;10,LARGE(F46:AK46,11),0)+IF(COUNT(F46:AK46)&gt;11,LARGE(F46:AK46,12),0)+IF(COUNT(F46:AK46)&gt;12,LARGE(F46:AK46,13),0)+IF(COUNT(F46:AK46)&gt;13,LARGE(F46:AK46,14),0)+IF(COUNT(F46:AK46)&gt;14,LARGE(F46:AK46,15),0)</f>
        <v>120</v>
      </c>
      <c r="AR46" s="7">
        <f aca="true" t="shared" si="11" ref="AR46:AR77">IF(COUNT(F46:AK46)&lt;22,IF(COUNT(F46:AK46)&gt;14,(COUNT(F46:AK46)-15),0)*20,120)</f>
        <v>0</v>
      </c>
      <c r="AS46" s="14">
        <f t="shared" si="9"/>
        <v>120</v>
      </c>
    </row>
    <row r="47" spans="2:45" s="7" customFormat="1" ht="15.75" customHeight="1">
      <c r="B47" s="7" t="s">
        <v>532</v>
      </c>
      <c r="C47" s="7" t="s">
        <v>533</v>
      </c>
      <c r="D47" s="7">
        <v>70</v>
      </c>
      <c r="E47" s="7" t="s">
        <v>534</v>
      </c>
      <c r="I47" s="7">
        <v>44</v>
      </c>
      <c r="Q47" s="8"/>
      <c r="V47" s="8">
        <v>40</v>
      </c>
      <c r="AM47" s="7">
        <v>36</v>
      </c>
      <c r="AN47" s="7">
        <v>34</v>
      </c>
      <c r="AO47" s="6">
        <f t="shared" si="7"/>
        <v>154</v>
      </c>
      <c r="AP47" s="7">
        <f t="shared" si="8"/>
        <v>4</v>
      </c>
      <c r="AQ47" s="7">
        <f t="shared" si="10"/>
        <v>84</v>
      </c>
      <c r="AR47" s="7">
        <f t="shared" si="11"/>
        <v>0</v>
      </c>
      <c r="AS47" s="14">
        <v>118</v>
      </c>
    </row>
    <row r="48" spans="2:45" s="7" customFormat="1" ht="15.75" customHeight="1">
      <c r="B48" s="7" t="s">
        <v>116</v>
      </c>
      <c r="C48" s="7" t="s">
        <v>117</v>
      </c>
      <c r="D48" s="7">
        <v>71</v>
      </c>
      <c r="E48" s="7" t="s">
        <v>118</v>
      </c>
      <c r="G48" s="7">
        <v>41</v>
      </c>
      <c r="Y48" s="8"/>
      <c r="AD48" s="7">
        <v>29</v>
      </c>
      <c r="AF48" s="7">
        <v>45</v>
      </c>
      <c r="AO48" s="6">
        <f t="shared" si="7"/>
        <v>115</v>
      </c>
      <c r="AP48" s="7">
        <f t="shared" si="8"/>
        <v>3</v>
      </c>
      <c r="AQ48" s="7">
        <f t="shared" si="10"/>
        <v>115</v>
      </c>
      <c r="AR48" s="7">
        <f t="shared" si="11"/>
        <v>0</v>
      </c>
      <c r="AS48" s="14">
        <f t="shared" si="9"/>
        <v>115</v>
      </c>
    </row>
    <row r="49" spans="2:45" s="7" customFormat="1" ht="15.75" customHeight="1">
      <c r="B49" s="7" t="s">
        <v>100</v>
      </c>
      <c r="C49" s="7" t="s">
        <v>101</v>
      </c>
      <c r="D49" s="7">
        <v>72</v>
      </c>
      <c r="E49" s="7" t="s">
        <v>31</v>
      </c>
      <c r="G49" s="8">
        <v>31</v>
      </c>
      <c r="M49" s="8">
        <v>37</v>
      </c>
      <c r="V49" s="8">
        <v>42</v>
      </c>
      <c r="Y49" s="8"/>
      <c r="AA49" s="8"/>
      <c r="AO49" s="6">
        <f t="shared" si="7"/>
        <v>110</v>
      </c>
      <c r="AP49" s="7">
        <f t="shared" si="8"/>
        <v>3</v>
      </c>
      <c r="AQ49" s="7">
        <f t="shared" si="10"/>
        <v>110</v>
      </c>
      <c r="AR49" s="7">
        <f t="shared" si="11"/>
        <v>0</v>
      </c>
      <c r="AS49" s="14">
        <f t="shared" si="9"/>
        <v>110</v>
      </c>
    </row>
    <row r="50" spans="2:45" s="7" customFormat="1" ht="15.75" customHeight="1">
      <c r="B50" s="7" t="s">
        <v>170</v>
      </c>
      <c r="C50" s="7" t="s">
        <v>20</v>
      </c>
      <c r="D50" s="7">
        <v>71</v>
      </c>
      <c r="E50" s="7" t="s">
        <v>123</v>
      </c>
      <c r="H50" s="7">
        <v>37</v>
      </c>
      <c r="L50" s="7">
        <v>37</v>
      </c>
      <c r="AH50" s="7">
        <v>32</v>
      </c>
      <c r="AO50" s="6">
        <f t="shared" si="7"/>
        <v>106</v>
      </c>
      <c r="AP50" s="7">
        <f t="shared" si="8"/>
        <v>3</v>
      </c>
      <c r="AQ50" s="7">
        <f t="shared" si="10"/>
        <v>106</v>
      </c>
      <c r="AR50" s="7">
        <f t="shared" si="11"/>
        <v>0</v>
      </c>
      <c r="AS50" s="14">
        <f t="shared" si="9"/>
        <v>106</v>
      </c>
    </row>
    <row r="51" spans="2:45" s="7" customFormat="1" ht="15.75" customHeight="1">
      <c r="B51" s="7" t="s">
        <v>114</v>
      </c>
      <c r="C51" s="7" t="s">
        <v>253</v>
      </c>
      <c r="D51" s="7">
        <v>74</v>
      </c>
      <c r="E51" s="7" t="s">
        <v>48</v>
      </c>
      <c r="I51" s="8"/>
      <c r="K51" s="8">
        <v>27</v>
      </c>
      <c r="M51" s="8">
        <v>36</v>
      </c>
      <c r="Q51" s="8">
        <v>40</v>
      </c>
      <c r="AO51" s="10">
        <f>SUM(F51:AN51)</f>
        <v>103</v>
      </c>
      <c r="AP51" s="7">
        <f t="shared" si="8"/>
        <v>3</v>
      </c>
      <c r="AQ51" s="7">
        <f t="shared" si="10"/>
        <v>103</v>
      </c>
      <c r="AR51" s="7">
        <f t="shared" si="11"/>
        <v>0</v>
      </c>
      <c r="AS51" s="14">
        <f t="shared" si="9"/>
        <v>103</v>
      </c>
    </row>
    <row r="52" spans="2:45" s="7" customFormat="1" ht="15.75" customHeight="1">
      <c r="B52" s="7" t="s">
        <v>90</v>
      </c>
      <c r="C52" s="7" t="s">
        <v>91</v>
      </c>
      <c r="D52" s="7">
        <v>70</v>
      </c>
      <c r="E52" s="7" t="s">
        <v>92</v>
      </c>
      <c r="F52" s="7">
        <v>50</v>
      </c>
      <c r="G52" s="8"/>
      <c r="H52" s="8"/>
      <c r="I52" s="8"/>
      <c r="N52" s="7">
        <v>50</v>
      </c>
      <c r="AO52" s="6">
        <f t="shared" si="7"/>
        <v>100</v>
      </c>
      <c r="AP52" s="7">
        <f t="shared" si="8"/>
        <v>2</v>
      </c>
      <c r="AQ52" s="7">
        <f t="shared" si="10"/>
        <v>100</v>
      </c>
      <c r="AR52" s="7">
        <f t="shared" si="11"/>
        <v>0</v>
      </c>
      <c r="AS52" s="14">
        <f t="shared" si="9"/>
        <v>100</v>
      </c>
    </row>
    <row r="53" spans="2:45" s="7" customFormat="1" ht="15.75" customHeight="1">
      <c r="B53" s="7" t="s">
        <v>439</v>
      </c>
      <c r="C53" s="7" t="s">
        <v>368</v>
      </c>
      <c r="D53" s="7">
        <v>72</v>
      </c>
      <c r="E53" s="7" t="s">
        <v>440</v>
      </c>
      <c r="M53" s="8">
        <v>50</v>
      </c>
      <c r="O53" s="8">
        <v>50</v>
      </c>
      <c r="AO53" s="6">
        <f t="shared" si="7"/>
        <v>100</v>
      </c>
      <c r="AP53" s="7">
        <f t="shared" si="8"/>
        <v>2</v>
      </c>
      <c r="AQ53" s="7">
        <f t="shared" si="10"/>
        <v>100</v>
      </c>
      <c r="AR53" s="7">
        <f t="shared" si="11"/>
        <v>0</v>
      </c>
      <c r="AS53" s="14">
        <f t="shared" si="9"/>
        <v>100</v>
      </c>
    </row>
    <row r="54" spans="2:45" s="7" customFormat="1" ht="15.75" customHeight="1">
      <c r="B54" s="7" t="s">
        <v>84</v>
      </c>
      <c r="C54" s="7" t="s">
        <v>9</v>
      </c>
      <c r="D54" s="7">
        <v>70</v>
      </c>
      <c r="E54" s="7" t="s">
        <v>15</v>
      </c>
      <c r="H54" s="8">
        <v>50</v>
      </c>
      <c r="AH54" s="7">
        <v>49</v>
      </c>
      <c r="AO54" s="6">
        <f t="shared" si="7"/>
        <v>99</v>
      </c>
      <c r="AP54" s="7">
        <f t="shared" si="8"/>
        <v>2</v>
      </c>
      <c r="AQ54" s="7">
        <f t="shared" si="10"/>
        <v>99</v>
      </c>
      <c r="AR54" s="7">
        <f t="shared" si="11"/>
        <v>0</v>
      </c>
      <c r="AS54" s="14">
        <f t="shared" si="9"/>
        <v>99</v>
      </c>
    </row>
    <row r="55" spans="2:45" s="7" customFormat="1" ht="15.75" customHeight="1">
      <c r="B55" s="7" t="s">
        <v>29</v>
      </c>
      <c r="C55" s="7" t="s">
        <v>20</v>
      </c>
      <c r="D55" s="7">
        <v>73</v>
      </c>
      <c r="E55" s="7" t="s">
        <v>204</v>
      </c>
      <c r="F55" s="7">
        <v>29</v>
      </c>
      <c r="G55" s="8"/>
      <c r="H55" s="8"/>
      <c r="Y55" s="8"/>
      <c r="AD55" s="7">
        <v>24</v>
      </c>
      <c r="AE55" s="7">
        <v>46</v>
      </c>
      <c r="AO55" s="6">
        <f t="shared" si="7"/>
        <v>99</v>
      </c>
      <c r="AP55" s="7">
        <f t="shared" si="8"/>
        <v>3</v>
      </c>
      <c r="AQ55" s="7">
        <f t="shared" si="10"/>
        <v>99</v>
      </c>
      <c r="AR55" s="7">
        <f t="shared" si="11"/>
        <v>0</v>
      </c>
      <c r="AS55" s="14">
        <f t="shared" si="9"/>
        <v>99</v>
      </c>
    </row>
    <row r="56" spans="2:45" s="7" customFormat="1" ht="15.75" customHeight="1">
      <c r="B56" s="7" t="s">
        <v>302</v>
      </c>
      <c r="C56" s="7" t="s">
        <v>303</v>
      </c>
      <c r="D56" s="7">
        <v>73</v>
      </c>
      <c r="E56" s="7" t="s">
        <v>13</v>
      </c>
      <c r="H56" s="8">
        <v>48</v>
      </c>
      <c r="Q56" s="8">
        <v>50</v>
      </c>
      <c r="AO56" s="6">
        <f t="shared" si="7"/>
        <v>98</v>
      </c>
      <c r="AP56" s="7">
        <f t="shared" si="8"/>
        <v>2</v>
      </c>
      <c r="AQ56" s="7">
        <f t="shared" si="10"/>
        <v>98</v>
      </c>
      <c r="AR56" s="7">
        <f t="shared" si="11"/>
        <v>0</v>
      </c>
      <c r="AS56" s="14">
        <f t="shared" si="9"/>
        <v>98</v>
      </c>
    </row>
    <row r="57" spans="2:45" s="7" customFormat="1" ht="15.75" customHeight="1">
      <c r="B57" s="7" t="s">
        <v>105</v>
      </c>
      <c r="C57" s="7" t="s">
        <v>32</v>
      </c>
      <c r="D57" s="7">
        <v>70</v>
      </c>
      <c r="E57" s="7" t="s">
        <v>320</v>
      </c>
      <c r="G57" s="8">
        <v>48</v>
      </c>
      <c r="I57" s="7">
        <v>49</v>
      </c>
      <c r="AO57" s="6">
        <f>SUM(F57:AN57)</f>
        <v>97</v>
      </c>
      <c r="AP57" s="7">
        <f t="shared" si="8"/>
        <v>2</v>
      </c>
      <c r="AQ57" s="7">
        <f t="shared" si="10"/>
        <v>97</v>
      </c>
      <c r="AR57" s="7">
        <f t="shared" si="11"/>
        <v>0</v>
      </c>
      <c r="AS57" s="14">
        <f t="shared" si="9"/>
        <v>97</v>
      </c>
    </row>
    <row r="58" spans="2:45" s="7" customFormat="1" ht="15.75" customHeight="1">
      <c r="B58" s="7" t="s">
        <v>298</v>
      </c>
      <c r="C58" s="7" t="s">
        <v>72</v>
      </c>
      <c r="D58" s="7">
        <v>70</v>
      </c>
      <c r="E58" s="7" t="s">
        <v>134</v>
      </c>
      <c r="H58" s="7">
        <v>50</v>
      </c>
      <c r="K58" s="8">
        <v>47</v>
      </c>
      <c r="AA58" s="8"/>
      <c r="AK58" s="6"/>
      <c r="AO58" s="6">
        <f>SUM(F58:AJ58)</f>
        <v>97</v>
      </c>
      <c r="AP58" s="7">
        <f t="shared" si="8"/>
        <v>2</v>
      </c>
      <c r="AQ58" s="7">
        <f t="shared" si="10"/>
        <v>97</v>
      </c>
      <c r="AR58" s="7">
        <f t="shared" si="11"/>
        <v>0</v>
      </c>
      <c r="AS58" s="14">
        <f t="shared" si="9"/>
        <v>97</v>
      </c>
    </row>
    <row r="59" spans="2:45" s="7" customFormat="1" ht="15.75" customHeight="1">
      <c r="B59" s="7" t="s">
        <v>270</v>
      </c>
      <c r="C59" s="7" t="s">
        <v>271</v>
      </c>
      <c r="D59" s="7">
        <v>74</v>
      </c>
      <c r="E59" s="7" t="s">
        <v>272</v>
      </c>
      <c r="F59" s="7">
        <v>28</v>
      </c>
      <c r="Z59" s="7">
        <v>31</v>
      </c>
      <c r="AN59" s="7">
        <v>35</v>
      </c>
      <c r="AO59" s="6">
        <f aca="true" t="shared" si="12" ref="AO59:AO87">SUM(F59:AN59)</f>
        <v>94</v>
      </c>
      <c r="AP59" s="7">
        <f t="shared" si="8"/>
        <v>3</v>
      </c>
      <c r="AQ59" s="7">
        <f t="shared" si="10"/>
        <v>59</v>
      </c>
      <c r="AR59" s="7">
        <f t="shared" si="11"/>
        <v>0</v>
      </c>
      <c r="AS59" s="14">
        <v>94</v>
      </c>
    </row>
    <row r="60" spans="2:45" s="7" customFormat="1" ht="15.75" customHeight="1">
      <c r="B60" s="7" t="s">
        <v>150</v>
      </c>
      <c r="C60" s="7" t="s">
        <v>151</v>
      </c>
      <c r="D60" s="7">
        <v>72</v>
      </c>
      <c r="E60" s="7" t="s">
        <v>95</v>
      </c>
      <c r="F60" s="7">
        <v>31</v>
      </c>
      <c r="G60" s="8">
        <v>34</v>
      </c>
      <c r="H60" s="8"/>
      <c r="K60" s="8">
        <v>28</v>
      </c>
      <c r="W60" s="8"/>
      <c r="AO60" s="6">
        <f t="shared" si="12"/>
        <v>93</v>
      </c>
      <c r="AP60" s="7">
        <f t="shared" si="8"/>
        <v>3</v>
      </c>
      <c r="AQ60" s="7">
        <f t="shared" si="10"/>
        <v>93</v>
      </c>
      <c r="AR60" s="7">
        <f t="shared" si="11"/>
        <v>0</v>
      </c>
      <c r="AS60" s="14">
        <f aca="true" t="shared" si="13" ref="AS60:AS70">AQ60+AR60</f>
        <v>93</v>
      </c>
    </row>
    <row r="61" spans="2:45" s="7" customFormat="1" ht="15.75" customHeight="1">
      <c r="B61" s="7" t="s">
        <v>435</v>
      </c>
      <c r="C61" s="7" t="s">
        <v>249</v>
      </c>
      <c r="D61" s="7">
        <v>71</v>
      </c>
      <c r="E61" s="7" t="s">
        <v>407</v>
      </c>
      <c r="O61" s="7">
        <v>46</v>
      </c>
      <c r="U61" s="7">
        <v>45</v>
      </c>
      <c r="AO61" s="6">
        <f t="shared" si="12"/>
        <v>91</v>
      </c>
      <c r="AP61" s="7">
        <f aca="true" t="shared" si="14" ref="AP61:AP66">(COUNT(F61:AN61))</f>
        <v>2</v>
      </c>
      <c r="AQ61" s="7">
        <f t="shared" si="10"/>
        <v>91</v>
      </c>
      <c r="AR61" s="7">
        <f t="shared" si="11"/>
        <v>0</v>
      </c>
      <c r="AS61" s="14">
        <f t="shared" si="13"/>
        <v>91</v>
      </c>
    </row>
    <row r="62" spans="2:45" s="7" customFormat="1" ht="15.75" customHeight="1">
      <c r="B62" s="7" t="s">
        <v>212</v>
      </c>
      <c r="C62" s="7" t="s">
        <v>234</v>
      </c>
      <c r="D62" s="7">
        <v>73</v>
      </c>
      <c r="E62" s="7" t="s">
        <v>15</v>
      </c>
      <c r="L62" s="7">
        <v>47</v>
      </c>
      <c r="AA62" s="8"/>
      <c r="AH62" s="7">
        <v>44</v>
      </c>
      <c r="AO62" s="6">
        <f t="shared" si="12"/>
        <v>91</v>
      </c>
      <c r="AP62" s="7">
        <f t="shared" si="14"/>
        <v>2</v>
      </c>
      <c r="AQ62" s="7">
        <f t="shared" si="10"/>
        <v>91</v>
      </c>
      <c r="AR62" s="7">
        <f t="shared" si="11"/>
        <v>0</v>
      </c>
      <c r="AS62" s="14">
        <f t="shared" si="13"/>
        <v>91</v>
      </c>
    </row>
    <row r="63" spans="2:45" s="7" customFormat="1" ht="15.75" customHeight="1">
      <c r="B63" s="7" t="s">
        <v>576</v>
      </c>
      <c r="C63" s="7" t="s">
        <v>577</v>
      </c>
      <c r="D63" s="7">
        <v>71</v>
      </c>
      <c r="E63" s="7" t="s">
        <v>31</v>
      </c>
      <c r="G63" s="8"/>
      <c r="Z63" s="7">
        <v>32</v>
      </c>
      <c r="AD63" s="7">
        <v>25</v>
      </c>
      <c r="AE63" s="8">
        <v>32</v>
      </c>
      <c r="AO63" s="6">
        <f t="shared" si="12"/>
        <v>89</v>
      </c>
      <c r="AP63" s="7">
        <f t="shared" si="14"/>
        <v>3</v>
      </c>
      <c r="AQ63" s="7">
        <f t="shared" si="10"/>
        <v>89</v>
      </c>
      <c r="AR63" s="7">
        <f t="shared" si="11"/>
        <v>0</v>
      </c>
      <c r="AS63" s="14">
        <f t="shared" si="13"/>
        <v>89</v>
      </c>
    </row>
    <row r="64" spans="2:45" s="7" customFormat="1" ht="15.75" customHeight="1">
      <c r="B64" s="7" t="s">
        <v>254</v>
      </c>
      <c r="C64" s="7" t="s">
        <v>5</v>
      </c>
      <c r="D64" s="7">
        <v>74</v>
      </c>
      <c r="E64" s="7" t="s">
        <v>305</v>
      </c>
      <c r="G64" s="7">
        <v>47</v>
      </c>
      <c r="H64" s="8">
        <v>42</v>
      </c>
      <c r="I64" s="8"/>
      <c r="AO64" s="10">
        <f t="shared" si="12"/>
        <v>89</v>
      </c>
      <c r="AP64" s="7">
        <f t="shared" si="14"/>
        <v>2</v>
      </c>
      <c r="AQ64" s="7">
        <f t="shared" si="10"/>
        <v>89</v>
      </c>
      <c r="AR64" s="7">
        <f t="shared" si="11"/>
        <v>0</v>
      </c>
      <c r="AS64" s="14">
        <f t="shared" si="13"/>
        <v>89</v>
      </c>
    </row>
    <row r="65" spans="2:45" s="7" customFormat="1" ht="15.75" customHeight="1">
      <c r="B65" s="7" t="s">
        <v>122</v>
      </c>
      <c r="C65" s="7" t="s">
        <v>98</v>
      </c>
      <c r="D65" s="7">
        <v>72</v>
      </c>
      <c r="E65" s="7" t="s">
        <v>325</v>
      </c>
      <c r="I65" s="8"/>
      <c r="K65" s="7">
        <v>43</v>
      </c>
      <c r="AC65" s="7">
        <v>45</v>
      </c>
      <c r="AO65" s="6">
        <f t="shared" si="12"/>
        <v>88</v>
      </c>
      <c r="AP65" s="7">
        <f t="shared" si="14"/>
        <v>2</v>
      </c>
      <c r="AQ65" s="7">
        <f t="shared" si="10"/>
        <v>88</v>
      </c>
      <c r="AR65" s="7">
        <f t="shared" si="11"/>
        <v>0</v>
      </c>
      <c r="AS65" s="14">
        <f t="shared" si="13"/>
        <v>88</v>
      </c>
    </row>
    <row r="66" spans="2:45" s="7" customFormat="1" ht="15.75" customHeight="1">
      <c r="B66" s="7" t="s">
        <v>99</v>
      </c>
      <c r="C66" s="7" t="s">
        <v>181</v>
      </c>
      <c r="D66" s="7">
        <v>73</v>
      </c>
      <c r="E66" s="7" t="s">
        <v>188</v>
      </c>
      <c r="I66" s="8"/>
      <c r="K66" s="7">
        <v>44</v>
      </c>
      <c r="W66" s="8"/>
      <c r="Y66" s="8"/>
      <c r="AC66" s="7">
        <v>44</v>
      </c>
      <c r="AO66" s="6">
        <f t="shared" si="12"/>
        <v>88</v>
      </c>
      <c r="AP66" s="7">
        <f t="shared" si="14"/>
        <v>2</v>
      </c>
      <c r="AQ66" s="7">
        <f t="shared" si="10"/>
        <v>88</v>
      </c>
      <c r="AR66" s="7">
        <f t="shared" si="11"/>
        <v>0</v>
      </c>
      <c r="AS66" s="14">
        <f t="shared" si="13"/>
        <v>88</v>
      </c>
    </row>
    <row r="67" spans="2:45" s="7" customFormat="1" ht="15.75" customHeight="1">
      <c r="B67" s="7" t="s">
        <v>284</v>
      </c>
      <c r="C67" s="7" t="s">
        <v>74</v>
      </c>
      <c r="D67" s="7">
        <v>70</v>
      </c>
      <c r="E67" s="7" t="s">
        <v>71</v>
      </c>
      <c r="G67" s="8">
        <v>42</v>
      </c>
      <c r="AE67" s="7">
        <v>45</v>
      </c>
      <c r="AO67" s="10">
        <f t="shared" si="12"/>
        <v>87</v>
      </c>
      <c r="AP67" s="7">
        <f>(COUNT(F67:AK67))</f>
        <v>2</v>
      </c>
      <c r="AQ67" s="7">
        <f t="shared" si="10"/>
        <v>87</v>
      </c>
      <c r="AR67" s="7">
        <f t="shared" si="11"/>
        <v>0</v>
      </c>
      <c r="AS67" s="14">
        <f t="shared" si="13"/>
        <v>87</v>
      </c>
    </row>
    <row r="68" spans="2:45" s="7" customFormat="1" ht="15.75" customHeight="1">
      <c r="B68" s="7" t="s">
        <v>339</v>
      </c>
      <c r="C68" s="7" t="s">
        <v>14</v>
      </c>
      <c r="D68" s="7">
        <v>70</v>
      </c>
      <c r="E68" s="7" t="s">
        <v>340</v>
      </c>
      <c r="G68" s="8"/>
      <c r="H68" s="8"/>
      <c r="I68" s="8"/>
      <c r="K68" s="8">
        <v>40</v>
      </c>
      <c r="M68" s="8"/>
      <c r="N68" s="8"/>
      <c r="V68" s="8"/>
      <c r="AC68" s="7">
        <v>46</v>
      </c>
      <c r="AK68" s="8"/>
      <c r="AO68" s="6">
        <f t="shared" si="12"/>
        <v>86</v>
      </c>
      <c r="AP68" s="7">
        <f aca="true" t="shared" si="15" ref="AP68:AP75">(COUNT(F68:AN68))</f>
        <v>2</v>
      </c>
      <c r="AQ68" s="7">
        <f t="shared" si="10"/>
        <v>86</v>
      </c>
      <c r="AR68" s="7">
        <f t="shared" si="11"/>
        <v>0</v>
      </c>
      <c r="AS68" s="14">
        <f t="shared" si="13"/>
        <v>86</v>
      </c>
    </row>
    <row r="69" spans="2:45" s="7" customFormat="1" ht="15.75" customHeight="1">
      <c r="B69" s="7" t="s">
        <v>380</v>
      </c>
      <c r="C69" s="7" t="s">
        <v>381</v>
      </c>
      <c r="D69" s="7">
        <v>72</v>
      </c>
      <c r="E69" s="7" t="s">
        <v>379</v>
      </c>
      <c r="J69" s="7">
        <v>41</v>
      </c>
      <c r="O69" s="8">
        <v>45</v>
      </c>
      <c r="AO69" s="6">
        <f t="shared" si="12"/>
        <v>86</v>
      </c>
      <c r="AP69" s="7">
        <f t="shared" si="15"/>
        <v>2</v>
      </c>
      <c r="AQ69" s="7">
        <f t="shared" si="10"/>
        <v>86</v>
      </c>
      <c r="AR69" s="7">
        <f t="shared" si="11"/>
        <v>0</v>
      </c>
      <c r="AS69" s="14">
        <f t="shared" si="13"/>
        <v>86</v>
      </c>
    </row>
    <row r="70" spans="2:45" s="7" customFormat="1" ht="15.75" customHeight="1">
      <c r="B70" s="7" t="s">
        <v>240</v>
      </c>
      <c r="C70" s="7" t="s">
        <v>97</v>
      </c>
      <c r="D70" s="7">
        <v>72</v>
      </c>
      <c r="E70" s="7" t="s">
        <v>134</v>
      </c>
      <c r="K70" s="7">
        <v>40</v>
      </c>
      <c r="M70" s="7">
        <v>45</v>
      </c>
      <c r="AO70" s="10">
        <f t="shared" si="12"/>
        <v>85</v>
      </c>
      <c r="AP70" s="7">
        <f t="shared" si="15"/>
        <v>2</v>
      </c>
      <c r="AQ70" s="7">
        <f t="shared" si="10"/>
        <v>85</v>
      </c>
      <c r="AR70" s="7">
        <f t="shared" si="11"/>
        <v>0</v>
      </c>
      <c r="AS70" s="14">
        <f t="shared" si="13"/>
        <v>85</v>
      </c>
    </row>
    <row r="71" spans="2:45" s="7" customFormat="1" ht="15.75" customHeight="1">
      <c r="B71" s="7" t="s">
        <v>571</v>
      </c>
      <c r="C71" s="7" t="s">
        <v>572</v>
      </c>
      <c r="D71" s="7">
        <v>71</v>
      </c>
      <c r="E71" s="7" t="s">
        <v>573</v>
      </c>
      <c r="Z71" s="7">
        <v>37</v>
      </c>
      <c r="AB71" s="8">
        <v>47</v>
      </c>
      <c r="AO71" s="10">
        <f t="shared" si="12"/>
        <v>84</v>
      </c>
      <c r="AP71" s="7">
        <f t="shared" si="15"/>
        <v>2</v>
      </c>
      <c r="AQ71" s="7">
        <f t="shared" si="10"/>
        <v>84</v>
      </c>
      <c r="AR71" s="7">
        <f t="shared" si="11"/>
        <v>0</v>
      </c>
      <c r="AS71" s="14">
        <f aca="true" t="shared" si="16" ref="AS71:AS80">AQ71+AR71</f>
        <v>84</v>
      </c>
    </row>
    <row r="72" spans="2:45" s="7" customFormat="1" ht="15.75" customHeight="1">
      <c r="B72" s="7" t="s">
        <v>515</v>
      </c>
      <c r="C72" s="7" t="s">
        <v>6</v>
      </c>
      <c r="D72" s="7">
        <v>72</v>
      </c>
      <c r="E72" s="7" t="s">
        <v>165</v>
      </c>
      <c r="T72" s="7">
        <v>40</v>
      </c>
      <c r="V72" s="7">
        <v>44</v>
      </c>
      <c r="AA72" s="8"/>
      <c r="AO72" s="6">
        <f t="shared" si="12"/>
        <v>84</v>
      </c>
      <c r="AP72" s="7">
        <f t="shared" si="15"/>
        <v>2</v>
      </c>
      <c r="AQ72" s="7">
        <f t="shared" si="10"/>
        <v>84</v>
      </c>
      <c r="AR72" s="7">
        <f t="shared" si="11"/>
        <v>0</v>
      </c>
      <c r="AS72" s="14">
        <f t="shared" si="16"/>
        <v>84</v>
      </c>
    </row>
    <row r="73" spans="2:45" s="7" customFormat="1" ht="15.75" customHeight="1">
      <c r="B73" s="7" t="s">
        <v>152</v>
      </c>
      <c r="C73" s="7" t="s">
        <v>37</v>
      </c>
      <c r="D73" s="7">
        <v>71</v>
      </c>
      <c r="E73" s="7" t="s">
        <v>153</v>
      </c>
      <c r="H73" s="7">
        <v>40</v>
      </c>
      <c r="S73" s="7">
        <v>43</v>
      </c>
      <c r="AO73" s="6">
        <f t="shared" si="12"/>
        <v>83</v>
      </c>
      <c r="AP73" s="7">
        <f t="shared" si="15"/>
        <v>2</v>
      </c>
      <c r="AQ73" s="7">
        <f t="shared" si="10"/>
        <v>83</v>
      </c>
      <c r="AR73" s="7">
        <f t="shared" si="11"/>
        <v>0</v>
      </c>
      <c r="AS73" s="14">
        <f t="shared" si="16"/>
        <v>83</v>
      </c>
    </row>
    <row r="74" spans="2:45" s="7" customFormat="1" ht="15.75" customHeight="1">
      <c r="B74" s="7" t="s">
        <v>309</v>
      </c>
      <c r="C74" s="7" t="s">
        <v>310</v>
      </c>
      <c r="D74" s="7">
        <v>73</v>
      </c>
      <c r="E74" s="7" t="s">
        <v>311</v>
      </c>
      <c r="H74" s="8">
        <v>38</v>
      </c>
      <c r="I74" s="8"/>
      <c r="W74" s="8"/>
      <c r="AF74" s="7">
        <v>44</v>
      </c>
      <c r="AO74" s="6">
        <f t="shared" si="12"/>
        <v>82</v>
      </c>
      <c r="AP74" s="7">
        <f t="shared" si="15"/>
        <v>2</v>
      </c>
      <c r="AQ74" s="7">
        <f t="shared" si="10"/>
        <v>82</v>
      </c>
      <c r="AR74" s="7">
        <f t="shared" si="11"/>
        <v>0</v>
      </c>
      <c r="AS74" s="14">
        <f t="shared" si="16"/>
        <v>82</v>
      </c>
    </row>
    <row r="75" spans="2:45" s="7" customFormat="1" ht="15.75" customHeight="1">
      <c r="B75" s="7" t="s">
        <v>154</v>
      </c>
      <c r="C75" s="7" t="s">
        <v>20</v>
      </c>
      <c r="D75" s="7">
        <v>73</v>
      </c>
      <c r="E75" s="7" t="s">
        <v>545</v>
      </c>
      <c r="F75" s="7">
        <v>40</v>
      </c>
      <c r="X75" s="7">
        <v>41</v>
      </c>
      <c r="AO75" s="6">
        <f t="shared" si="12"/>
        <v>81</v>
      </c>
      <c r="AP75" s="7">
        <f t="shared" si="15"/>
        <v>2</v>
      </c>
      <c r="AQ75" s="7">
        <f t="shared" si="10"/>
        <v>81</v>
      </c>
      <c r="AR75" s="7">
        <f t="shared" si="11"/>
        <v>0</v>
      </c>
      <c r="AS75" s="14">
        <f t="shared" si="16"/>
        <v>81</v>
      </c>
    </row>
    <row r="76" spans="2:45" s="7" customFormat="1" ht="15.75" customHeight="1">
      <c r="B76" s="7" t="s">
        <v>660</v>
      </c>
      <c r="C76" s="7" t="s">
        <v>14</v>
      </c>
      <c r="D76" s="7">
        <v>71</v>
      </c>
      <c r="E76" s="7" t="s">
        <v>661</v>
      </c>
      <c r="AE76" s="7">
        <v>41</v>
      </c>
      <c r="AG76" s="7">
        <v>40</v>
      </c>
      <c r="AO76" s="6">
        <f t="shared" si="12"/>
        <v>81</v>
      </c>
      <c r="AP76" s="7">
        <f aca="true" t="shared" si="17" ref="AP76:AP87">(COUNT(F76:AN76))</f>
        <v>2</v>
      </c>
      <c r="AQ76" s="7">
        <f t="shared" si="10"/>
        <v>81</v>
      </c>
      <c r="AR76" s="7">
        <f t="shared" si="11"/>
        <v>0</v>
      </c>
      <c r="AS76" s="16">
        <f t="shared" si="16"/>
        <v>81</v>
      </c>
    </row>
    <row r="77" spans="2:45" s="7" customFormat="1" ht="15.75" customHeight="1">
      <c r="B77" s="7" t="s">
        <v>475</v>
      </c>
      <c r="C77" s="7" t="s">
        <v>476</v>
      </c>
      <c r="D77" s="7">
        <v>74</v>
      </c>
      <c r="E77" s="7" t="s">
        <v>477</v>
      </c>
      <c r="Q77" s="7">
        <v>43</v>
      </c>
      <c r="AC77" s="7">
        <v>37</v>
      </c>
      <c r="AO77" s="6">
        <f t="shared" si="12"/>
        <v>80</v>
      </c>
      <c r="AP77" s="7">
        <f t="shared" si="17"/>
        <v>2</v>
      </c>
      <c r="AQ77" s="7">
        <f t="shared" si="10"/>
        <v>80</v>
      </c>
      <c r="AR77" s="7">
        <f t="shared" si="11"/>
        <v>0</v>
      </c>
      <c r="AS77" s="14">
        <f t="shared" si="16"/>
        <v>80</v>
      </c>
    </row>
    <row r="78" spans="2:45" s="7" customFormat="1" ht="15.75" customHeight="1">
      <c r="B78" s="7" t="s">
        <v>461</v>
      </c>
      <c r="C78" s="7" t="s">
        <v>362</v>
      </c>
      <c r="D78" s="7">
        <v>74</v>
      </c>
      <c r="E78" s="7" t="s">
        <v>13</v>
      </c>
      <c r="P78" s="7">
        <v>37</v>
      </c>
      <c r="AE78" s="7">
        <v>43</v>
      </c>
      <c r="AO78" s="6">
        <f t="shared" si="12"/>
        <v>80</v>
      </c>
      <c r="AP78" s="7">
        <f t="shared" si="17"/>
        <v>2</v>
      </c>
      <c r="AQ78" s="7">
        <f aca="true" t="shared" si="18" ref="AQ78:AQ109">IF(COUNT(F78:AK78)&gt;0,LARGE(F78:AK78,1),0)+IF(COUNT(F78:AK78)&gt;1,LARGE(F78:AK78,2),0)+IF(COUNT(F78:AK78)&gt;2,LARGE(F78:AK78,3),0)+IF(COUNT(F78:AK78)&gt;3,LARGE(F78:AK78,4),0)+IF(COUNT(F78:AK78)&gt;4,LARGE(F78:AK78,5),0)+IF(COUNT(F78:AK78)&gt;5,LARGE(F78:AK78,6),0)+IF(COUNT(F78:AK78)&gt;6,LARGE(F78:AK78,7),0)+IF(COUNT(F78:AK78)&gt;7,LARGE(F78:AK78,8),0)+IF(COUNT(F78:AK78)&gt;8,LARGE(F78:AK78,9),0)+IF(COUNT(F78:AK78)&gt;9,LARGE(F78:AK78,10),0)+IF(COUNT(F78:AK78)&gt;10,LARGE(F78:AK78,11),0)+IF(COUNT(F78:AK78)&gt;11,LARGE(F78:AK78,12),0)+IF(COUNT(F78:AK78)&gt;12,LARGE(F78:AK78,13),0)+IF(COUNT(F78:AK78)&gt;13,LARGE(F78:AK78,14),0)+IF(COUNT(F78:AK78)&gt;14,LARGE(F78:AK78,15),0)</f>
        <v>80</v>
      </c>
      <c r="AR78" s="7">
        <f aca="true" t="shared" si="19" ref="AR78:AR105">IF(COUNT(F78:AK78)&lt;22,IF(COUNT(F78:AK78)&gt;14,(COUNT(F78:AK78)-15),0)*20,120)</f>
        <v>0</v>
      </c>
      <c r="AS78" s="14">
        <f t="shared" si="16"/>
        <v>80</v>
      </c>
    </row>
    <row r="79" spans="2:45" s="7" customFormat="1" ht="15.75" customHeight="1">
      <c r="B79" s="6" t="s">
        <v>129</v>
      </c>
      <c r="C79" s="6" t="s">
        <v>20</v>
      </c>
      <c r="D79" s="7">
        <v>72</v>
      </c>
      <c r="E79" s="7" t="s">
        <v>166</v>
      </c>
      <c r="H79" s="8"/>
      <c r="P79" s="7">
        <v>35</v>
      </c>
      <c r="Q79" s="8"/>
      <c r="W79" s="7">
        <v>45</v>
      </c>
      <c r="AE79" s="8"/>
      <c r="AO79" s="6">
        <f t="shared" si="12"/>
        <v>80</v>
      </c>
      <c r="AP79" s="7">
        <f t="shared" si="17"/>
        <v>2</v>
      </c>
      <c r="AQ79" s="7">
        <f t="shared" si="18"/>
        <v>80</v>
      </c>
      <c r="AR79" s="7">
        <f t="shared" si="19"/>
        <v>0</v>
      </c>
      <c r="AS79" s="14">
        <f t="shared" si="16"/>
        <v>80</v>
      </c>
    </row>
    <row r="80" spans="2:45" s="7" customFormat="1" ht="15.75" customHeight="1">
      <c r="B80" s="7" t="s">
        <v>36</v>
      </c>
      <c r="C80" s="7" t="s">
        <v>67</v>
      </c>
      <c r="D80" s="7">
        <v>72</v>
      </c>
      <c r="E80" s="7" t="s">
        <v>299</v>
      </c>
      <c r="H80" s="7">
        <v>43</v>
      </c>
      <c r="M80" s="8"/>
      <c r="N80" s="8"/>
      <c r="AH80" s="7">
        <v>35</v>
      </c>
      <c r="AO80" s="6">
        <f t="shared" si="12"/>
        <v>78</v>
      </c>
      <c r="AP80" s="7">
        <f t="shared" si="17"/>
        <v>2</v>
      </c>
      <c r="AQ80" s="7">
        <f t="shared" si="18"/>
        <v>78</v>
      </c>
      <c r="AR80" s="7">
        <f t="shared" si="19"/>
        <v>0</v>
      </c>
      <c r="AS80" s="14">
        <f t="shared" si="16"/>
        <v>78</v>
      </c>
    </row>
    <row r="81" spans="2:45" s="7" customFormat="1" ht="15.75" customHeight="1">
      <c r="B81" s="7" t="s">
        <v>200</v>
      </c>
      <c r="C81" s="7" t="s">
        <v>41</v>
      </c>
      <c r="D81" s="7">
        <v>70</v>
      </c>
      <c r="E81" s="7" t="s">
        <v>19</v>
      </c>
      <c r="F81" s="7">
        <v>33</v>
      </c>
      <c r="V81" s="7">
        <v>43</v>
      </c>
      <c r="AO81" s="6">
        <f t="shared" si="12"/>
        <v>76</v>
      </c>
      <c r="AP81" s="7">
        <f t="shared" si="17"/>
        <v>2</v>
      </c>
      <c r="AQ81" s="7">
        <f t="shared" si="18"/>
        <v>76</v>
      </c>
      <c r="AR81" s="7">
        <f t="shared" si="19"/>
        <v>0</v>
      </c>
      <c r="AS81" s="14">
        <f aca="true" t="shared" si="20" ref="AS81:AS105">AQ81+AR81</f>
        <v>76</v>
      </c>
    </row>
    <row r="82" spans="2:45" s="7" customFormat="1" ht="15.75" customHeight="1">
      <c r="B82" s="7" t="s">
        <v>481</v>
      </c>
      <c r="C82" s="7" t="s">
        <v>5</v>
      </c>
      <c r="D82" s="7">
        <v>70</v>
      </c>
      <c r="E82" s="7" t="s">
        <v>13</v>
      </c>
      <c r="Q82" s="7">
        <v>36</v>
      </c>
      <c r="AF82" s="7">
        <v>40</v>
      </c>
      <c r="AO82" s="10">
        <f t="shared" si="12"/>
        <v>76</v>
      </c>
      <c r="AP82" s="7">
        <f t="shared" si="17"/>
        <v>2</v>
      </c>
      <c r="AQ82" s="7">
        <f t="shared" si="18"/>
        <v>76</v>
      </c>
      <c r="AR82" s="7">
        <f t="shared" si="19"/>
        <v>0</v>
      </c>
      <c r="AS82" s="14">
        <f t="shared" si="20"/>
        <v>76</v>
      </c>
    </row>
    <row r="83" spans="2:45" s="7" customFormat="1" ht="15.75" customHeight="1">
      <c r="B83" s="7" t="s">
        <v>103</v>
      </c>
      <c r="C83" s="7" t="s">
        <v>296</v>
      </c>
      <c r="D83" s="7">
        <v>70</v>
      </c>
      <c r="E83" s="7" t="s">
        <v>297</v>
      </c>
      <c r="G83" s="8"/>
      <c r="H83" s="7">
        <v>42</v>
      </c>
      <c r="M83" s="8"/>
      <c r="N83" s="8"/>
      <c r="V83" s="8"/>
      <c r="AC83" s="7">
        <v>33</v>
      </c>
      <c r="AO83" s="6">
        <f t="shared" si="12"/>
        <v>75</v>
      </c>
      <c r="AP83" s="7">
        <f t="shared" si="17"/>
        <v>2</v>
      </c>
      <c r="AQ83" s="7">
        <f t="shared" si="18"/>
        <v>75</v>
      </c>
      <c r="AR83" s="7">
        <f t="shared" si="19"/>
        <v>0</v>
      </c>
      <c r="AS83" s="14">
        <f t="shared" si="20"/>
        <v>75</v>
      </c>
    </row>
    <row r="84" spans="2:45" s="7" customFormat="1" ht="15.75" customHeight="1">
      <c r="B84" s="7" t="s">
        <v>292</v>
      </c>
      <c r="C84" s="7" t="s">
        <v>141</v>
      </c>
      <c r="D84" s="7">
        <v>70</v>
      </c>
      <c r="E84" s="7" t="s">
        <v>13</v>
      </c>
      <c r="G84" s="8">
        <v>33</v>
      </c>
      <c r="Q84" s="8">
        <v>41</v>
      </c>
      <c r="AO84" s="6">
        <f t="shared" si="12"/>
        <v>74</v>
      </c>
      <c r="AP84" s="7">
        <f t="shared" si="17"/>
        <v>2</v>
      </c>
      <c r="AQ84" s="7">
        <f t="shared" si="18"/>
        <v>74</v>
      </c>
      <c r="AR84" s="7">
        <f t="shared" si="19"/>
        <v>0</v>
      </c>
      <c r="AS84" s="14">
        <f t="shared" si="20"/>
        <v>74</v>
      </c>
    </row>
    <row r="85" spans="2:45" s="7" customFormat="1" ht="15.75" customHeight="1">
      <c r="B85" s="7" t="s">
        <v>581</v>
      </c>
      <c r="C85" s="7" t="s">
        <v>12</v>
      </c>
      <c r="D85" s="7">
        <v>72</v>
      </c>
      <c r="E85" s="7" t="s">
        <v>13</v>
      </c>
      <c r="Z85" s="7">
        <v>36</v>
      </c>
      <c r="AG85" s="7">
        <v>37</v>
      </c>
      <c r="AO85" s="6">
        <f t="shared" si="12"/>
        <v>73</v>
      </c>
      <c r="AP85" s="7">
        <f t="shared" si="17"/>
        <v>2</v>
      </c>
      <c r="AQ85" s="7">
        <f t="shared" si="18"/>
        <v>73</v>
      </c>
      <c r="AR85" s="7">
        <f t="shared" si="19"/>
        <v>0</v>
      </c>
      <c r="AS85" s="14">
        <f t="shared" si="20"/>
        <v>73</v>
      </c>
    </row>
    <row r="86" spans="2:45" s="7" customFormat="1" ht="15.75" customHeight="1">
      <c r="B86" s="7" t="s">
        <v>347</v>
      </c>
      <c r="C86" s="7" t="s">
        <v>222</v>
      </c>
      <c r="D86" s="7">
        <v>71</v>
      </c>
      <c r="E86" s="7" t="s">
        <v>348</v>
      </c>
      <c r="K86" s="8">
        <v>29</v>
      </c>
      <c r="AA86" s="8"/>
      <c r="AC86" s="7">
        <v>42</v>
      </c>
      <c r="AK86" s="6"/>
      <c r="AO86" s="6">
        <f t="shared" si="12"/>
        <v>71</v>
      </c>
      <c r="AP86" s="7">
        <f t="shared" si="17"/>
        <v>2</v>
      </c>
      <c r="AQ86" s="7">
        <f t="shared" si="18"/>
        <v>71</v>
      </c>
      <c r="AR86" s="7">
        <f t="shared" si="19"/>
        <v>0</v>
      </c>
      <c r="AS86" s="14">
        <f t="shared" si="20"/>
        <v>71</v>
      </c>
    </row>
    <row r="87" spans="2:45" s="7" customFormat="1" ht="15.75" customHeight="1">
      <c r="B87" s="7" t="s">
        <v>560</v>
      </c>
      <c r="C87" s="7" t="s">
        <v>561</v>
      </c>
      <c r="D87" s="7">
        <v>71</v>
      </c>
      <c r="E87" s="7" t="s">
        <v>562</v>
      </c>
      <c r="H87" s="8"/>
      <c r="I87" s="8"/>
      <c r="X87" s="7">
        <v>27</v>
      </c>
      <c r="AG87" s="7">
        <v>39</v>
      </c>
      <c r="AO87" s="10">
        <f t="shared" si="12"/>
        <v>66</v>
      </c>
      <c r="AP87" s="7">
        <f t="shared" si="17"/>
        <v>2</v>
      </c>
      <c r="AQ87" s="7">
        <f t="shared" si="18"/>
        <v>66</v>
      </c>
      <c r="AR87" s="7">
        <f t="shared" si="19"/>
        <v>0</v>
      </c>
      <c r="AS87" s="14">
        <f t="shared" si="20"/>
        <v>66</v>
      </c>
    </row>
    <row r="88" spans="2:45" s="7" customFormat="1" ht="15.75" customHeight="1">
      <c r="B88" s="6" t="s">
        <v>46</v>
      </c>
      <c r="C88" s="6" t="s">
        <v>86</v>
      </c>
      <c r="D88" s="7">
        <v>71</v>
      </c>
      <c r="E88" s="7" t="s">
        <v>4</v>
      </c>
      <c r="G88" s="8">
        <v>30</v>
      </c>
      <c r="H88" s="8"/>
      <c r="L88" s="7">
        <v>36</v>
      </c>
      <c r="V88" s="8"/>
      <c r="AO88" s="6">
        <f aca="true" t="shared" si="21" ref="AO88:AO119">SUM(F88:AN88)</f>
        <v>66</v>
      </c>
      <c r="AP88" s="7">
        <f aca="true" t="shared" si="22" ref="AP88:AP100">(COUNT(F88:AN88))</f>
        <v>2</v>
      </c>
      <c r="AQ88" s="7">
        <f t="shared" si="18"/>
        <v>66</v>
      </c>
      <c r="AR88" s="7">
        <f t="shared" si="19"/>
        <v>0</v>
      </c>
      <c r="AS88" s="14">
        <f t="shared" si="20"/>
        <v>66</v>
      </c>
    </row>
    <row r="89" spans="2:45" s="7" customFormat="1" ht="15.75" customHeight="1">
      <c r="B89" s="7" t="s">
        <v>598</v>
      </c>
      <c r="C89" s="7" t="s">
        <v>599</v>
      </c>
      <c r="D89" s="7">
        <v>73</v>
      </c>
      <c r="E89" s="7" t="s">
        <v>600</v>
      </c>
      <c r="H89" s="8"/>
      <c r="AA89" s="8"/>
      <c r="AB89" s="7">
        <v>42</v>
      </c>
      <c r="AD89" s="7">
        <v>23</v>
      </c>
      <c r="AO89" s="6">
        <f t="shared" si="21"/>
        <v>65</v>
      </c>
      <c r="AP89" s="7">
        <f t="shared" si="22"/>
        <v>2</v>
      </c>
      <c r="AQ89" s="7">
        <f t="shared" si="18"/>
        <v>65</v>
      </c>
      <c r="AR89" s="7">
        <f t="shared" si="19"/>
        <v>0</v>
      </c>
      <c r="AS89" s="14">
        <f t="shared" si="20"/>
        <v>65</v>
      </c>
    </row>
    <row r="90" spans="2:45" s="7" customFormat="1" ht="15.75" customHeight="1">
      <c r="B90" s="7" t="s">
        <v>192</v>
      </c>
      <c r="C90" s="7" t="s">
        <v>97</v>
      </c>
      <c r="D90" s="7">
        <v>73</v>
      </c>
      <c r="E90" s="7" t="s">
        <v>13</v>
      </c>
      <c r="G90" s="7">
        <v>39</v>
      </c>
      <c r="H90" s="8"/>
      <c r="J90" s="7">
        <v>24</v>
      </c>
      <c r="Q90" s="8"/>
      <c r="V90" s="8"/>
      <c r="W90" s="8"/>
      <c r="Y90" s="8"/>
      <c r="AA90" s="8"/>
      <c r="AK90" s="8"/>
      <c r="AO90" s="6">
        <f t="shared" si="21"/>
        <v>63</v>
      </c>
      <c r="AP90" s="7">
        <f t="shared" si="22"/>
        <v>2</v>
      </c>
      <c r="AQ90" s="7">
        <f t="shared" si="18"/>
        <v>63</v>
      </c>
      <c r="AR90" s="7">
        <f t="shared" si="19"/>
        <v>0</v>
      </c>
      <c r="AS90" s="14">
        <f t="shared" si="20"/>
        <v>63</v>
      </c>
    </row>
    <row r="91" spans="2:45" s="7" customFormat="1" ht="15.75" customHeight="1">
      <c r="B91" s="7" t="s">
        <v>300</v>
      </c>
      <c r="C91" s="7" t="s">
        <v>5</v>
      </c>
      <c r="D91" s="7">
        <v>71</v>
      </c>
      <c r="E91" s="7" t="s">
        <v>156</v>
      </c>
      <c r="H91" s="7">
        <v>41</v>
      </c>
      <c r="Y91" s="8"/>
      <c r="AD91" s="7">
        <v>22</v>
      </c>
      <c r="AO91" s="6">
        <f t="shared" si="21"/>
        <v>63</v>
      </c>
      <c r="AP91" s="7">
        <f aca="true" t="shared" si="23" ref="AP91:AP97">(COUNT(F91:AN91))</f>
        <v>2</v>
      </c>
      <c r="AQ91" s="7">
        <f t="shared" si="18"/>
        <v>63</v>
      </c>
      <c r="AR91" s="7">
        <f t="shared" si="19"/>
        <v>0</v>
      </c>
      <c r="AS91" s="14">
        <f t="shared" si="20"/>
        <v>63</v>
      </c>
    </row>
    <row r="92" spans="2:45" s="7" customFormat="1" ht="15.75" customHeight="1">
      <c r="B92" s="7" t="s">
        <v>199</v>
      </c>
      <c r="C92" s="7" t="s">
        <v>30</v>
      </c>
      <c r="D92" s="7">
        <v>71</v>
      </c>
      <c r="E92" s="7" t="s">
        <v>604</v>
      </c>
      <c r="H92" s="7">
        <v>38</v>
      </c>
      <c r="AD92" s="7">
        <v>20</v>
      </c>
      <c r="AK92" s="6"/>
      <c r="AO92" s="6">
        <f t="shared" si="21"/>
        <v>58</v>
      </c>
      <c r="AP92" s="7">
        <f t="shared" si="23"/>
        <v>2</v>
      </c>
      <c r="AQ92" s="7">
        <f t="shared" si="18"/>
        <v>58</v>
      </c>
      <c r="AR92" s="7">
        <f t="shared" si="19"/>
        <v>0</v>
      </c>
      <c r="AS92" s="14">
        <f t="shared" si="20"/>
        <v>58</v>
      </c>
    </row>
    <row r="93" spans="2:45" s="7" customFormat="1" ht="15.75" customHeight="1">
      <c r="B93" s="7" t="s">
        <v>666</v>
      </c>
      <c r="C93" s="7" t="s">
        <v>667</v>
      </c>
      <c r="D93" s="7">
        <v>73</v>
      </c>
      <c r="E93" s="7" t="s">
        <v>668</v>
      </c>
      <c r="I93" s="8"/>
      <c r="M93" s="8"/>
      <c r="N93" s="8"/>
      <c r="O93" s="8"/>
      <c r="AE93" s="8">
        <v>50</v>
      </c>
      <c r="AO93" s="6">
        <f t="shared" si="21"/>
        <v>50</v>
      </c>
      <c r="AP93" s="7">
        <f t="shared" si="23"/>
        <v>1</v>
      </c>
      <c r="AQ93" s="7">
        <f t="shared" si="18"/>
        <v>50</v>
      </c>
      <c r="AR93" s="7">
        <f t="shared" si="19"/>
        <v>0</v>
      </c>
      <c r="AS93" s="16">
        <f t="shared" si="20"/>
        <v>50</v>
      </c>
    </row>
    <row r="94" spans="2:45" s="7" customFormat="1" ht="15.75" customHeight="1">
      <c r="B94" s="7" t="s">
        <v>370</v>
      </c>
      <c r="C94" s="7" t="s">
        <v>371</v>
      </c>
      <c r="D94" s="7">
        <v>73</v>
      </c>
      <c r="E94" s="7" t="s">
        <v>372</v>
      </c>
      <c r="J94" s="7">
        <v>50</v>
      </c>
      <c r="AO94" s="6">
        <f t="shared" si="21"/>
        <v>50</v>
      </c>
      <c r="AP94" s="7">
        <f t="shared" si="23"/>
        <v>1</v>
      </c>
      <c r="AQ94" s="7">
        <f t="shared" si="18"/>
        <v>50</v>
      </c>
      <c r="AR94" s="7">
        <f t="shared" si="19"/>
        <v>0</v>
      </c>
      <c r="AS94" s="14">
        <f t="shared" si="20"/>
        <v>50</v>
      </c>
    </row>
    <row r="95" spans="2:45" s="7" customFormat="1" ht="15.75" customHeight="1">
      <c r="B95" s="7" t="s">
        <v>279</v>
      </c>
      <c r="C95" s="7" t="s">
        <v>322</v>
      </c>
      <c r="D95" s="7">
        <v>72</v>
      </c>
      <c r="E95" s="7" t="s">
        <v>323</v>
      </c>
      <c r="H95" s="8"/>
      <c r="I95" s="8"/>
      <c r="K95" s="7">
        <v>50</v>
      </c>
      <c r="Y95" s="8"/>
      <c r="AO95" s="6">
        <f t="shared" si="21"/>
        <v>50</v>
      </c>
      <c r="AP95" s="7">
        <f t="shared" si="23"/>
        <v>1</v>
      </c>
      <c r="AQ95" s="7">
        <f t="shared" si="18"/>
        <v>50</v>
      </c>
      <c r="AR95" s="7">
        <f t="shared" si="19"/>
        <v>0</v>
      </c>
      <c r="AS95" s="14">
        <f t="shared" si="20"/>
        <v>50</v>
      </c>
    </row>
    <row r="96" spans="2:45" s="7" customFormat="1" ht="15.75" customHeight="1">
      <c r="B96" s="7" t="s">
        <v>465</v>
      </c>
      <c r="C96" s="7" t="s">
        <v>466</v>
      </c>
      <c r="D96" s="7">
        <v>74</v>
      </c>
      <c r="E96" s="7" t="s">
        <v>467</v>
      </c>
      <c r="I96" s="8"/>
      <c r="M96" s="8"/>
      <c r="N96" s="8"/>
      <c r="Q96" s="7">
        <v>50</v>
      </c>
      <c r="AO96" s="6">
        <f t="shared" si="21"/>
        <v>50</v>
      </c>
      <c r="AP96" s="7">
        <f t="shared" si="23"/>
        <v>1</v>
      </c>
      <c r="AQ96" s="7">
        <f t="shared" si="18"/>
        <v>50</v>
      </c>
      <c r="AR96" s="7">
        <f t="shared" si="19"/>
        <v>0</v>
      </c>
      <c r="AS96" s="14">
        <f t="shared" si="20"/>
        <v>50</v>
      </c>
    </row>
    <row r="97" spans="2:45" s="7" customFormat="1" ht="15.75" customHeight="1">
      <c r="B97" s="7" t="s">
        <v>627</v>
      </c>
      <c r="C97" s="7" t="s">
        <v>628</v>
      </c>
      <c r="D97" s="7">
        <v>74</v>
      </c>
      <c r="E97" s="7" t="s">
        <v>629</v>
      </c>
      <c r="AD97" s="7">
        <v>50</v>
      </c>
      <c r="AO97" s="10">
        <f t="shared" si="21"/>
        <v>50</v>
      </c>
      <c r="AP97" s="7">
        <f t="shared" si="23"/>
        <v>1</v>
      </c>
      <c r="AQ97" s="7">
        <f t="shared" si="18"/>
        <v>50</v>
      </c>
      <c r="AR97" s="7">
        <f t="shared" si="19"/>
        <v>0</v>
      </c>
      <c r="AS97" s="14">
        <f t="shared" si="20"/>
        <v>50</v>
      </c>
    </row>
    <row r="98" spans="2:45" s="7" customFormat="1" ht="15.75" customHeight="1">
      <c r="B98" s="7" t="s">
        <v>654</v>
      </c>
      <c r="C98" s="7" t="s">
        <v>655</v>
      </c>
      <c r="D98" s="7">
        <v>74</v>
      </c>
      <c r="E98" s="7" t="s">
        <v>656</v>
      </c>
      <c r="O98" s="8"/>
      <c r="AE98" s="7">
        <v>50</v>
      </c>
      <c r="AO98" s="6">
        <f t="shared" si="21"/>
        <v>50</v>
      </c>
      <c r="AP98" s="7">
        <f t="shared" si="22"/>
        <v>1</v>
      </c>
      <c r="AQ98" s="7">
        <f t="shared" si="18"/>
        <v>50</v>
      </c>
      <c r="AR98" s="7">
        <f t="shared" si="19"/>
        <v>0</v>
      </c>
      <c r="AS98" s="14">
        <f t="shared" si="20"/>
        <v>50</v>
      </c>
    </row>
    <row r="99" spans="2:45" s="7" customFormat="1" ht="15.75" customHeight="1">
      <c r="B99" s="7" t="s">
        <v>245</v>
      </c>
      <c r="C99" s="7" t="s">
        <v>41</v>
      </c>
      <c r="D99" s="7">
        <v>74</v>
      </c>
      <c r="E99" s="7" t="s">
        <v>35</v>
      </c>
      <c r="K99" s="8">
        <v>50</v>
      </c>
      <c r="AO99" s="10">
        <f t="shared" si="21"/>
        <v>50</v>
      </c>
      <c r="AP99" s="7">
        <f t="shared" si="22"/>
        <v>1</v>
      </c>
      <c r="AQ99" s="7">
        <f t="shared" si="18"/>
        <v>50</v>
      </c>
      <c r="AR99" s="7">
        <f t="shared" si="19"/>
        <v>0</v>
      </c>
      <c r="AS99" s="14">
        <f t="shared" si="20"/>
        <v>50</v>
      </c>
    </row>
    <row r="100" spans="2:45" s="7" customFormat="1" ht="15.75" customHeight="1">
      <c r="B100" s="7" t="s">
        <v>606</v>
      </c>
      <c r="C100" s="7" t="s">
        <v>607</v>
      </c>
      <c r="D100" s="7">
        <v>71</v>
      </c>
      <c r="E100" s="7" t="s">
        <v>608</v>
      </c>
      <c r="I100" s="8"/>
      <c r="AC100" s="7">
        <v>50</v>
      </c>
      <c r="AO100" s="6">
        <f t="shared" si="21"/>
        <v>50</v>
      </c>
      <c r="AP100" s="7">
        <f t="shared" si="22"/>
        <v>1</v>
      </c>
      <c r="AQ100" s="7">
        <f t="shared" si="18"/>
        <v>50</v>
      </c>
      <c r="AR100" s="7">
        <f t="shared" si="19"/>
        <v>0</v>
      </c>
      <c r="AS100" s="14">
        <f t="shared" si="20"/>
        <v>50</v>
      </c>
    </row>
    <row r="101" spans="2:45" s="7" customFormat="1" ht="15.75" customHeight="1">
      <c r="B101" s="7" t="s">
        <v>452</v>
      </c>
      <c r="C101" s="7" t="s">
        <v>453</v>
      </c>
      <c r="D101" s="7">
        <v>74</v>
      </c>
      <c r="E101" s="7" t="s">
        <v>454</v>
      </c>
      <c r="P101" s="7">
        <v>50</v>
      </c>
      <c r="AO101" s="6">
        <f t="shared" si="21"/>
        <v>50</v>
      </c>
      <c r="AP101" s="7">
        <f>(COUNT(F101:AN101))</f>
        <v>1</v>
      </c>
      <c r="AQ101" s="7">
        <f t="shared" si="18"/>
        <v>50</v>
      </c>
      <c r="AR101" s="7">
        <f t="shared" si="19"/>
        <v>0</v>
      </c>
      <c r="AS101" s="14">
        <f t="shared" si="20"/>
        <v>50</v>
      </c>
    </row>
    <row r="102" spans="2:45" s="7" customFormat="1" ht="15.75" customHeight="1">
      <c r="B102" s="7" t="s">
        <v>82</v>
      </c>
      <c r="C102" s="7" t="s">
        <v>23</v>
      </c>
      <c r="D102" s="7">
        <v>70</v>
      </c>
      <c r="E102" s="7" t="s">
        <v>83</v>
      </c>
      <c r="F102" s="7">
        <v>49</v>
      </c>
      <c r="K102" s="8"/>
      <c r="M102" s="8"/>
      <c r="N102" s="8"/>
      <c r="AO102" s="6">
        <f t="shared" si="21"/>
        <v>49</v>
      </c>
      <c r="AP102" s="7">
        <f>(COUNT(F102:AN102))</f>
        <v>1</v>
      </c>
      <c r="AQ102" s="7">
        <f t="shared" si="18"/>
        <v>49</v>
      </c>
      <c r="AR102" s="7">
        <f t="shared" si="19"/>
        <v>0</v>
      </c>
      <c r="AS102" s="14">
        <f t="shared" si="20"/>
        <v>49</v>
      </c>
    </row>
    <row r="103" spans="2:45" s="7" customFormat="1" ht="15.75" customHeight="1">
      <c r="B103" s="7" t="s">
        <v>468</v>
      </c>
      <c r="C103" s="7" t="s">
        <v>469</v>
      </c>
      <c r="D103" s="7">
        <v>71</v>
      </c>
      <c r="E103" s="7" t="s">
        <v>13</v>
      </c>
      <c r="I103" s="8"/>
      <c r="Q103" s="7">
        <v>49</v>
      </c>
      <c r="AO103" s="6">
        <f t="shared" si="21"/>
        <v>49</v>
      </c>
      <c r="AP103" s="7">
        <f>(COUNT(F103:AN103))</f>
        <v>1</v>
      </c>
      <c r="AQ103" s="7">
        <f t="shared" si="18"/>
        <v>49</v>
      </c>
      <c r="AR103" s="7">
        <f t="shared" si="19"/>
        <v>0</v>
      </c>
      <c r="AS103" s="14">
        <f t="shared" si="20"/>
        <v>49</v>
      </c>
    </row>
    <row r="104" spans="2:45" s="7" customFormat="1" ht="15.75" customHeight="1">
      <c r="B104" s="7" t="s">
        <v>364</v>
      </c>
      <c r="C104" s="7" t="s">
        <v>365</v>
      </c>
      <c r="D104" s="7">
        <v>73</v>
      </c>
      <c r="E104" s="7" t="s">
        <v>366</v>
      </c>
      <c r="G104" s="8"/>
      <c r="H104" s="8"/>
      <c r="J104" s="7">
        <v>49</v>
      </c>
      <c r="AO104" s="6">
        <f t="shared" si="21"/>
        <v>49</v>
      </c>
      <c r="AP104" s="7">
        <f>(COUNT(F104:AN104))</f>
        <v>1</v>
      </c>
      <c r="AQ104" s="7">
        <f t="shared" si="18"/>
        <v>49</v>
      </c>
      <c r="AR104" s="7">
        <f t="shared" si="19"/>
        <v>0</v>
      </c>
      <c r="AS104" s="14">
        <f t="shared" si="20"/>
        <v>49</v>
      </c>
    </row>
    <row r="105" spans="2:45" s="7" customFormat="1" ht="15.75" customHeight="1">
      <c r="B105" s="7" t="s">
        <v>526</v>
      </c>
      <c r="C105" s="7" t="s">
        <v>527</v>
      </c>
      <c r="D105" s="7">
        <v>71</v>
      </c>
      <c r="E105" s="7" t="s">
        <v>528</v>
      </c>
      <c r="G105" s="8"/>
      <c r="V105" s="8">
        <v>49</v>
      </c>
      <c r="Y105" s="8"/>
      <c r="AO105" s="6">
        <f t="shared" si="21"/>
        <v>49</v>
      </c>
      <c r="AP105" s="7">
        <f aca="true" t="shared" si="24" ref="AP105:AP127">(COUNT(F105:AK105))</f>
        <v>1</v>
      </c>
      <c r="AQ105" s="7">
        <f t="shared" si="18"/>
        <v>49</v>
      </c>
      <c r="AR105" s="7">
        <f t="shared" si="19"/>
        <v>0</v>
      </c>
      <c r="AS105" s="14">
        <f t="shared" si="20"/>
        <v>49</v>
      </c>
    </row>
    <row r="106" spans="2:45" s="7" customFormat="1" ht="15.75" customHeight="1">
      <c r="B106" s="7" t="s">
        <v>168</v>
      </c>
      <c r="C106" s="7" t="s">
        <v>161</v>
      </c>
      <c r="D106" s="7">
        <v>72</v>
      </c>
      <c r="E106" s="7" t="s">
        <v>167</v>
      </c>
      <c r="L106" s="7">
        <v>49</v>
      </c>
      <c r="V106" s="8"/>
      <c r="AO106" s="6">
        <f t="shared" si="21"/>
        <v>49</v>
      </c>
      <c r="AP106" s="7">
        <f>(COUNT(F106:AK106))</f>
        <v>1</v>
      </c>
      <c r="AQ106" s="7">
        <f t="shared" si="18"/>
        <v>49</v>
      </c>
      <c r="AR106" s="7">
        <f>IF(COUNT(F106:AK106)&lt;22,IF(COUNT(F106:AK106)&gt;14,(COUNT(F106:AK106)-15),0)*20,120)</f>
        <v>0</v>
      </c>
      <c r="AS106" s="14">
        <f>AQ106+AR106</f>
        <v>49</v>
      </c>
    </row>
    <row r="107" spans="2:45" s="7" customFormat="1" ht="15.75" customHeight="1">
      <c r="B107" s="7" t="s">
        <v>541</v>
      </c>
      <c r="C107" s="7" t="s">
        <v>665</v>
      </c>
      <c r="D107" s="7">
        <v>71</v>
      </c>
      <c r="E107" s="7" t="s">
        <v>13</v>
      </c>
      <c r="AA107" s="8"/>
      <c r="AE107" s="7">
        <v>49</v>
      </c>
      <c r="AO107" s="6">
        <f t="shared" si="21"/>
        <v>49</v>
      </c>
      <c r="AP107" s="7">
        <f>(COUNT(F107:AK107))</f>
        <v>1</v>
      </c>
      <c r="AQ107" s="7">
        <f t="shared" si="18"/>
        <v>49</v>
      </c>
      <c r="AR107" s="7">
        <f aca="true" t="shared" si="25" ref="AR107:AR119">IF(COUNT(F107:AK107)&lt;22,IF(COUNT(F107:AK107)&gt;14,(COUNT(F107:AK107)-15),0)*20,120)</f>
        <v>0</v>
      </c>
      <c r="AS107" s="14">
        <f aca="true" t="shared" si="26" ref="AS107:AS127">AQ107+AR107</f>
        <v>49</v>
      </c>
    </row>
    <row r="108" spans="2:45" s="7" customFormat="1" ht="15.75" customHeight="1">
      <c r="B108" s="7" t="s">
        <v>609</v>
      </c>
      <c r="C108" s="7" t="s">
        <v>610</v>
      </c>
      <c r="E108" s="7" t="s">
        <v>611</v>
      </c>
      <c r="I108" s="8"/>
      <c r="AC108" s="7">
        <v>49</v>
      </c>
      <c r="AO108" s="6">
        <f t="shared" si="21"/>
        <v>49</v>
      </c>
      <c r="AP108" s="7">
        <f t="shared" si="24"/>
        <v>1</v>
      </c>
      <c r="AQ108" s="7">
        <f t="shared" si="18"/>
        <v>49</v>
      </c>
      <c r="AR108" s="7">
        <f t="shared" si="25"/>
        <v>0</v>
      </c>
      <c r="AS108" s="14">
        <f t="shared" si="26"/>
        <v>49</v>
      </c>
    </row>
    <row r="109" spans="2:45" s="7" customFormat="1" ht="15.75" customHeight="1">
      <c r="B109" s="7" t="s">
        <v>244</v>
      </c>
      <c r="C109" s="7" t="s">
        <v>126</v>
      </c>
      <c r="D109" s="7">
        <v>71</v>
      </c>
      <c r="E109" s="7" t="s">
        <v>324</v>
      </c>
      <c r="K109" s="7">
        <v>49</v>
      </c>
      <c r="M109" s="8"/>
      <c r="N109" s="8"/>
      <c r="AE109" s="8"/>
      <c r="AO109" s="6">
        <f t="shared" si="21"/>
        <v>49</v>
      </c>
      <c r="AP109" s="7">
        <f aca="true" t="shared" si="27" ref="AP109:AP114">(COUNT(F109:AK109))</f>
        <v>1</v>
      </c>
      <c r="AQ109" s="7">
        <f t="shared" si="18"/>
        <v>49</v>
      </c>
      <c r="AR109" s="7">
        <f t="shared" si="25"/>
        <v>0</v>
      </c>
      <c r="AS109" s="14">
        <f t="shared" si="26"/>
        <v>49</v>
      </c>
    </row>
    <row r="110" spans="2:45" s="7" customFormat="1" ht="15.75" customHeight="1">
      <c r="B110" s="7" t="s">
        <v>593</v>
      </c>
      <c r="C110" s="7" t="s">
        <v>542</v>
      </c>
      <c r="D110" s="7">
        <v>74</v>
      </c>
      <c r="E110" s="7" t="s">
        <v>594</v>
      </c>
      <c r="M110" s="8"/>
      <c r="AB110" s="7">
        <v>49</v>
      </c>
      <c r="AO110" s="10">
        <f t="shared" si="21"/>
        <v>49</v>
      </c>
      <c r="AP110" s="7">
        <f t="shared" si="27"/>
        <v>1</v>
      </c>
      <c r="AQ110" s="7">
        <f aca="true" t="shared" si="28" ref="AQ110:AQ118">IF(COUNT(F110:AK110)&gt;0,LARGE(F110:AK110,1),0)+IF(COUNT(F110:AK110)&gt;1,LARGE(F110:AK110,2),0)+IF(COUNT(F110:AK110)&gt;2,LARGE(F110:AK110,3),0)+IF(COUNT(F110:AK110)&gt;3,LARGE(F110:AK110,4),0)+IF(COUNT(F110:AK110)&gt;4,LARGE(F110:AK110,5),0)+IF(COUNT(F110:AK110)&gt;5,LARGE(F110:AK110,6),0)+IF(COUNT(F110:AK110)&gt;6,LARGE(F110:AK110,7),0)+IF(COUNT(F110:AK110)&gt;7,LARGE(F110:AK110,8),0)+IF(COUNT(F110:AK110)&gt;8,LARGE(F110:AK110,9),0)+IF(COUNT(F110:AK110)&gt;9,LARGE(F110:AK110,10),0)+IF(COUNT(F110:AK110)&gt;10,LARGE(F110:AK110,11),0)+IF(COUNT(F110:AK110)&gt;11,LARGE(F110:AK110,12),0)+IF(COUNT(F110:AK110)&gt;12,LARGE(F110:AK110,13),0)+IF(COUNT(F110:AK110)&gt;13,LARGE(F110:AK110,14),0)+IF(COUNT(F110:AK110)&gt;14,LARGE(F110:AK110,15),0)</f>
        <v>49</v>
      </c>
      <c r="AR110" s="7">
        <f t="shared" si="25"/>
        <v>0</v>
      </c>
      <c r="AS110" s="14">
        <f t="shared" si="26"/>
        <v>49</v>
      </c>
    </row>
    <row r="111" spans="2:45" s="7" customFormat="1" ht="15.75" customHeight="1">
      <c r="B111" s="7" t="s">
        <v>420</v>
      </c>
      <c r="C111" s="7" t="s">
        <v>421</v>
      </c>
      <c r="D111" s="7">
        <v>73</v>
      </c>
      <c r="E111" s="7" t="s">
        <v>422</v>
      </c>
      <c r="G111" s="8"/>
      <c r="N111" s="7">
        <v>49</v>
      </c>
      <c r="AO111" s="6">
        <f t="shared" si="21"/>
        <v>49</v>
      </c>
      <c r="AP111" s="7">
        <f t="shared" si="27"/>
        <v>1</v>
      </c>
      <c r="AQ111" s="7">
        <f t="shared" si="28"/>
        <v>49</v>
      </c>
      <c r="AR111" s="7">
        <f t="shared" si="25"/>
        <v>0</v>
      </c>
      <c r="AS111" s="14">
        <f t="shared" si="26"/>
        <v>49</v>
      </c>
    </row>
    <row r="112" spans="2:45" s="7" customFormat="1" ht="15.75" customHeight="1">
      <c r="B112" s="7" t="s">
        <v>441</v>
      </c>
      <c r="C112" s="7" t="s">
        <v>413</v>
      </c>
      <c r="E112" s="7" t="s">
        <v>78</v>
      </c>
      <c r="O112" s="8">
        <v>49</v>
      </c>
      <c r="AO112" s="6">
        <f t="shared" si="21"/>
        <v>49</v>
      </c>
      <c r="AP112" s="7">
        <f t="shared" si="27"/>
        <v>1</v>
      </c>
      <c r="AQ112" s="7">
        <f t="shared" si="28"/>
        <v>49</v>
      </c>
      <c r="AR112" s="7">
        <f t="shared" si="25"/>
        <v>0</v>
      </c>
      <c r="AS112" s="14">
        <f t="shared" si="26"/>
        <v>49</v>
      </c>
    </row>
    <row r="113" spans="2:45" s="7" customFormat="1" ht="15.75" customHeight="1">
      <c r="B113" s="7" t="s">
        <v>173</v>
      </c>
      <c r="C113" s="7" t="s">
        <v>137</v>
      </c>
      <c r="D113" s="7">
        <v>72</v>
      </c>
      <c r="E113" s="7" t="s">
        <v>174</v>
      </c>
      <c r="G113" s="8">
        <v>49</v>
      </c>
      <c r="AO113" s="6">
        <f t="shared" si="21"/>
        <v>49</v>
      </c>
      <c r="AP113" s="7">
        <f t="shared" si="27"/>
        <v>1</v>
      </c>
      <c r="AQ113" s="7">
        <f t="shared" si="28"/>
        <v>49</v>
      </c>
      <c r="AR113" s="7">
        <f t="shared" si="25"/>
        <v>0</v>
      </c>
      <c r="AS113" s="14">
        <f t="shared" si="26"/>
        <v>49</v>
      </c>
    </row>
    <row r="114" spans="2:45" s="7" customFormat="1" ht="15.75" customHeight="1">
      <c r="B114" s="7" t="s">
        <v>669</v>
      </c>
      <c r="C114" s="7" t="s">
        <v>670</v>
      </c>
      <c r="D114" s="7">
        <v>70</v>
      </c>
      <c r="E114" s="7" t="s">
        <v>13</v>
      </c>
      <c r="O114" s="8"/>
      <c r="V114" s="8"/>
      <c r="Y114" s="8"/>
      <c r="AE114" s="8">
        <v>49</v>
      </c>
      <c r="AO114" s="6">
        <f t="shared" si="21"/>
        <v>49</v>
      </c>
      <c r="AP114" s="7">
        <f t="shared" si="27"/>
        <v>1</v>
      </c>
      <c r="AQ114" s="7">
        <f t="shared" si="28"/>
        <v>49</v>
      </c>
      <c r="AR114" s="7">
        <f t="shared" si="25"/>
        <v>0</v>
      </c>
      <c r="AS114" s="16">
        <f t="shared" si="26"/>
        <v>49</v>
      </c>
    </row>
    <row r="115" spans="2:45" s="7" customFormat="1" ht="15.75" customHeight="1">
      <c r="B115" s="7" t="s">
        <v>502</v>
      </c>
      <c r="C115" s="7" t="s">
        <v>424</v>
      </c>
      <c r="D115" s="7">
        <v>72</v>
      </c>
      <c r="E115" s="7" t="s">
        <v>418</v>
      </c>
      <c r="M115" s="8">
        <v>49</v>
      </c>
      <c r="V115" s="8"/>
      <c r="AO115" s="6">
        <f t="shared" si="21"/>
        <v>49</v>
      </c>
      <c r="AP115" s="7">
        <f t="shared" si="24"/>
        <v>1</v>
      </c>
      <c r="AQ115" s="7">
        <f t="shared" si="28"/>
        <v>49</v>
      </c>
      <c r="AR115" s="7">
        <f t="shared" si="25"/>
        <v>0</v>
      </c>
      <c r="AS115" s="14">
        <f t="shared" si="26"/>
        <v>49</v>
      </c>
    </row>
    <row r="116" spans="2:45" s="7" customFormat="1" ht="15.75" customHeight="1">
      <c r="B116" s="7" t="s">
        <v>482</v>
      </c>
      <c r="C116" s="7" t="s">
        <v>3</v>
      </c>
      <c r="D116" s="7">
        <v>71</v>
      </c>
      <c r="E116" s="7" t="s">
        <v>483</v>
      </c>
      <c r="O116" s="8"/>
      <c r="Q116" s="8">
        <v>49</v>
      </c>
      <c r="V116" s="8"/>
      <c r="AK116" s="6"/>
      <c r="AO116" s="6">
        <f t="shared" si="21"/>
        <v>49</v>
      </c>
      <c r="AP116" s="7">
        <f t="shared" si="24"/>
        <v>1</v>
      </c>
      <c r="AQ116" s="7">
        <f t="shared" si="28"/>
        <v>49</v>
      </c>
      <c r="AR116" s="7">
        <f t="shared" si="25"/>
        <v>0</v>
      </c>
      <c r="AS116" s="14">
        <f t="shared" si="26"/>
        <v>49</v>
      </c>
    </row>
    <row r="117" spans="2:45" s="7" customFormat="1" ht="15.75" customHeight="1">
      <c r="B117" s="7" t="s">
        <v>201</v>
      </c>
      <c r="C117" s="7" t="s">
        <v>141</v>
      </c>
      <c r="D117" s="7">
        <v>72</v>
      </c>
      <c r="E117" s="7" t="s">
        <v>202</v>
      </c>
      <c r="L117" s="7">
        <v>48</v>
      </c>
      <c r="AN117" s="7">
        <v>44</v>
      </c>
      <c r="AO117" s="6">
        <f t="shared" si="21"/>
        <v>92</v>
      </c>
      <c r="AP117" s="7">
        <f>(COUNT(F117:AK117))</f>
        <v>1</v>
      </c>
      <c r="AQ117" s="7">
        <f t="shared" si="28"/>
        <v>48</v>
      </c>
      <c r="AR117" s="7">
        <f t="shared" si="25"/>
        <v>0</v>
      </c>
      <c r="AS117" s="14">
        <f t="shared" si="26"/>
        <v>48</v>
      </c>
    </row>
    <row r="118" spans="2:45" s="7" customFormat="1" ht="15.75" customHeight="1">
      <c r="B118" s="7" t="s">
        <v>451</v>
      </c>
      <c r="C118" s="7" t="s">
        <v>68</v>
      </c>
      <c r="D118" s="7">
        <v>71</v>
      </c>
      <c r="E118" s="7" t="s">
        <v>13</v>
      </c>
      <c r="P118" s="7">
        <v>48</v>
      </c>
      <c r="AO118" s="6">
        <f t="shared" si="21"/>
        <v>48</v>
      </c>
      <c r="AP118" s="7">
        <f>(COUNT(F118:AK118))</f>
        <v>1</v>
      </c>
      <c r="AQ118" s="7">
        <f t="shared" si="28"/>
        <v>48</v>
      </c>
      <c r="AR118" s="7">
        <f t="shared" si="25"/>
        <v>0</v>
      </c>
      <c r="AS118" s="14">
        <f t="shared" si="26"/>
        <v>48</v>
      </c>
    </row>
    <row r="119" spans="2:45" s="7" customFormat="1" ht="15.75" customHeight="1">
      <c r="B119" s="7" t="s">
        <v>333</v>
      </c>
      <c r="C119" s="7" t="s">
        <v>81</v>
      </c>
      <c r="D119" s="7">
        <v>70</v>
      </c>
      <c r="E119" s="7" t="s">
        <v>334</v>
      </c>
      <c r="I119" s="8"/>
      <c r="K119" s="8">
        <v>48</v>
      </c>
      <c r="M119" s="8"/>
      <c r="N119" s="8"/>
      <c r="AO119" s="6">
        <f t="shared" si="21"/>
        <v>48</v>
      </c>
      <c r="AP119" s="7">
        <f t="shared" si="24"/>
        <v>1</v>
      </c>
      <c r="AQ119" s="7">
        <f aca="true" t="shared" si="29" ref="AQ119:AQ129">IF(COUNT(F119:AK119)&gt;0,LARGE(F119:AK119,1),0)+IF(COUNT(F119:AK119)&gt;1,LARGE(F119:AK119,2),0)+IF(COUNT(F119:AK119)&gt;2,LARGE(F119:AK119,3),0)+IF(COUNT(F119:AK119)&gt;3,LARGE(F119:AK119,4),0)+IF(COUNT(F119:AK119)&gt;4,LARGE(F119:AK119,5),0)+IF(COUNT(F119:AK119)&gt;5,LARGE(F119:AK119,6),0)+IF(COUNT(F119:AK119)&gt;6,LARGE(F119:AK119,7),0)+IF(COUNT(F119:AK119)&gt;7,LARGE(F119:AK119,8),0)+IF(COUNT(F119:AK119)&gt;8,LARGE(F119:AK119,9),0)+IF(COUNT(F119:AK119)&gt;9,LARGE(F119:AK119,10),0)+IF(COUNT(F119:AK119)&gt;10,LARGE(F119:AK119,11),0)+IF(COUNT(F119:AK119)&gt;11,LARGE(F119:AK119,12),0)+IF(COUNT(F119:AK119)&gt;12,LARGE(F119:AK119,13),0)+IF(COUNT(F119:AK119)&gt;13,LARGE(F119:AK119,14),0)+IF(COUNT(F119:AK119)&gt;14,LARGE(F119:AK119,15),0)</f>
        <v>48</v>
      </c>
      <c r="AR119" s="7">
        <f t="shared" si="25"/>
        <v>0</v>
      </c>
      <c r="AS119" s="14">
        <f t="shared" si="26"/>
        <v>48</v>
      </c>
    </row>
    <row r="120" spans="2:45" s="7" customFormat="1" ht="15.75" customHeight="1">
      <c r="B120" s="7" t="s">
        <v>524</v>
      </c>
      <c r="C120" s="7" t="s">
        <v>37</v>
      </c>
      <c r="D120" s="7">
        <v>73</v>
      </c>
      <c r="E120" s="7" t="s">
        <v>525</v>
      </c>
      <c r="G120" s="8"/>
      <c r="U120" s="7">
        <v>48</v>
      </c>
      <c r="AO120" s="6">
        <f aca="true" t="shared" si="30" ref="AO120:AO151">SUM(F120:AN120)</f>
        <v>48</v>
      </c>
      <c r="AP120" s="7">
        <f t="shared" si="24"/>
        <v>1</v>
      </c>
      <c r="AQ120" s="7">
        <f t="shared" si="29"/>
        <v>48</v>
      </c>
      <c r="AR120" s="7">
        <f aca="true" t="shared" si="31" ref="AR120:AR149">IF(COUNT(F120:AK120)&lt;22,IF(COUNT(F120:AK120)&gt;14,(COUNT(F120:AK120)-15),0)*20,120)</f>
        <v>0</v>
      </c>
      <c r="AS120" s="14">
        <f t="shared" si="26"/>
        <v>48</v>
      </c>
    </row>
    <row r="121" spans="2:45" s="7" customFormat="1" ht="15.75" customHeight="1">
      <c r="B121" s="7" t="s">
        <v>142</v>
      </c>
      <c r="C121" s="7" t="s">
        <v>32</v>
      </c>
      <c r="D121" s="7">
        <v>74</v>
      </c>
      <c r="E121" s="7" t="s">
        <v>58</v>
      </c>
      <c r="Q121" s="8">
        <v>48</v>
      </c>
      <c r="Z121" s="6"/>
      <c r="AA121" s="6"/>
      <c r="AB121" s="6"/>
      <c r="AC121" s="6"/>
      <c r="AD121" s="6"/>
      <c r="AG121" s="6"/>
      <c r="AH121" s="6"/>
      <c r="AI121" s="6"/>
      <c r="AJ121" s="6"/>
      <c r="AO121" s="10">
        <f t="shared" si="30"/>
        <v>48</v>
      </c>
      <c r="AP121" s="7">
        <f t="shared" si="24"/>
        <v>1</v>
      </c>
      <c r="AQ121" s="7">
        <f t="shared" si="29"/>
        <v>48</v>
      </c>
      <c r="AR121" s="7">
        <f t="shared" si="31"/>
        <v>0</v>
      </c>
      <c r="AS121" s="14">
        <f t="shared" si="26"/>
        <v>48</v>
      </c>
    </row>
    <row r="122" spans="2:45" s="7" customFormat="1" ht="15.75" customHeight="1">
      <c r="B122" s="7" t="s">
        <v>630</v>
      </c>
      <c r="C122" s="7" t="s">
        <v>631</v>
      </c>
      <c r="D122" s="7">
        <v>72</v>
      </c>
      <c r="E122" s="7" t="s">
        <v>632</v>
      </c>
      <c r="AD122" s="7">
        <v>48</v>
      </c>
      <c r="AO122" s="6">
        <f t="shared" si="30"/>
        <v>48</v>
      </c>
      <c r="AP122" s="7">
        <f t="shared" si="24"/>
        <v>1</v>
      </c>
      <c r="AQ122" s="7">
        <f t="shared" si="29"/>
        <v>48</v>
      </c>
      <c r="AR122" s="7">
        <f t="shared" si="31"/>
        <v>0</v>
      </c>
      <c r="AS122" s="14">
        <f t="shared" si="26"/>
        <v>48</v>
      </c>
    </row>
    <row r="123" spans="2:45" s="7" customFormat="1" ht="15.75" customHeight="1">
      <c r="B123" s="7" t="s">
        <v>367</v>
      </c>
      <c r="C123" s="7" t="s">
        <v>368</v>
      </c>
      <c r="D123" s="7">
        <v>73</v>
      </c>
      <c r="E123" s="7" t="s">
        <v>369</v>
      </c>
      <c r="J123" s="7">
        <v>48</v>
      </c>
      <c r="V123" s="8"/>
      <c r="AO123" s="6">
        <f t="shared" si="30"/>
        <v>48</v>
      </c>
      <c r="AP123" s="7">
        <f t="shared" si="24"/>
        <v>1</v>
      </c>
      <c r="AQ123" s="7">
        <f t="shared" si="29"/>
        <v>48</v>
      </c>
      <c r="AR123" s="7">
        <f t="shared" si="31"/>
        <v>0</v>
      </c>
      <c r="AS123" s="14">
        <f t="shared" si="26"/>
        <v>48</v>
      </c>
    </row>
    <row r="124" spans="2:45" s="7" customFormat="1" ht="15.75" customHeight="1">
      <c r="B124" s="7" t="s">
        <v>423</v>
      </c>
      <c r="C124" s="7" t="s">
        <v>424</v>
      </c>
      <c r="D124" s="7">
        <v>70</v>
      </c>
      <c r="E124" s="7" t="s">
        <v>425</v>
      </c>
      <c r="N124" s="7">
        <v>48</v>
      </c>
      <c r="AO124" s="6">
        <f t="shared" si="30"/>
        <v>48</v>
      </c>
      <c r="AP124" s="7">
        <f t="shared" si="24"/>
        <v>1</v>
      </c>
      <c r="AQ124" s="7">
        <f t="shared" si="29"/>
        <v>48</v>
      </c>
      <c r="AR124" s="7">
        <f t="shared" si="31"/>
        <v>0</v>
      </c>
      <c r="AS124" s="14">
        <f t="shared" si="26"/>
        <v>48</v>
      </c>
    </row>
    <row r="125" spans="2:45" s="7" customFormat="1" ht="15.75" customHeight="1">
      <c r="B125" s="7" t="s">
        <v>373</v>
      </c>
      <c r="C125" s="7" t="s">
        <v>374</v>
      </c>
      <c r="D125" s="7">
        <v>74</v>
      </c>
      <c r="E125" s="7" t="s">
        <v>369</v>
      </c>
      <c r="G125" s="8"/>
      <c r="J125" s="7">
        <v>47</v>
      </c>
      <c r="AO125" s="6">
        <f t="shared" si="30"/>
        <v>47</v>
      </c>
      <c r="AP125" s="7">
        <f t="shared" si="24"/>
        <v>1</v>
      </c>
      <c r="AQ125" s="7">
        <f t="shared" si="29"/>
        <v>47</v>
      </c>
      <c r="AR125" s="7">
        <f t="shared" si="31"/>
        <v>0</v>
      </c>
      <c r="AS125" s="14">
        <f t="shared" si="26"/>
        <v>47</v>
      </c>
    </row>
    <row r="126" spans="2:45" s="7" customFormat="1" ht="15.75" customHeight="1">
      <c r="B126" s="7" t="s">
        <v>723</v>
      </c>
      <c r="C126" s="7" t="s">
        <v>67</v>
      </c>
      <c r="D126" s="7">
        <v>70</v>
      </c>
      <c r="E126" s="7" t="s">
        <v>724</v>
      </c>
      <c r="AF126" s="7">
        <v>47</v>
      </c>
      <c r="AO126" s="6">
        <f t="shared" si="30"/>
        <v>47</v>
      </c>
      <c r="AP126" s="7">
        <f t="shared" si="24"/>
        <v>1</v>
      </c>
      <c r="AQ126" s="7">
        <f t="shared" si="29"/>
        <v>47</v>
      </c>
      <c r="AR126" s="7">
        <f t="shared" si="31"/>
        <v>0</v>
      </c>
      <c r="AS126" s="14">
        <f t="shared" si="26"/>
        <v>47</v>
      </c>
    </row>
    <row r="127" spans="2:45" s="7" customFormat="1" ht="15.75" customHeight="1">
      <c r="B127" s="7" t="s">
        <v>612</v>
      </c>
      <c r="C127" s="7" t="s">
        <v>613</v>
      </c>
      <c r="E127" s="7" t="s">
        <v>125</v>
      </c>
      <c r="Q127" s="8"/>
      <c r="Y127" s="8"/>
      <c r="AC127" s="7">
        <v>47</v>
      </c>
      <c r="AO127" s="6">
        <f t="shared" si="30"/>
        <v>47</v>
      </c>
      <c r="AP127" s="7">
        <f t="shared" si="24"/>
        <v>1</v>
      </c>
      <c r="AQ127" s="7">
        <f t="shared" si="29"/>
        <v>47</v>
      </c>
      <c r="AR127" s="7">
        <f t="shared" si="31"/>
        <v>0</v>
      </c>
      <c r="AS127" s="14">
        <f t="shared" si="26"/>
        <v>47</v>
      </c>
    </row>
    <row r="128" spans="2:45" s="7" customFormat="1" ht="15.75" customHeight="1">
      <c r="B128" s="7" t="s">
        <v>220</v>
      </c>
      <c r="C128" s="7" t="s">
        <v>11</v>
      </c>
      <c r="D128" s="7">
        <v>72</v>
      </c>
      <c r="E128" s="7" t="s">
        <v>221</v>
      </c>
      <c r="H128" s="7">
        <v>47</v>
      </c>
      <c r="M128" s="8"/>
      <c r="N128" s="8"/>
      <c r="AO128" s="6">
        <f t="shared" si="30"/>
        <v>47</v>
      </c>
      <c r="AP128" s="7">
        <f aca="true" t="shared" si="32" ref="AP128:AP159">(COUNT(F128:AK128))</f>
        <v>1</v>
      </c>
      <c r="AQ128" s="7">
        <f t="shared" si="29"/>
        <v>47</v>
      </c>
      <c r="AR128" s="7">
        <f t="shared" si="31"/>
        <v>0</v>
      </c>
      <c r="AS128" s="14">
        <f>AQ128+AR128</f>
        <v>47</v>
      </c>
    </row>
    <row r="129" spans="2:45" s="7" customFormat="1" ht="15.75" customHeight="1">
      <c r="B129" s="7" t="s">
        <v>529</v>
      </c>
      <c r="C129" s="7" t="s">
        <v>485</v>
      </c>
      <c r="D129" s="7">
        <v>70</v>
      </c>
      <c r="E129" s="7" t="s">
        <v>27</v>
      </c>
      <c r="V129" s="7">
        <v>47</v>
      </c>
      <c r="AO129" s="6">
        <f t="shared" si="30"/>
        <v>47</v>
      </c>
      <c r="AP129" s="7">
        <f t="shared" si="32"/>
        <v>1</v>
      </c>
      <c r="AQ129" s="7">
        <f t="shared" si="29"/>
        <v>47</v>
      </c>
      <c r="AR129" s="7">
        <f t="shared" si="31"/>
        <v>0</v>
      </c>
      <c r="AS129" s="14">
        <f aca="true" t="shared" si="33" ref="AS129:AS165">AQ129+AR129</f>
        <v>47</v>
      </c>
    </row>
    <row r="130" spans="2:45" s="7" customFormat="1" ht="15.75" customHeight="1">
      <c r="B130" s="7" t="s">
        <v>729</v>
      </c>
      <c r="C130" s="7" t="s">
        <v>47</v>
      </c>
      <c r="D130" s="7">
        <v>70</v>
      </c>
      <c r="E130" s="7" t="s">
        <v>13</v>
      </c>
      <c r="AN130" s="7">
        <v>47</v>
      </c>
      <c r="AO130" s="6">
        <f t="shared" si="30"/>
        <v>47</v>
      </c>
      <c r="AP130" s="7">
        <f t="shared" si="32"/>
        <v>0</v>
      </c>
      <c r="AQ130" s="7">
        <v>47</v>
      </c>
      <c r="AR130" s="7">
        <f t="shared" si="31"/>
        <v>0</v>
      </c>
      <c r="AS130" s="14">
        <f t="shared" si="33"/>
        <v>47</v>
      </c>
    </row>
    <row r="131" spans="2:45" s="7" customFormat="1" ht="15.75" customHeight="1">
      <c r="B131" s="7" t="s">
        <v>367</v>
      </c>
      <c r="C131" s="7" t="s">
        <v>433</v>
      </c>
      <c r="E131" s="7" t="s">
        <v>434</v>
      </c>
      <c r="I131" s="8"/>
      <c r="O131" s="7">
        <v>47</v>
      </c>
      <c r="AE131" s="8"/>
      <c r="AO131" s="6">
        <f t="shared" si="30"/>
        <v>47</v>
      </c>
      <c r="AP131" s="7">
        <f t="shared" si="32"/>
        <v>1</v>
      </c>
      <c r="AQ131" s="7">
        <f aca="true" t="shared" si="34" ref="AQ131:AQ154">IF(COUNT(F131:AK131)&gt;0,LARGE(F131:AK131,1),0)+IF(COUNT(F131:AK131)&gt;1,LARGE(F131:AK131,2),0)+IF(COUNT(F131:AK131)&gt;2,LARGE(F131:AK131,3),0)+IF(COUNT(F131:AK131)&gt;3,LARGE(F131:AK131,4),0)+IF(COUNT(F131:AK131)&gt;4,LARGE(F131:AK131,5),0)+IF(COUNT(F131:AK131)&gt;5,LARGE(F131:AK131,6),0)+IF(COUNT(F131:AK131)&gt;6,LARGE(F131:AK131,7),0)+IF(COUNT(F131:AK131)&gt;7,LARGE(F131:AK131,8),0)+IF(COUNT(F131:AK131)&gt;8,LARGE(F131:AK131,9),0)+IF(COUNT(F131:AK131)&gt;9,LARGE(F131:AK131,10),0)+IF(COUNT(F131:AK131)&gt;10,LARGE(F131:AK131,11),0)+IF(COUNT(F131:AK131)&gt;11,LARGE(F131:AK131,12),0)+IF(COUNT(F131:AK131)&gt;12,LARGE(F131:AK131,13),0)+IF(COUNT(F131:AK131)&gt;13,LARGE(F131:AK131,14),0)+IF(COUNT(F131:AK131)&gt;14,LARGE(F131:AK131,15),0)</f>
        <v>47</v>
      </c>
      <c r="AR131" s="7">
        <f t="shared" si="31"/>
        <v>0</v>
      </c>
      <c r="AS131" s="14">
        <f t="shared" si="33"/>
        <v>47</v>
      </c>
    </row>
    <row r="132" spans="2:45" s="7" customFormat="1" ht="15.75" customHeight="1">
      <c r="B132" s="7" t="s">
        <v>671</v>
      </c>
      <c r="C132" s="7" t="s">
        <v>672</v>
      </c>
      <c r="D132" s="7">
        <v>72</v>
      </c>
      <c r="E132" s="7" t="s">
        <v>673</v>
      </c>
      <c r="H132" s="8"/>
      <c r="I132" s="8"/>
      <c r="M132" s="8"/>
      <c r="N132" s="8"/>
      <c r="Q132" s="8"/>
      <c r="AE132" s="8">
        <v>47</v>
      </c>
      <c r="AK132" s="8"/>
      <c r="AO132" s="6">
        <f t="shared" si="30"/>
        <v>47</v>
      </c>
      <c r="AP132" s="7">
        <f t="shared" si="32"/>
        <v>1</v>
      </c>
      <c r="AQ132" s="7">
        <f t="shared" si="34"/>
        <v>47</v>
      </c>
      <c r="AR132" s="7">
        <f t="shared" si="31"/>
        <v>0</v>
      </c>
      <c r="AS132" s="16">
        <f t="shared" si="33"/>
        <v>47</v>
      </c>
    </row>
    <row r="133" spans="2:45" s="7" customFormat="1" ht="15.75" customHeight="1">
      <c r="B133" s="7" t="s">
        <v>633</v>
      </c>
      <c r="C133" s="7" t="s">
        <v>634</v>
      </c>
      <c r="D133" s="7">
        <v>73</v>
      </c>
      <c r="E133" s="7" t="s">
        <v>77</v>
      </c>
      <c r="AD133" s="7">
        <v>47</v>
      </c>
      <c r="AO133" s="6">
        <f t="shared" si="30"/>
        <v>47</v>
      </c>
      <c r="AP133" s="7">
        <f t="shared" si="32"/>
        <v>1</v>
      </c>
      <c r="AQ133" s="7">
        <f t="shared" si="34"/>
        <v>47</v>
      </c>
      <c r="AR133" s="7">
        <f t="shared" si="31"/>
        <v>0</v>
      </c>
      <c r="AS133" s="14">
        <f t="shared" si="33"/>
        <v>47</v>
      </c>
    </row>
    <row r="134" spans="2:45" s="7" customFormat="1" ht="15.75" customHeight="1">
      <c r="B134" s="7" t="s">
        <v>601</v>
      </c>
      <c r="C134" s="7" t="s">
        <v>602</v>
      </c>
      <c r="D134" s="7">
        <v>70</v>
      </c>
      <c r="E134" s="7" t="s">
        <v>395</v>
      </c>
      <c r="H134" s="8"/>
      <c r="AB134" s="7">
        <v>46</v>
      </c>
      <c r="AO134" s="6">
        <f t="shared" si="30"/>
        <v>46</v>
      </c>
      <c r="AP134" s="7">
        <f t="shared" si="32"/>
        <v>1</v>
      </c>
      <c r="AQ134" s="7">
        <f t="shared" si="34"/>
        <v>46</v>
      </c>
      <c r="AR134" s="7">
        <f t="shared" si="31"/>
        <v>0</v>
      </c>
      <c r="AS134" s="14">
        <f t="shared" si="33"/>
        <v>46</v>
      </c>
    </row>
    <row r="135" spans="2:45" s="7" customFormat="1" ht="15.75" customHeight="1">
      <c r="B135" s="7" t="s">
        <v>567</v>
      </c>
      <c r="C135" s="7" t="s">
        <v>37</v>
      </c>
      <c r="E135" s="7" t="s">
        <v>13</v>
      </c>
      <c r="Z135" s="7">
        <v>46</v>
      </c>
      <c r="AO135" s="10">
        <f t="shared" si="30"/>
        <v>46</v>
      </c>
      <c r="AP135" s="7">
        <f t="shared" si="32"/>
        <v>1</v>
      </c>
      <c r="AQ135" s="7">
        <f t="shared" si="34"/>
        <v>46</v>
      </c>
      <c r="AR135" s="7">
        <f t="shared" si="31"/>
        <v>0</v>
      </c>
      <c r="AS135" s="14">
        <f t="shared" si="33"/>
        <v>46</v>
      </c>
    </row>
    <row r="136" spans="2:45" s="7" customFormat="1" ht="15.75" customHeight="1">
      <c r="B136" s="7" t="s">
        <v>674</v>
      </c>
      <c r="C136" s="7" t="s">
        <v>675</v>
      </c>
      <c r="D136" s="7">
        <v>74</v>
      </c>
      <c r="E136" s="7" t="s">
        <v>673</v>
      </c>
      <c r="O136" s="8"/>
      <c r="AE136" s="8">
        <v>46</v>
      </c>
      <c r="AO136" s="6">
        <f t="shared" si="30"/>
        <v>46</v>
      </c>
      <c r="AP136" s="7">
        <f t="shared" si="32"/>
        <v>1</v>
      </c>
      <c r="AQ136" s="7">
        <f t="shared" si="34"/>
        <v>46</v>
      </c>
      <c r="AR136" s="7">
        <f t="shared" si="31"/>
        <v>0</v>
      </c>
      <c r="AS136" s="16">
        <f t="shared" si="33"/>
        <v>46</v>
      </c>
    </row>
    <row r="137" spans="2:45" s="7" customFormat="1" ht="15.75" customHeight="1">
      <c r="B137" s="7" t="s">
        <v>185</v>
      </c>
      <c r="C137" s="7" t="s">
        <v>186</v>
      </c>
      <c r="D137" s="7">
        <v>71</v>
      </c>
      <c r="E137" s="7" t="s">
        <v>187</v>
      </c>
      <c r="K137" s="8">
        <v>46</v>
      </c>
      <c r="AO137" s="6">
        <f t="shared" si="30"/>
        <v>46</v>
      </c>
      <c r="AP137" s="7">
        <f t="shared" si="32"/>
        <v>1</v>
      </c>
      <c r="AQ137" s="7">
        <f t="shared" si="34"/>
        <v>46</v>
      </c>
      <c r="AR137" s="7">
        <f t="shared" si="31"/>
        <v>0</v>
      </c>
      <c r="AS137" s="14">
        <f t="shared" si="33"/>
        <v>46</v>
      </c>
    </row>
    <row r="138" spans="2:45" s="7" customFormat="1" ht="15.75" customHeight="1">
      <c r="B138" s="7" t="s">
        <v>595</v>
      </c>
      <c r="C138" s="7" t="s">
        <v>14</v>
      </c>
      <c r="D138" s="7">
        <v>71</v>
      </c>
      <c r="E138" s="7" t="s">
        <v>596</v>
      </c>
      <c r="H138" s="8"/>
      <c r="M138" s="8"/>
      <c r="N138" s="8"/>
      <c r="AB138" s="7">
        <v>46</v>
      </c>
      <c r="AO138" s="6">
        <f t="shared" si="30"/>
        <v>46</v>
      </c>
      <c r="AP138" s="7">
        <f t="shared" si="32"/>
        <v>1</v>
      </c>
      <c r="AQ138" s="7">
        <f t="shared" si="34"/>
        <v>46</v>
      </c>
      <c r="AR138" s="7">
        <f t="shared" si="31"/>
        <v>0</v>
      </c>
      <c r="AS138" s="14">
        <f t="shared" si="33"/>
        <v>46</v>
      </c>
    </row>
    <row r="139" spans="2:45" s="7" customFormat="1" ht="15.75" customHeight="1">
      <c r="B139" s="7" t="s">
        <v>541</v>
      </c>
      <c r="C139" s="7" t="s">
        <v>542</v>
      </c>
      <c r="D139" s="7">
        <v>71</v>
      </c>
      <c r="E139" s="7" t="s">
        <v>543</v>
      </c>
      <c r="W139" s="7">
        <v>46</v>
      </c>
      <c r="AO139" s="6">
        <f t="shared" si="30"/>
        <v>46</v>
      </c>
      <c r="AP139" s="7">
        <f t="shared" si="32"/>
        <v>1</v>
      </c>
      <c r="AQ139" s="7">
        <f t="shared" si="34"/>
        <v>46</v>
      </c>
      <c r="AR139" s="7">
        <f t="shared" si="31"/>
        <v>0</v>
      </c>
      <c r="AS139" s="14">
        <f t="shared" si="33"/>
        <v>46</v>
      </c>
    </row>
    <row r="140" spans="2:45" s="7" customFormat="1" ht="15.75" customHeight="1">
      <c r="B140" s="7" t="s">
        <v>216</v>
      </c>
      <c r="C140" s="7" t="s">
        <v>53</v>
      </c>
      <c r="D140" s="7">
        <v>70</v>
      </c>
      <c r="E140" s="7" t="s">
        <v>217</v>
      </c>
      <c r="N140" s="7">
        <v>46</v>
      </c>
      <c r="AO140" s="6">
        <f t="shared" si="30"/>
        <v>46</v>
      </c>
      <c r="AP140" s="7">
        <f t="shared" si="32"/>
        <v>1</v>
      </c>
      <c r="AQ140" s="7">
        <f t="shared" si="34"/>
        <v>46</v>
      </c>
      <c r="AR140" s="7">
        <f t="shared" si="31"/>
        <v>0</v>
      </c>
      <c r="AS140" s="14">
        <f t="shared" si="33"/>
        <v>46</v>
      </c>
    </row>
    <row r="141" spans="2:45" s="7" customFormat="1" ht="15.75" customHeight="1">
      <c r="B141" s="7" t="s">
        <v>189</v>
      </c>
      <c r="C141" s="7" t="s">
        <v>190</v>
      </c>
      <c r="D141" s="7">
        <v>70</v>
      </c>
      <c r="E141" s="7" t="s">
        <v>191</v>
      </c>
      <c r="H141" s="8"/>
      <c r="K141" s="7">
        <v>46</v>
      </c>
      <c r="Q141" s="8"/>
      <c r="AO141" s="6">
        <f t="shared" si="30"/>
        <v>46</v>
      </c>
      <c r="AP141" s="7">
        <f t="shared" si="32"/>
        <v>1</v>
      </c>
      <c r="AQ141" s="7">
        <f t="shared" si="34"/>
        <v>46</v>
      </c>
      <c r="AR141" s="7">
        <f t="shared" si="31"/>
        <v>0</v>
      </c>
      <c r="AS141" s="14">
        <f t="shared" si="33"/>
        <v>46</v>
      </c>
    </row>
    <row r="142" spans="2:45" s="7" customFormat="1" ht="15.75" customHeight="1">
      <c r="B142" s="7" t="s">
        <v>725</v>
      </c>
      <c r="C142" s="7" t="s">
        <v>726</v>
      </c>
      <c r="D142" s="7">
        <v>73</v>
      </c>
      <c r="E142" s="7" t="s">
        <v>31</v>
      </c>
      <c r="AF142" s="7">
        <v>46</v>
      </c>
      <c r="AO142" s="6">
        <f t="shared" si="30"/>
        <v>46</v>
      </c>
      <c r="AP142" s="7">
        <f t="shared" si="32"/>
        <v>1</v>
      </c>
      <c r="AQ142" s="7">
        <f t="shared" si="34"/>
        <v>46</v>
      </c>
      <c r="AR142" s="7">
        <f t="shared" si="31"/>
        <v>0</v>
      </c>
      <c r="AS142" s="14">
        <f t="shared" si="33"/>
        <v>46</v>
      </c>
    </row>
    <row r="143" spans="2:45" s="7" customFormat="1" ht="15.75" customHeight="1">
      <c r="B143" s="7" t="s">
        <v>375</v>
      </c>
      <c r="C143" s="7" t="s">
        <v>249</v>
      </c>
      <c r="D143" s="7">
        <v>74</v>
      </c>
      <c r="E143" s="7" t="s">
        <v>369</v>
      </c>
      <c r="J143" s="7">
        <v>46</v>
      </c>
      <c r="AA143" s="8"/>
      <c r="AO143" s="6">
        <f t="shared" si="30"/>
        <v>46</v>
      </c>
      <c r="AP143" s="7">
        <f t="shared" si="32"/>
        <v>1</v>
      </c>
      <c r="AQ143" s="7">
        <f t="shared" si="34"/>
        <v>46</v>
      </c>
      <c r="AR143" s="7">
        <f t="shared" si="31"/>
        <v>0</v>
      </c>
      <c r="AS143" s="14">
        <f t="shared" si="33"/>
        <v>46</v>
      </c>
    </row>
    <row r="144" spans="2:45" s="7" customFormat="1" ht="15.75" customHeight="1">
      <c r="B144" s="7" t="s">
        <v>415</v>
      </c>
      <c r="C144" s="7" t="s">
        <v>336</v>
      </c>
      <c r="D144" s="7">
        <v>70</v>
      </c>
      <c r="E144" s="7" t="s">
        <v>13</v>
      </c>
      <c r="J144" s="6"/>
      <c r="K144" s="6"/>
      <c r="M144" s="7">
        <v>46</v>
      </c>
      <c r="R144" s="6"/>
      <c r="X144" s="6"/>
      <c r="Y144" s="8"/>
      <c r="AC144" s="6"/>
      <c r="AE144" s="6"/>
      <c r="AG144" s="6"/>
      <c r="AK144" s="8"/>
      <c r="AO144" s="6">
        <f t="shared" si="30"/>
        <v>46</v>
      </c>
      <c r="AP144" s="7">
        <f t="shared" si="32"/>
        <v>1</v>
      </c>
      <c r="AQ144" s="7">
        <f t="shared" si="34"/>
        <v>46</v>
      </c>
      <c r="AR144" s="7">
        <f t="shared" si="31"/>
        <v>0</v>
      </c>
      <c r="AS144" s="14">
        <f t="shared" si="33"/>
        <v>46</v>
      </c>
    </row>
    <row r="145" spans="2:45" s="7" customFormat="1" ht="15.75" customHeight="1">
      <c r="B145" s="7" t="s">
        <v>537</v>
      </c>
      <c r="C145" s="7" t="s">
        <v>16</v>
      </c>
      <c r="D145" s="7">
        <v>70</v>
      </c>
      <c r="E145" s="7" t="s">
        <v>13</v>
      </c>
      <c r="V145" s="8"/>
      <c r="W145" s="8">
        <v>45</v>
      </c>
      <c r="AO145" s="6">
        <f t="shared" si="30"/>
        <v>45</v>
      </c>
      <c r="AP145" s="7">
        <f t="shared" si="32"/>
        <v>1</v>
      </c>
      <c r="AQ145" s="7">
        <f t="shared" si="34"/>
        <v>45</v>
      </c>
      <c r="AR145" s="7">
        <f t="shared" si="31"/>
        <v>0</v>
      </c>
      <c r="AS145" s="14">
        <f t="shared" si="33"/>
        <v>45</v>
      </c>
    </row>
    <row r="146" spans="2:45" s="7" customFormat="1" ht="15.75" customHeight="1">
      <c r="B146" s="7" t="s">
        <v>514</v>
      </c>
      <c r="C146" s="7" t="s">
        <v>443</v>
      </c>
      <c r="D146" s="7">
        <v>71</v>
      </c>
      <c r="E146" s="7" t="s">
        <v>13</v>
      </c>
      <c r="M146" s="8">
        <v>45</v>
      </c>
      <c r="Q146" s="8"/>
      <c r="W146" s="8"/>
      <c r="AO146" s="6">
        <f t="shared" si="30"/>
        <v>45</v>
      </c>
      <c r="AP146" s="7">
        <f t="shared" si="32"/>
        <v>1</v>
      </c>
      <c r="AQ146" s="7">
        <f t="shared" si="34"/>
        <v>45</v>
      </c>
      <c r="AR146" s="7">
        <f t="shared" si="31"/>
        <v>0</v>
      </c>
      <c r="AS146" s="14">
        <f t="shared" si="33"/>
        <v>45</v>
      </c>
    </row>
    <row r="147" spans="2:45" s="7" customFormat="1" ht="15.75" customHeight="1">
      <c r="B147" s="7" t="s">
        <v>131</v>
      </c>
      <c r="C147" s="7" t="s">
        <v>40</v>
      </c>
      <c r="D147" s="7">
        <v>72</v>
      </c>
      <c r="E147" s="7" t="s">
        <v>205</v>
      </c>
      <c r="Q147" s="7">
        <v>45</v>
      </c>
      <c r="AO147" s="6">
        <f t="shared" si="30"/>
        <v>45</v>
      </c>
      <c r="AP147" s="7">
        <f t="shared" si="32"/>
        <v>1</v>
      </c>
      <c r="AQ147" s="7">
        <f t="shared" si="34"/>
        <v>45</v>
      </c>
      <c r="AR147" s="7">
        <f t="shared" si="31"/>
        <v>0</v>
      </c>
      <c r="AS147" s="14">
        <f t="shared" si="33"/>
        <v>45</v>
      </c>
    </row>
    <row r="148" spans="2:45" s="7" customFormat="1" ht="15.75" customHeight="1">
      <c r="B148" s="7" t="s">
        <v>104</v>
      </c>
      <c r="C148" s="7" t="s">
        <v>8</v>
      </c>
      <c r="D148" s="7">
        <v>72</v>
      </c>
      <c r="E148" s="7" t="s">
        <v>19</v>
      </c>
      <c r="G148" s="8"/>
      <c r="H148" s="8"/>
      <c r="P148" s="7">
        <v>45</v>
      </c>
      <c r="AO148" s="6">
        <f t="shared" si="30"/>
        <v>45</v>
      </c>
      <c r="AP148" s="7">
        <f t="shared" si="32"/>
        <v>1</v>
      </c>
      <c r="AQ148" s="7">
        <f t="shared" si="34"/>
        <v>45</v>
      </c>
      <c r="AR148" s="7">
        <f t="shared" si="31"/>
        <v>0</v>
      </c>
      <c r="AS148" s="14">
        <f t="shared" si="33"/>
        <v>45</v>
      </c>
    </row>
    <row r="149" spans="2:45" s="7" customFormat="1" ht="15.75" customHeight="1">
      <c r="B149" s="7" t="s">
        <v>530</v>
      </c>
      <c r="C149" s="7" t="s">
        <v>113</v>
      </c>
      <c r="D149" s="7">
        <v>73</v>
      </c>
      <c r="E149" s="7" t="s">
        <v>531</v>
      </c>
      <c r="V149" s="8">
        <v>45</v>
      </c>
      <c r="AA149" s="8"/>
      <c r="AO149" s="6">
        <f t="shared" si="30"/>
        <v>45</v>
      </c>
      <c r="AP149" s="7">
        <f t="shared" si="32"/>
        <v>1</v>
      </c>
      <c r="AQ149" s="7">
        <f t="shared" si="34"/>
        <v>45</v>
      </c>
      <c r="AR149" s="7">
        <f t="shared" si="31"/>
        <v>0</v>
      </c>
      <c r="AS149" s="14">
        <f t="shared" si="33"/>
        <v>45</v>
      </c>
    </row>
    <row r="150" spans="2:45" s="7" customFormat="1" ht="15.75" customHeight="1">
      <c r="B150" s="7" t="s">
        <v>494</v>
      </c>
      <c r="C150" s="7" t="s">
        <v>126</v>
      </c>
      <c r="D150" s="7">
        <v>73</v>
      </c>
      <c r="E150" s="7" t="s">
        <v>495</v>
      </c>
      <c r="I150" s="8"/>
      <c r="R150" s="8">
        <v>45</v>
      </c>
      <c r="AA150" s="8"/>
      <c r="AO150" s="6">
        <f t="shared" si="30"/>
        <v>45</v>
      </c>
      <c r="AP150" s="7">
        <f t="shared" si="32"/>
        <v>1</v>
      </c>
      <c r="AQ150" s="7">
        <f t="shared" si="34"/>
        <v>45</v>
      </c>
      <c r="AR150" s="7">
        <f aca="true" t="shared" si="35" ref="AR150:AR156">IF(COUNT(F150:AK150)&lt;22,IF(COUNT(F150:AK150)&gt;14,(COUNT(F150:AK150)-15),0)*20,120)</f>
        <v>0</v>
      </c>
      <c r="AS150" s="14">
        <f t="shared" si="33"/>
        <v>45</v>
      </c>
    </row>
    <row r="151" spans="2:45" s="7" customFormat="1" ht="15.75" customHeight="1">
      <c r="B151" s="7" t="s">
        <v>499</v>
      </c>
      <c r="C151" s="7" t="s">
        <v>141</v>
      </c>
      <c r="D151" s="7">
        <v>70</v>
      </c>
      <c r="E151" s="7" t="s">
        <v>62</v>
      </c>
      <c r="Q151" s="7">
        <v>45</v>
      </c>
      <c r="AA151" s="8"/>
      <c r="AO151" s="6">
        <f t="shared" si="30"/>
        <v>45</v>
      </c>
      <c r="AP151" s="7">
        <f t="shared" si="32"/>
        <v>1</v>
      </c>
      <c r="AQ151" s="7">
        <f t="shared" si="34"/>
        <v>45</v>
      </c>
      <c r="AR151" s="7">
        <f t="shared" si="35"/>
        <v>0</v>
      </c>
      <c r="AS151" s="14">
        <f t="shared" si="33"/>
        <v>45</v>
      </c>
    </row>
    <row r="152" spans="2:45" s="7" customFormat="1" ht="15.75" customHeight="1">
      <c r="B152" s="7" t="s">
        <v>29</v>
      </c>
      <c r="C152" s="7" t="s">
        <v>126</v>
      </c>
      <c r="D152" s="7">
        <v>72</v>
      </c>
      <c r="E152" s="7" t="s">
        <v>544</v>
      </c>
      <c r="I152" s="8"/>
      <c r="X152" s="7">
        <v>45</v>
      </c>
      <c r="AO152" s="6">
        <f aca="true" t="shared" si="36" ref="AO152:AO178">SUM(F152:AN152)</f>
        <v>45</v>
      </c>
      <c r="AP152" s="7">
        <f t="shared" si="32"/>
        <v>1</v>
      </c>
      <c r="AQ152" s="7">
        <f t="shared" si="34"/>
        <v>45</v>
      </c>
      <c r="AR152" s="7">
        <f t="shared" si="35"/>
        <v>0</v>
      </c>
      <c r="AS152" s="14">
        <f t="shared" si="33"/>
        <v>45</v>
      </c>
    </row>
    <row r="153" spans="2:45" s="7" customFormat="1" ht="15.75" customHeight="1">
      <c r="B153" s="7" t="s">
        <v>248</v>
      </c>
      <c r="C153" s="7" t="s">
        <v>233</v>
      </c>
      <c r="D153" s="7">
        <v>71</v>
      </c>
      <c r="E153" s="7" t="s">
        <v>259</v>
      </c>
      <c r="F153" s="7">
        <v>45</v>
      </c>
      <c r="AO153" s="6">
        <f t="shared" si="36"/>
        <v>45</v>
      </c>
      <c r="AP153" s="7">
        <f t="shared" si="32"/>
        <v>1</v>
      </c>
      <c r="AQ153" s="7">
        <f t="shared" si="34"/>
        <v>45</v>
      </c>
      <c r="AR153" s="7">
        <f t="shared" si="35"/>
        <v>0</v>
      </c>
      <c r="AS153" s="14">
        <f t="shared" si="33"/>
        <v>45</v>
      </c>
    </row>
    <row r="154" spans="2:45" s="7" customFormat="1" ht="15.75" customHeight="1">
      <c r="B154" s="7" t="s">
        <v>230</v>
      </c>
      <c r="C154" s="7" t="s">
        <v>11</v>
      </c>
      <c r="D154" s="7">
        <v>70</v>
      </c>
      <c r="E154" s="7" t="s">
        <v>92</v>
      </c>
      <c r="N154" s="7">
        <v>45</v>
      </c>
      <c r="AO154" s="6">
        <f t="shared" si="36"/>
        <v>45</v>
      </c>
      <c r="AP154" s="7">
        <f t="shared" si="32"/>
        <v>1</v>
      </c>
      <c r="AQ154" s="7">
        <f t="shared" si="34"/>
        <v>45</v>
      </c>
      <c r="AR154" s="7">
        <f t="shared" si="35"/>
        <v>0</v>
      </c>
      <c r="AS154" s="14">
        <f t="shared" si="33"/>
        <v>45</v>
      </c>
    </row>
    <row r="155" spans="2:45" s="7" customFormat="1" ht="15.75" customHeight="1">
      <c r="B155" s="7" t="s">
        <v>730</v>
      </c>
      <c r="C155" s="7" t="s">
        <v>37</v>
      </c>
      <c r="D155" s="7">
        <v>72</v>
      </c>
      <c r="E155" s="7" t="s">
        <v>731</v>
      </c>
      <c r="AN155" s="7">
        <v>45</v>
      </c>
      <c r="AO155" s="6">
        <f t="shared" si="36"/>
        <v>45</v>
      </c>
      <c r="AP155" s="7">
        <f t="shared" si="32"/>
        <v>0</v>
      </c>
      <c r="AQ155" s="7">
        <v>45</v>
      </c>
      <c r="AR155" s="7">
        <f t="shared" si="35"/>
        <v>0</v>
      </c>
      <c r="AS155" s="14">
        <f t="shared" si="33"/>
        <v>45</v>
      </c>
    </row>
    <row r="156" spans="2:45" s="7" customFormat="1" ht="15.75" customHeight="1">
      <c r="B156" s="7" t="s">
        <v>322</v>
      </c>
      <c r="C156" s="7" t="s">
        <v>67</v>
      </c>
      <c r="D156" s="7">
        <v>71</v>
      </c>
      <c r="E156" s="7" t="s">
        <v>676</v>
      </c>
      <c r="O156" s="8"/>
      <c r="AE156" s="8">
        <v>45</v>
      </c>
      <c r="AO156" s="6">
        <f t="shared" si="36"/>
        <v>45</v>
      </c>
      <c r="AP156" s="7">
        <f t="shared" si="32"/>
        <v>1</v>
      </c>
      <c r="AQ156" s="7">
        <f aca="true" t="shared" si="37" ref="AQ156:AQ177">IF(COUNT(F156:AK156)&gt;0,LARGE(F156:AK156,1),0)+IF(COUNT(F156:AK156)&gt;1,LARGE(F156:AK156,2),0)+IF(COUNT(F156:AK156)&gt;2,LARGE(F156:AK156,3),0)+IF(COUNT(F156:AK156)&gt;3,LARGE(F156:AK156,4),0)+IF(COUNT(F156:AK156)&gt;4,LARGE(F156:AK156,5),0)+IF(COUNT(F156:AK156)&gt;5,LARGE(F156:AK156,6),0)+IF(COUNT(F156:AK156)&gt;6,LARGE(F156:AK156,7),0)+IF(COUNT(F156:AK156)&gt;7,LARGE(F156:AK156,8),0)+IF(COUNT(F156:AK156)&gt;8,LARGE(F156:AK156,9),0)+IF(COUNT(F156:AK156)&gt;9,LARGE(F156:AK156,10),0)+IF(COUNT(F156:AK156)&gt;10,LARGE(F156:AK156,11),0)+IF(COUNT(F156:AK156)&gt;11,LARGE(F156:AK156,12),0)+IF(COUNT(F156:AK156)&gt;12,LARGE(F156:AK156,13),0)+IF(COUNT(F156:AK156)&gt;13,LARGE(F156:AK156,14),0)+IF(COUNT(F156:AK156)&gt;14,LARGE(F156:AK156,15),0)</f>
        <v>45</v>
      </c>
      <c r="AR156" s="7">
        <f t="shared" si="35"/>
        <v>0</v>
      </c>
      <c r="AS156" s="16">
        <f t="shared" si="33"/>
        <v>45</v>
      </c>
    </row>
    <row r="157" spans="2:45" s="7" customFormat="1" ht="15.75" customHeight="1">
      <c r="B157" s="7" t="s">
        <v>108</v>
      </c>
      <c r="C157" s="7" t="s">
        <v>109</v>
      </c>
      <c r="D157" s="7">
        <v>70</v>
      </c>
      <c r="E157" s="7" t="s">
        <v>13</v>
      </c>
      <c r="G157" s="8">
        <v>44</v>
      </c>
      <c r="H157" s="8"/>
      <c r="V157" s="8"/>
      <c r="AA157" s="8"/>
      <c r="AE157" s="8"/>
      <c r="AM157" s="7">
        <v>45</v>
      </c>
      <c r="AO157" s="6">
        <f t="shared" si="36"/>
        <v>89</v>
      </c>
      <c r="AP157" s="7">
        <f t="shared" si="32"/>
        <v>1</v>
      </c>
      <c r="AQ157" s="7">
        <f t="shared" si="37"/>
        <v>44</v>
      </c>
      <c r="AR157" s="7">
        <f>IF(COUNT(F157:AK157)&lt;22,IF(COUNT(F157:AK157)&gt;14,(COUNT(F157:AK157)-15),0)*20,120)</f>
        <v>0</v>
      </c>
      <c r="AS157" s="14">
        <f t="shared" si="33"/>
        <v>44</v>
      </c>
    </row>
    <row r="158" spans="2:45" s="7" customFormat="1" ht="15.75" customHeight="1">
      <c r="B158" s="7" t="s">
        <v>252</v>
      </c>
      <c r="C158" s="7" t="s">
        <v>72</v>
      </c>
      <c r="D158" s="7">
        <v>74</v>
      </c>
      <c r="E158" s="7" t="s">
        <v>251</v>
      </c>
      <c r="J158" s="7">
        <v>44</v>
      </c>
      <c r="M158" s="8"/>
      <c r="AO158" s="10">
        <f t="shared" si="36"/>
        <v>44</v>
      </c>
      <c r="AP158" s="7">
        <f t="shared" si="32"/>
        <v>1</v>
      </c>
      <c r="AQ158" s="7">
        <f t="shared" si="37"/>
        <v>44</v>
      </c>
      <c r="AR158" s="7">
        <f aca="true" t="shared" si="38" ref="AR158:AR165">IF(COUNT(F158:AK158)&lt;22,IF(COUNT(F158:AK158)&gt;14,(COUNT(F158:AK158)-15),0)*20,120)</f>
        <v>0</v>
      </c>
      <c r="AS158" s="14">
        <f t="shared" si="33"/>
        <v>44</v>
      </c>
    </row>
    <row r="159" spans="2:45" s="7" customFormat="1" ht="15.75" customHeight="1">
      <c r="B159" s="7" t="s">
        <v>235</v>
      </c>
      <c r="C159" s="7" t="s">
        <v>67</v>
      </c>
      <c r="D159" s="7">
        <v>70</v>
      </c>
      <c r="E159" s="7" t="s">
        <v>236</v>
      </c>
      <c r="V159" s="8">
        <v>44</v>
      </c>
      <c r="AO159" s="6">
        <f t="shared" si="36"/>
        <v>44</v>
      </c>
      <c r="AP159" s="7">
        <f t="shared" si="32"/>
        <v>1</v>
      </c>
      <c r="AQ159" s="7">
        <f t="shared" si="37"/>
        <v>44</v>
      </c>
      <c r="AR159" s="7">
        <f t="shared" si="38"/>
        <v>0</v>
      </c>
      <c r="AS159" s="14">
        <f t="shared" si="33"/>
        <v>44</v>
      </c>
    </row>
    <row r="160" spans="2:45" s="7" customFormat="1" ht="15.75" customHeight="1">
      <c r="B160" s="7" t="s">
        <v>442</v>
      </c>
      <c r="C160" s="7" t="s">
        <v>443</v>
      </c>
      <c r="E160" s="7" t="s">
        <v>13</v>
      </c>
      <c r="I160" s="8"/>
      <c r="O160" s="8">
        <v>44</v>
      </c>
      <c r="AO160" s="6">
        <f t="shared" si="36"/>
        <v>44</v>
      </c>
      <c r="AP160" s="7">
        <f aca="true" t="shared" si="39" ref="AP160:AP191">(COUNT(F160:AK160))</f>
        <v>1</v>
      </c>
      <c r="AQ160" s="7">
        <f t="shared" si="37"/>
        <v>44</v>
      </c>
      <c r="AR160" s="7">
        <f t="shared" si="38"/>
        <v>0</v>
      </c>
      <c r="AS160" s="14">
        <f t="shared" si="33"/>
        <v>44</v>
      </c>
    </row>
    <row r="161" spans="2:45" s="7" customFormat="1" ht="15.75" customHeight="1">
      <c r="B161" s="7" t="s">
        <v>416</v>
      </c>
      <c r="C161" s="7" t="s">
        <v>417</v>
      </c>
      <c r="D161" s="7">
        <v>72</v>
      </c>
      <c r="E161" s="7" t="s">
        <v>418</v>
      </c>
      <c r="M161" s="7">
        <v>44</v>
      </c>
      <c r="AO161" s="6">
        <f t="shared" si="36"/>
        <v>44</v>
      </c>
      <c r="AP161" s="7">
        <f t="shared" si="39"/>
        <v>1</v>
      </c>
      <c r="AQ161" s="7">
        <f t="shared" si="37"/>
        <v>44</v>
      </c>
      <c r="AR161" s="7">
        <f t="shared" si="38"/>
        <v>0</v>
      </c>
      <c r="AS161" s="14">
        <f t="shared" si="33"/>
        <v>44</v>
      </c>
    </row>
    <row r="162" spans="2:45" s="7" customFormat="1" ht="15.75" customHeight="1">
      <c r="B162" s="7" t="s">
        <v>597</v>
      </c>
      <c r="C162" s="7" t="s">
        <v>3</v>
      </c>
      <c r="D162" s="7">
        <v>71</v>
      </c>
      <c r="E162" s="7" t="s">
        <v>27</v>
      </c>
      <c r="G162" s="8"/>
      <c r="AB162" s="7">
        <v>44</v>
      </c>
      <c r="AO162" s="6">
        <f t="shared" si="36"/>
        <v>44</v>
      </c>
      <c r="AP162" s="7">
        <f t="shared" si="39"/>
        <v>1</v>
      </c>
      <c r="AQ162" s="7">
        <f t="shared" si="37"/>
        <v>44</v>
      </c>
      <c r="AR162" s="7">
        <f t="shared" si="38"/>
        <v>0</v>
      </c>
      <c r="AS162" s="14">
        <f t="shared" si="33"/>
        <v>44</v>
      </c>
    </row>
    <row r="163" spans="2:45" s="7" customFormat="1" ht="15.75" customHeight="1">
      <c r="B163" s="7" t="s">
        <v>281</v>
      </c>
      <c r="C163" s="7" t="s">
        <v>282</v>
      </c>
      <c r="D163" s="7">
        <v>73</v>
      </c>
      <c r="E163" s="7" t="s">
        <v>283</v>
      </c>
      <c r="G163" s="7">
        <v>44</v>
      </c>
      <c r="AA163" s="8"/>
      <c r="AE163" s="8"/>
      <c r="AO163" s="6">
        <f t="shared" si="36"/>
        <v>44</v>
      </c>
      <c r="AP163" s="7">
        <f t="shared" si="39"/>
        <v>1</v>
      </c>
      <c r="AQ163" s="7">
        <f t="shared" si="37"/>
        <v>44</v>
      </c>
      <c r="AR163" s="7">
        <f t="shared" si="38"/>
        <v>0</v>
      </c>
      <c r="AS163" s="14">
        <f t="shared" si="33"/>
        <v>44</v>
      </c>
    </row>
    <row r="164" spans="2:45" s="7" customFormat="1" ht="15.75" customHeight="1">
      <c r="B164" s="7" t="s">
        <v>470</v>
      </c>
      <c r="C164" s="7" t="s">
        <v>68</v>
      </c>
      <c r="D164" s="7">
        <v>73</v>
      </c>
      <c r="E164" s="7" t="s">
        <v>471</v>
      </c>
      <c r="Q164" s="7">
        <v>44</v>
      </c>
      <c r="AO164" s="6">
        <f t="shared" si="36"/>
        <v>44</v>
      </c>
      <c r="AP164" s="7">
        <f t="shared" si="39"/>
        <v>1</v>
      </c>
      <c r="AQ164" s="7">
        <f t="shared" si="37"/>
        <v>44</v>
      </c>
      <c r="AR164" s="7">
        <f t="shared" si="38"/>
        <v>0</v>
      </c>
      <c r="AS164" s="14">
        <f t="shared" si="33"/>
        <v>44</v>
      </c>
    </row>
    <row r="165" spans="2:45" s="7" customFormat="1" ht="15.75" customHeight="1">
      <c r="B165" s="7" t="s">
        <v>436</v>
      </c>
      <c r="C165" s="7" t="s">
        <v>437</v>
      </c>
      <c r="E165" s="7" t="s">
        <v>13</v>
      </c>
      <c r="O165" s="7">
        <v>44</v>
      </c>
      <c r="AO165" s="6">
        <f t="shared" si="36"/>
        <v>44</v>
      </c>
      <c r="AP165" s="7">
        <f t="shared" si="39"/>
        <v>1</v>
      </c>
      <c r="AQ165" s="7">
        <f t="shared" si="37"/>
        <v>44</v>
      </c>
      <c r="AR165" s="7">
        <f t="shared" si="38"/>
        <v>0</v>
      </c>
      <c r="AS165" s="14">
        <f t="shared" si="33"/>
        <v>44</v>
      </c>
    </row>
    <row r="166" spans="2:45" s="7" customFormat="1" ht="15.75" customHeight="1">
      <c r="B166" s="7" t="s">
        <v>184</v>
      </c>
      <c r="C166" s="7" t="s">
        <v>138</v>
      </c>
      <c r="D166" s="7">
        <v>70</v>
      </c>
      <c r="E166" s="7" t="s">
        <v>111</v>
      </c>
      <c r="I166" s="7">
        <v>43</v>
      </c>
      <c r="AM166" s="7">
        <v>33</v>
      </c>
      <c r="AO166" s="6">
        <f t="shared" si="36"/>
        <v>76</v>
      </c>
      <c r="AP166" s="7">
        <f t="shared" si="39"/>
        <v>1</v>
      </c>
      <c r="AQ166" s="7">
        <f t="shared" si="37"/>
        <v>43</v>
      </c>
      <c r="AR166" s="7">
        <f aca="true" t="shared" si="40" ref="AR166:AR176">IF(COUNT(F166:AK166)&lt;22,IF(COUNT(F166:AK166)&gt;14,(COUNT(F166:AK166)-15),0)*20,120)</f>
        <v>0</v>
      </c>
      <c r="AS166" s="14">
        <f aca="true" t="shared" si="41" ref="AS166:AS172">AQ166+AR166</f>
        <v>43</v>
      </c>
    </row>
    <row r="167" spans="2:45" s="7" customFormat="1" ht="15.75" customHeight="1">
      <c r="B167" s="7" t="s">
        <v>444</v>
      </c>
      <c r="C167" s="7" t="s">
        <v>24</v>
      </c>
      <c r="E167" s="7" t="s">
        <v>13</v>
      </c>
      <c r="O167" s="8">
        <v>43</v>
      </c>
      <c r="V167" s="8"/>
      <c r="AA167" s="8"/>
      <c r="AO167" s="6">
        <f t="shared" si="36"/>
        <v>43</v>
      </c>
      <c r="AP167" s="7">
        <f t="shared" si="39"/>
        <v>1</v>
      </c>
      <c r="AQ167" s="7">
        <f t="shared" si="37"/>
        <v>43</v>
      </c>
      <c r="AR167" s="7">
        <f t="shared" si="40"/>
        <v>0</v>
      </c>
      <c r="AS167" s="14">
        <f t="shared" si="41"/>
        <v>43</v>
      </c>
    </row>
    <row r="168" spans="2:45" s="7" customFormat="1" ht="15.75" customHeight="1">
      <c r="B168" s="7" t="s">
        <v>304</v>
      </c>
      <c r="C168" s="7" t="s">
        <v>8</v>
      </c>
      <c r="D168" s="7">
        <v>70</v>
      </c>
      <c r="E168" s="7" t="s">
        <v>25</v>
      </c>
      <c r="H168" s="8">
        <v>43</v>
      </c>
      <c r="Q168" s="8"/>
      <c r="AO168" s="6">
        <f t="shared" si="36"/>
        <v>43</v>
      </c>
      <c r="AP168" s="7">
        <f t="shared" si="39"/>
        <v>1</v>
      </c>
      <c r="AQ168" s="7">
        <f t="shared" si="37"/>
        <v>43</v>
      </c>
      <c r="AR168" s="7">
        <f t="shared" si="40"/>
        <v>0</v>
      </c>
      <c r="AS168" s="14">
        <f t="shared" si="41"/>
        <v>43</v>
      </c>
    </row>
    <row r="169" spans="2:45" s="7" customFormat="1" ht="15.75" customHeight="1">
      <c r="B169" s="7" t="s">
        <v>635</v>
      </c>
      <c r="C169" s="7" t="s">
        <v>6</v>
      </c>
      <c r="D169" s="7">
        <v>71</v>
      </c>
      <c r="E169" s="7" t="s">
        <v>636</v>
      </c>
      <c r="H169" s="8"/>
      <c r="AD169" s="7">
        <v>43</v>
      </c>
      <c r="AO169" s="6">
        <f t="shared" si="36"/>
        <v>43</v>
      </c>
      <c r="AP169" s="7">
        <f t="shared" si="39"/>
        <v>1</v>
      </c>
      <c r="AQ169" s="7">
        <f t="shared" si="37"/>
        <v>43</v>
      </c>
      <c r="AR169" s="7">
        <f t="shared" si="40"/>
        <v>0</v>
      </c>
      <c r="AS169" s="14">
        <f t="shared" si="41"/>
        <v>43</v>
      </c>
    </row>
    <row r="170" spans="2:45" s="7" customFormat="1" ht="15.75" customHeight="1">
      <c r="B170" s="7" t="s">
        <v>335</v>
      </c>
      <c r="C170" s="7" t="s">
        <v>336</v>
      </c>
      <c r="D170" s="7">
        <v>71</v>
      </c>
      <c r="E170" s="7" t="s">
        <v>243</v>
      </c>
      <c r="K170" s="8">
        <v>43</v>
      </c>
      <c r="AO170" s="6">
        <f t="shared" si="36"/>
        <v>43</v>
      </c>
      <c r="AP170" s="7">
        <f t="shared" si="39"/>
        <v>1</v>
      </c>
      <c r="AQ170" s="7">
        <f t="shared" si="37"/>
        <v>43</v>
      </c>
      <c r="AR170" s="7">
        <f t="shared" si="40"/>
        <v>0</v>
      </c>
      <c r="AS170" s="14">
        <f t="shared" si="41"/>
        <v>43</v>
      </c>
    </row>
    <row r="171" spans="2:45" s="7" customFormat="1" ht="15.75" customHeight="1">
      <c r="B171" s="7" t="s">
        <v>75</v>
      </c>
      <c r="C171" s="7" t="s">
        <v>124</v>
      </c>
      <c r="D171" s="7">
        <v>70</v>
      </c>
      <c r="E171" s="7" t="s">
        <v>13</v>
      </c>
      <c r="I171" s="8"/>
      <c r="AC171" s="7">
        <v>43</v>
      </c>
      <c r="AO171" s="6">
        <f t="shared" si="36"/>
        <v>43</v>
      </c>
      <c r="AP171" s="7">
        <f t="shared" si="39"/>
        <v>1</v>
      </c>
      <c r="AQ171" s="7">
        <f t="shared" si="37"/>
        <v>43</v>
      </c>
      <c r="AR171" s="7">
        <f t="shared" si="40"/>
        <v>0</v>
      </c>
      <c r="AS171" s="14">
        <f t="shared" si="41"/>
        <v>43</v>
      </c>
    </row>
    <row r="172" spans="2:45" s="7" customFormat="1" ht="15.75" customHeight="1">
      <c r="B172" s="7" t="s">
        <v>505</v>
      </c>
      <c r="C172" s="7" t="s">
        <v>506</v>
      </c>
      <c r="D172" s="7">
        <v>74</v>
      </c>
      <c r="E172" s="7" t="s">
        <v>501</v>
      </c>
      <c r="K172" s="8"/>
      <c r="M172" s="8">
        <v>43</v>
      </c>
      <c r="N172" s="8"/>
      <c r="AE172" s="8"/>
      <c r="AO172" s="6">
        <f t="shared" si="36"/>
        <v>43</v>
      </c>
      <c r="AP172" s="7">
        <f t="shared" si="39"/>
        <v>1</v>
      </c>
      <c r="AQ172" s="7">
        <f t="shared" si="37"/>
        <v>43</v>
      </c>
      <c r="AR172" s="7">
        <f t="shared" si="40"/>
        <v>0</v>
      </c>
      <c r="AS172" s="14">
        <f t="shared" si="41"/>
        <v>43</v>
      </c>
    </row>
    <row r="173" spans="2:45" s="7" customFormat="1" ht="15.75" customHeight="1">
      <c r="B173" s="7" t="s">
        <v>438</v>
      </c>
      <c r="C173" s="7" t="s">
        <v>368</v>
      </c>
      <c r="E173" s="7" t="s">
        <v>405</v>
      </c>
      <c r="O173" s="7">
        <v>43</v>
      </c>
      <c r="AO173" s="6">
        <f t="shared" si="36"/>
        <v>43</v>
      </c>
      <c r="AP173" s="7">
        <f t="shared" si="39"/>
        <v>1</v>
      </c>
      <c r="AQ173" s="7">
        <f t="shared" si="37"/>
        <v>43</v>
      </c>
      <c r="AR173" s="7">
        <f t="shared" si="40"/>
        <v>0</v>
      </c>
      <c r="AS173" s="14">
        <f>AQ173+AR173</f>
        <v>43</v>
      </c>
    </row>
    <row r="174" spans="2:45" s="7" customFormat="1" ht="15.75" customHeight="1">
      <c r="B174" s="7" t="s">
        <v>426</v>
      </c>
      <c r="C174" s="7" t="s">
        <v>10</v>
      </c>
      <c r="D174" s="7">
        <v>70</v>
      </c>
      <c r="E174" s="7" t="s">
        <v>218</v>
      </c>
      <c r="N174" s="7">
        <v>43</v>
      </c>
      <c r="AO174" s="6">
        <f t="shared" si="36"/>
        <v>43</v>
      </c>
      <c r="AP174" s="7">
        <f t="shared" si="39"/>
        <v>1</v>
      </c>
      <c r="AQ174" s="7">
        <f t="shared" si="37"/>
        <v>43</v>
      </c>
      <c r="AR174" s="7">
        <f t="shared" si="40"/>
        <v>0</v>
      </c>
      <c r="AS174" s="14">
        <f>AQ174+AR174</f>
        <v>43</v>
      </c>
    </row>
    <row r="175" spans="2:45" s="7" customFormat="1" ht="15.75" customHeight="1">
      <c r="B175" s="7" t="s">
        <v>455</v>
      </c>
      <c r="C175" s="7" t="s">
        <v>456</v>
      </c>
      <c r="D175" s="7">
        <v>73</v>
      </c>
      <c r="E175" s="7" t="s">
        <v>13</v>
      </c>
      <c r="P175" s="7">
        <v>43</v>
      </c>
      <c r="AA175" s="8"/>
      <c r="AE175" s="8"/>
      <c r="AO175" s="6">
        <f t="shared" si="36"/>
        <v>43</v>
      </c>
      <c r="AP175" s="7">
        <f t="shared" si="39"/>
        <v>1</v>
      </c>
      <c r="AQ175" s="7">
        <f t="shared" si="37"/>
        <v>43</v>
      </c>
      <c r="AR175" s="7">
        <f t="shared" si="40"/>
        <v>0</v>
      </c>
      <c r="AS175" s="14">
        <f>AQ175+AR175</f>
        <v>43</v>
      </c>
    </row>
    <row r="176" spans="2:45" s="7" customFormat="1" ht="15.75" customHeight="1">
      <c r="B176" s="7" t="s">
        <v>102</v>
      </c>
      <c r="C176" s="7" t="s">
        <v>12</v>
      </c>
      <c r="D176" s="7">
        <v>70</v>
      </c>
      <c r="E176" s="7" t="s">
        <v>107</v>
      </c>
      <c r="G176" s="8">
        <v>43</v>
      </c>
      <c r="AO176" s="6">
        <f t="shared" si="36"/>
        <v>43</v>
      </c>
      <c r="AP176" s="7">
        <f t="shared" si="39"/>
        <v>1</v>
      </c>
      <c r="AQ176" s="7">
        <f t="shared" si="37"/>
        <v>43</v>
      </c>
      <c r="AR176" s="7">
        <f t="shared" si="40"/>
        <v>0</v>
      </c>
      <c r="AS176" s="14">
        <f>AQ176+AR176</f>
        <v>43</v>
      </c>
    </row>
    <row r="177" spans="2:45" s="7" customFormat="1" ht="15.75" customHeight="1">
      <c r="B177" s="7" t="s">
        <v>376</v>
      </c>
      <c r="C177" s="7" t="s">
        <v>377</v>
      </c>
      <c r="D177" s="7">
        <v>74</v>
      </c>
      <c r="E177" s="7" t="s">
        <v>369</v>
      </c>
      <c r="I177" s="8"/>
      <c r="J177" s="7">
        <v>43</v>
      </c>
      <c r="AO177" s="6">
        <f t="shared" si="36"/>
        <v>43</v>
      </c>
      <c r="AP177" s="7">
        <f t="shared" si="39"/>
        <v>1</v>
      </c>
      <c r="AQ177" s="7">
        <f t="shared" si="37"/>
        <v>43</v>
      </c>
      <c r="AR177" s="7">
        <f>IF(COUNT(F177:AK177)&lt;22,IF(COUNT(F177:AK177)&gt;14,(COUNT(F177:AK177)-15),0)*20,120)</f>
        <v>0</v>
      </c>
      <c r="AS177" s="14">
        <f>AQ177+AR177</f>
        <v>43</v>
      </c>
    </row>
    <row r="178" spans="2:45" s="7" customFormat="1" ht="15.75" customHeight="1">
      <c r="B178" s="7" t="s">
        <v>743</v>
      </c>
      <c r="C178" s="7" t="s">
        <v>9</v>
      </c>
      <c r="D178" s="7">
        <v>72</v>
      </c>
      <c r="E178" s="7" t="s">
        <v>744</v>
      </c>
      <c r="AM178" s="7">
        <v>42</v>
      </c>
      <c r="AO178" s="6">
        <f t="shared" si="36"/>
        <v>42</v>
      </c>
      <c r="AP178" s="7">
        <f t="shared" si="39"/>
        <v>0</v>
      </c>
      <c r="AQ178" s="7">
        <f>IF(COUNT(#REF!)&gt;0,LARGE(#REF!,1),0)+IF(COUNT(#REF!)&gt;1,LARGE(#REF!,2),0)+IF(COUNT(#REF!)&gt;2,LARGE(#REF!,3),0)+IF(COUNT(#REF!)&gt;3,LARGE(#REF!,4),0)+IF(COUNT(#REF!)&gt;4,LARGE(#REF!,5),0)+IF(COUNT(#REF!)&gt;5,LARGE(#REF!,6),0)+IF(COUNT(#REF!)&gt;6,LARGE(#REF!,7),0)+IF(COUNT(#REF!)&gt;7,LARGE(#REF!,8),0)+IF(COUNT(#REF!)&gt;8,LARGE(#REF!,9),0)+IF(COUNT(#REF!)&gt;9,LARGE(#REF!,10),0)+IF(COUNT(#REF!)&gt;10,LARGE(#REF!,11),0)+IF(COUNT(#REF!)&gt;11,LARGE(#REF!,12),0)+IF(COUNT(#REF!)&gt;12,LARGE(#REF!,13),0)+IF(COUNT(#REF!)&gt;13,LARGE(#REF!,14),0)+IF(COUNT(#REF!)&gt;14,LARGE(#REF!,15),0)</f>
        <v>0</v>
      </c>
      <c r="AS178" s="14">
        <v>42</v>
      </c>
    </row>
    <row r="179" spans="2:45" s="7" customFormat="1" ht="15.75" customHeight="1">
      <c r="B179" s="7" t="s">
        <v>445</v>
      </c>
      <c r="C179" s="7" t="s">
        <v>72</v>
      </c>
      <c r="E179" s="7" t="s">
        <v>446</v>
      </c>
      <c r="G179" s="8"/>
      <c r="I179" s="8"/>
      <c r="M179" s="8"/>
      <c r="N179" s="8"/>
      <c r="O179" s="8">
        <v>42</v>
      </c>
      <c r="AO179" s="6">
        <f aca="true" t="shared" si="42" ref="AO179:AO194">SUM(F179:AN179)</f>
        <v>42</v>
      </c>
      <c r="AP179" s="7">
        <f t="shared" si="39"/>
        <v>1</v>
      </c>
      <c r="AQ179" s="7">
        <f aca="true" t="shared" si="43" ref="AQ179:AQ194">IF(COUNT(F179:AK179)&gt;0,LARGE(F179:AK179,1),0)+IF(COUNT(F179:AK179)&gt;1,LARGE(F179:AK179,2),0)+IF(COUNT(F179:AK179)&gt;2,LARGE(F179:AK179,3),0)+IF(COUNT(F179:AK179)&gt;3,LARGE(F179:AK179,4),0)+IF(COUNT(F179:AK179)&gt;4,LARGE(F179:AK179,5),0)+IF(COUNT(F179:AK179)&gt;5,LARGE(F179:AK179,6),0)+IF(COUNT(F179:AK179)&gt;6,LARGE(F179:AK179,7),0)+IF(COUNT(F179:AK179)&gt;7,LARGE(F179:AK179,8),0)+IF(COUNT(F179:AK179)&gt;8,LARGE(F179:AK179,9),0)+IF(COUNT(F179:AK179)&gt;9,LARGE(F179:AK179,10),0)+IF(COUNT(F179:AK179)&gt;10,LARGE(F179:AK179,11),0)+IF(COUNT(F179:AK179)&gt;11,LARGE(F179:AK179,12),0)+IF(COUNT(F179:AK179)&gt;12,LARGE(F179:AK179,13),0)+IF(COUNT(F179:AK179)&gt;13,LARGE(F179:AK179,14),0)+IF(COUNT(F179:AK179)&gt;14,LARGE(F179:AK179,15),0)</f>
        <v>42</v>
      </c>
      <c r="AR179" s="7">
        <f aca="true" t="shared" si="44" ref="AR179:AR194">IF(COUNT(F179:AK179)&lt;22,IF(COUNT(F179:AK179)&gt;14,(COUNT(F179:AK179)-15),0)*20,120)</f>
        <v>0</v>
      </c>
      <c r="AS179" s="14">
        <f aca="true" t="shared" si="45" ref="AS179:AS194">AQ179+AR179</f>
        <v>42</v>
      </c>
    </row>
    <row r="180" spans="2:45" s="7" customFormat="1" ht="15.75" customHeight="1">
      <c r="B180" s="7" t="s">
        <v>651</v>
      </c>
      <c r="C180" s="7" t="s">
        <v>677</v>
      </c>
      <c r="D180" s="7">
        <v>70</v>
      </c>
      <c r="E180" s="7" t="s">
        <v>13</v>
      </c>
      <c r="AE180" s="8">
        <v>42</v>
      </c>
      <c r="AO180" s="6">
        <f t="shared" si="42"/>
        <v>42</v>
      </c>
      <c r="AP180" s="7">
        <f t="shared" si="39"/>
        <v>1</v>
      </c>
      <c r="AQ180" s="7">
        <f t="shared" si="43"/>
        <v>42</v>
      </c>
      <c r="AR180" s="7">
        <f t="shared" si="44"/>
        <v>0</v>
      </c>
      <c r="AS180" s="16">
        <f t="shared" si="45"/>
        <v>42</v>
      </c>
    </row>
    <row r="181" spans="2:45" s="7" customFormat="1" ht="15.75" customHeight="1">
      <c r="B181" s="7" t="s">
        <v>378</v>
      </c>
      <c r="C181" s="7" t="s">
        <v>250</v>
      </c>
      <c r="D181" s="7">
        <v>74</v>
      </c>
      <c r="E181" s="7" t="s">
        <v>379</v>
      </c>
      <c r="J181" s="7">
        <v>42</v>
      </c>
      <c r="M181" s="8"/>
      <c r="N181" s="8"/>
      <c r="AO181" s="6">
        <f t="shared" si="42"/>
        <v>42</v>
      </c>
      <c r="AP181" s="7">
        <f t="shared" si="39"/>
        <v>1</v>
      </c>
      <c r="AQ181" s="7">
        <f t="shared" si="43"/>
        <v>42</v>
      </c>
      <c r="AR181" s="7">
        <f t="shared" si="44"/>
        <v>0</v>
      </c>
      <c r="AS181" s="14">
        <f t="shared" si="45"/>
        <v>42</v>
      </c>
    </row>
    <row r="182" spans="2:45" s="7" customFormat="1" ht="15.75" customHeight="1">
      <c r="B182" s="7" t="s">
        <v>727</v>
      </c>
      <c r="C182" s="7" t="s">
        <v>30</v>
      </c>
      <c r="D182" s="7">
        <v>70</v>
      </c>
      <c r="E182" s="7" t="s">
        <v>728</v>
      </c>
      <c r="AF182" s="7">
        <v>42</v>
      </c>
      <c r="AO182" s="6">
        <f>SUM(F182:AN182)</f>
        <v>42</v>
      </c>
      <c r="AP182" s="7">
        <f t="shared" si="39"/>
        <v>1</v>
      </c>
      <c r="AQ182" s="7">
        <f t="shared" si="43"/>
        <v>42</v>
      </c>
      <c r="AR182" s="7">
        <f t="shared" si="44"/>
        <v>0</v>
      </c>
      <c r="AS182" s="14">
        <f t="shared" si="45"/>
        <v>42</v>
      </c>
    </row>
    <row r="183" spans="2:45" s="7" customFormat="1" ht="15.75" customHeight="1">
      <c r="B183" s="7" t="s">
        <v>337</v>
      </c>
      <c r="C183" s="7" t="s">
        <v>227</v>
      </c>
      <c r="D183" s="7">
        <v>70</v>
      </c>
      <c r="E183" s="7" t="s">
        <v>338</v>
      </c>
      <c r="K183" s="8">
        <v>42</v>
      </c>
      <c r="AK183" s="8"/>
      <c r="AO183" s="10">
        <f>SUM(F183:AN183)</f>
        <v>42</v>
      </c>
      <c r="AP183" s="7">
        <f t="shared" si="39"/>
        <v>1</v>
      </c>
      <c r="AQ183" s="7">
        <f t="shared" si="43"/>
        <v>42</v>
      </c>
      <c r="AR183" s="7">
        <f t="shared" si="44"/>
        <v>0</v>
      </c>
      <c r="AS183" s="14">
        <f t="shared" si="45"/>
        <v>42</v>
      </c>
    </row>
    <row r="184" spans="2:45" s="7" customFormat="1" ht="15.75" customHeight="1">
      <c r="B184" s="7" t="s">
        <v>195</v>
      </c>
      <c r="C184" s="7" t="s">
        <v>67</v>
      </c>
      <c r="D184" s="7">
        <v>73</v>
      </c>
      <c r="E184" s="7" t="s">
        <v>26</v>
      </c>
      <c r="K184" s="7">
        <v>42</v>
      </c>
      <c r="AO184" s="6">
        <f t="shared" si="42"/>
        <v>42</v>
      </c>
      <c r="AP184" s="7">
        <f t="shared" si="39"/>
        <v>1</v>
      </c>
      <c r="AQ184" s="7">
        <f t="shared" si="43"/>
        <v>42</v>
      </c>
      <c r="AR184" s="7">
        <f t="shared" si="44"/>
        <v>0</v>
      </c>
      <c r="AS184" s="14">
        <f t="shared" si="45"/>
        <v>42</v>
      </c>
    </row>
    <row r="185" spans="2:45" s="7" customFormat="1" ht="15.75" customHeight="1">
      <c r="B185" s="7" t="s">
        <v>637</v>
      </c>
      <c r="C185" s="7" t="s">
        <v>303</v>
      </c>
      <c r="D185" s="7">
        <v>73</v>
      </c>
      <c r="E185" s="7" t="s">
        <v>638</v>
      </c>
      <c r="G185" s="8"/>
      <c r="V185" s="8"/>
      <c r="AD185" s="7">
        <v>42</v>
      </c>
      <c r="AO185" s="6">
        <f t="shared" si="42"/>
        <v>42</v>
      </c>
      <c r="AP185" s="7">
        <f t="shared" si="39"/>
        <v>1</v>
      </c>
      <c r="AQ185" s="7">
        <f t="shared" si="43"/>
        <v>42</v>
      </c>
      <c r="AR185" s="7">
        <f t="shared" si="44"/>
        <v>0</v>
      </c>
      <c r="AS185" s="14">
        <f t="shared" si="45"/>
        <v>42</v>
      </c>
    </row>
    <row r="186" spans="2:45" s="7" customFormat="1" ht="15.75" customHeight="1">
      <c r="B186" s="7" t="s">
        <v>196</v>
      </c>
      <c r="C186" s="7" t="s">
        <v>6</v>
      </c>
      <c r="D186" s="7">
        <v>70</v>
      </c>
      <c r="E186" s="7" t="s">
        <v>13</v>
      </c>
      <c r="P186" s="8">
        <v>42</v>
      </c>
      <c r="AO186" s="6">
        <f t="shared" si="42"/>
        <v>42</v>
      </c>
      <c r="AP186" s="7">
        <f t="shared" si="39"/>
        <v>1</v>
      </c>
      <c r="AQ186" s="7">
        <f t="shared" si="43"/>
        <v>42</v>
      </c>
      <c r="AR186" s="7">
        <f t="shared" si="44"/>
        <v>0</v>
      </c>
      <c r="AS186" s="14">
        <f t="shared" si="45"/>
        <v>42</v>
      </c>
    </row>
    <row r="187" spans="2:45" s="7" customFormat="1" ht="15.75" customHeight="1">
      <c r="B187" s="7" t="s">
        <v>538</v>
      </c>
      <c r="C187" s="7" t="s">
        <v>539</v>
      </c>
      <c r="D187" s="7">
        <v>71</v>
      </c>
      <c r="E187" s="7" t="s">
        <v>540</v>
      </c>
      <c r="W187" s="8">
        <v>42</v>
      </c>
      <c r="AO187" s="6">
        <f t="shared" si="42"/>
        <v>42</v>
      </c>
      <c r="AP187" s="7">
        <f t="shared" si="39"/>
        <v>1</v>
      </c>
      <c r="AQ187" s="7">
        <f t="shared" si="43"/>
        <v>42</v>
      </c>
      <c r="AR187" s="7">
        <f t="shared" si="44"/>
        <v>0</v>
      </c>
      <c r="AS187" s="14">
        <f t="shared" si="45"/>
        <v>42</v>
      </c>
    </row>
    <row r="188" spans="2:45" s="7" customFormat="1" ht="15.75" customHeight="1">
      <c r="B188" s="7" t="s">
        <v>18</v>
      </c>
      <c r="C188" s="7" t="s">
        <v>20</v>
      </c>
      <c r="D188" s="7">
        <v>74</v>
      </c>
      <c r="E188" s="7" t="s">
        <v>472</v>
      </c>
      <c r="Q188" s="7">
        <v>42</v>
      </c>
      <c r="AO188" s="10">
        <f t="shared" si="42"/>
        <v>42</v>
      </c>
      <c r="AP188" s="7">
        <f t="shared" si="39"/>
        <v>1</v>
      </c>
      <c r="AQ188" s="7">
        <f t="shared" si="43"/>
        <v>42</v>
      </c>
      <c r="AR188" s="7">
        <f t="shared" si="44"/>
        <v>0</v>
      </c>
      <c r="AS188" s="14">
        <f t="shared" si="45"/>
        <v>42</v>
      </c>
    </row>
    <row r="189" spans="2:45" s="7" customFormat="1" ht="15.75" customHeight="1">
      <c r="B189" s="7" t="s">
        <v>484</v>
      </c>
      <c r="C189" s="7" t="s">
        <v>28</v>
      </c>
      <c r="D189" s="7">
        <v>70</v>
      </c>
      <c r="E189" s="7" t="s">
        <v>205</v>
      </c>
      <c r="H189" s="8"/>
      <c r="I189" s="9"/>
      <c r="O189" s="8"/>
      <c r="Q189" s="8">
        <v>42</v>
      </c>
      <c r="V189" s="8"/>
      <c r="W189" s="8"/>
      <c r="AA189" s="8"/>
      <c r="AD189" s="6"/>
      <c r="AE189" s="8"/>
      <c r="AO189" s="6">
        <f t="shared" si="42"/>
        <v>42</v>
      </c>
      <c r="AP189" s="7">
        <f t="shared" si="39"/>
        <v>1</v>
      </c>
      <c r="AQ189" s="7">
        <f t="shared" si="43"/>
        <v>42</v>
      </c>
      <c r="AR189" s="7">
        <f t="shared" si="44"/>
        <v>0</v>
      </c>
      <c r="AS189" s="14">
        <f t="shared" si="45"/>
        <v>42</v>
      </c>
    </row>
    <row r="190" spans="2:45" s="7" customFormat="1" ht="15.75" customHeight="1">
      <c r="B190" s="6" t="s">
        <v>657</v>
      </c>
      <c r="C190" s="6" t="s">
        <v>658</v>
      </c>
      <c r="D190" s="7">
        <v>70</v>
      </c>
      <c r="E190" s="7" t="s">
        <v>659</v>
      </c>
      <c r="G190" s="8"/>
      <c r="V190" s="8"/>
      <c r="AE190" s="7">
        <v>42</v>
      </c>
      <c r="AO190" s="6">
        <f t="shared" si="42"/>
        <v>42</v>
      </c>
      <c r="AP190" s="7">
        <f t="shared" si="39"/>
        <v>1</v>
      </c>
      <c r="AQ190" s="7">
        <f t="shared" si="43"/>
        <v>42</v>
      </c>
      <c r="AR190" s="7">
        <f t="shared" si="44"/>
        <v>0</v>
      </c>
      <c r="AS190" s="14">
        <f t="shared" si="45"/>
        <v>42</v>
      </c>
    </row>
    <row r="191" spans="2:45" s="7" customFormat="1" ht="15.75" customHeight="1">
      <c r="B191" s="7" t="s">
        <v>457</v>
      </c>
      <c r="C191" s="7" t="s">
        <v>198</v>
      </c>
      <c r="D191" s="7">
        <v>73</v>
      </c>
      <c r="E191" s="7" t="s">
        <v>311</v>
      </c>
      <c r="P191" s="7">
        <v>42</v>
      </c>
      <c r="AO191" s="6">
        <f>SUM(F191:AN191)</f>
        <v>42</v>
      </c>
      <c r="AP191" s="7">
        <f t="shared" si="39"/>
        <v>1</v>
      </c>
      <c r="AQ191" s="7">
        <f t="shared" si="43"/>
        <v>42</v>
      </c>
      <c r="AR191" s="7">
        <f t="shared" si="44"/>
        <v>0</v>
      </c>
      <c r="AS191" s="14">
        <f t="shared" si="45"/>
        <v>42</v>
      </c>
    </row>
    <row r="192" spans="2:45" s="7" customFormat="1" ht="15.75" customHeight="1">
      <c r="B192" s="7" t="s">
        <v>458</v>
      </c>
      <c r="C192" s="7" t="s">
        <v>28</v>
      </c>
      <c r="D192" s="7">
        <v>74</v>
      </c>
      <c r="E192" s="7" t="s">
        <v>13</v>
      </c>
      <c r="P192" s="7">
        <v>41</v>
      </c>
      <c r="AD192" s="6"/>
      <c r="AM192" s="7">
        <v>37</v>
      </c>
      <c r="AO192" s="6">
        <f>SUM(F192:AN192)</f>
        <v>78</v>
      </c>
      <c r="AP192" s="7">
        <f aca="true" t="shared" si="46" ref="AP192:AP223">(COUNT(F192:AK192))</f>
        <v>1</v>
      </c>
      <c r="AQ192" s="7">
        <f t="shared" si="43"/>
        <v>41</v>
      </c>
      <c r="AR192" s="7">
        <f t="shared" si="44"/>
        <v>0</v>
      </c>
      <c r="AS192" s="14">
        <f t="shared" si="45"/>
        <v>41</v>
      </c>
    </row>
    <row r="193" spans="2:45" s="7" customFormat="1" ht="15.75" customHeight="1">
      <c r="B193" s="7" t="s">
        <v>447</v>
      </c>
      <c r="C193" s="7" t="s">
        <v>448</v>
      </c>
      <c r="E193" s="7" t="s">
        <v>449</v>
      </c>
      <c r="O193" s="8">
        <v>41</v>
      </c>
      <c r="V193" s="8"/>
      <c r="AO193" s="6">
        <f>SUM(F193:AN193)</f>
        <v>41</v>
      </c>
      <c r="AP193" s="7">
        <f t="shared" si="46"/>
        <v>1</v>
      </c>
      <c r="AQ193" s="7">
        <f t="shared" si="43"/>
        <v>41</v>
      </c>
      <c r="AR193" s="7">
        <f t="shared" si="44"/>
        <v>0</v>
      </c>
      <c r="AS193" s="14">
        <f t="shared" si="45"/>
        <v>41</v>
      </c>
    </row>
    <row r="194" spans="2:45" s="7" customFormat="1" ht="15.75" customHeight="1">
      <c r="B194" s="7" t="s">
        <v>326</v>
      </c>
      <c r="C194" s="7" t="s">
        <v>327</v>
      </c>
      <c r="D194" s="7">
        <v>71</v>
      </c>
      <c r="E194" s="7" t="s">
        <v>328</v>
      </c>
      <c r="K194" s="7">
        <v>41</v>
      </c>
      <c r="AO194" s="6">
        <f t="shared" si="42"/>
        <v>41</v>
      </c>
      <c r="AP194" s="7">
        <f t="shared" si="46"/>
        <v>1</v>
      </c>
      <c r="AQ194" s="7">
        <f t="shared" si="43"/>
        <v>41</v>
      </c>
      <c r="AR194" s="7">
        <f t="shared" si="44"/>
        <v>0</v>
      </c>
      <c r="AS194" s="14">
        <f t="shared" si="45"/>
        <v>41</v>
      </c>
    </row>
    <row r="195" spans="2:45" s="7" customFormat="1" ht="15.75" customHeight="1">
      <c r="B195" s="7" t="s">
        <v>678</v>
      </c>
      <c r="C195" s="7" t="s">
        <v>40</v>
      </c>
      <c r="D195" s="7">
        <v>70</v>
      </c>
      <c r="E195" s="7" t="s">
        <v>13</v>
      </c>
      <c r="AA195" s="8"/>
      <c r="AE195" s="8">
        <v>41</v>
      </c>
      <c r="AO195" s="6">
        <f aca="true" t="shared" si="47" ref="AO195:AO203">SUM(F195:AN195)</f>
        <v>41</v>
      </c>
      <c r="AP195" s="7">
        <f t="shared" si="46"/>
        <v>1</v>
      </c>
      <c r="AQ195" s="7">
        <f aca="true" t="shared" si="48" ref="AQ195:AQ202">IF(COUNT(F195:AK195)&gt;0,LARGE(F195:AK195,1),0)+IF(COUNT(F195:AK195)&gt;1,LARGE(F195:AK195,2),0)+IF(COUNT(F195:AK195)&gt;2,LARGE(F195:AK195,3),0)+IF(COUNT(F195:AK195)&gt;3,LARGE(F195:AK195,4),0)+IF(COUNT(F195:AK195)&gt;4,LARGE(F195:AK195,5),0)+IF(COUNT(F195:AK195)&gt;5,LARGE(F195:AK195,6),0)+IF(COUNT(F195:AK195)&gt;6,LARGE(F195:AK195,7),0)+IF(COUNT(F195:AK195)&gt;7,LARGE(F195:AK195,8),0)+IF(COUNT(F195:AK195)&gt;8,LARGE(F195:AK195,9),0)+IF(COUNT(F195:AK195)&gt;9,LARGE(F195:AK195,10),0)+IF(COUNT(F195:AK195)&gt;10,LARGE(F195:AK195,11),0)+IF(COUNT(F195:AK195)&gt;11,LARGE(F195:AK195,12),0)+IF(COUNT(F195:AK195)&gt;12,LARGE(F195:AK195,13),0)+IF(COUNT(F195:AK195)&gt;13,LARGE(F195:AK195,14),0)+IF(COUNT(F195:AK195)&gt;14,LARGE(F195:AK195,15),0)</f>
        <v>41</v>
      </c>
      <c r="AR195" s="7">
        <f aca="true" t="shared" si="49" ref="AR195:AR202">IF(COUNT(F195:AK195)&lt;22,IF(COUNT(F195:AK195)&gt;14,(COUNT(F195:AK195)-15),0)*20,120)</f>
        <v>0</v>
      </c>
      <c r="AS195" s="16">
        <f aca="true" t="shared" si="50" ref="AS195:AS202">AQ195+AR195</f>
        <v>41</v>
      </c>
    </row>
    <row r="196" spans="2:45" s="7" customFormat="1" ht="15.75" customHeight="1">
      <c r="B196" s="7" t="s">
        <v>306</v>
      </c>
      <c r="C196" s="7" t="s">
        <v>50</v>
      </c>
      <c r="D196" s="7">
        <v>70</v>
      </c>
      <c r="E196" s="7" t="s">
        <v>307</v>
      </c>
      <c r="H196" s="8">
        <v>41</v>
      </c>
      <c r="AO196" s="6">
        <f t="shared" si="47"/>
        <v>41</v>
      </c>
      <c r="AP196" s="7">
        <f t="shared" si="46"/>
        <v>1</v>
      </c>
      <c r="AQ196" s="7">
        <f t="shared" si="48"/>
        <v>41</v>
      </c>
      <c r="AR196" s="7">
        <f t="shared" si="49"/>
        <v>0</v>
      </c>
      <c r="AS196" s="14">
        <f t="shared" si="50"/>
        <v>41</v>
      </c>
    </row>
    <row r="197" spans="2:45" s="7" customFormat="1" ht="15.75" customHeight="1">
      <c r="B197" s="7" t="s">
        <v>232</v>
      </c>
      <c r="C197" s="7" t="s">
        <v>40</v>
      </c>
      <c r="D197" s="7">
        <v>70</v>
      </c>
      <c r="E197" s="7" t="s">
        <v>13</v>
      </c>
      <c r="H197" s="8"/>
      <c r="M197" s="8"/>
      <c r="W197" s="8">
        <v>41</v>
      </c>
      <c r="AO197" s="10">
        <f t="shared" si="47"/>
        <v>41</v>
      </c>
      <c r="AP197" s="7">
        <f t="shared" si="46"/>
        <v>1</v>
      </c>
      <c r="AQ197" s="7">
        <f t="shared" si="48"/>
        <v>41</v>
      </c>
      <c r="AR197" s="7">
        <f t="shared" si="49"/>
        <v>0</v>
      </c>
      <c r="AS197" s="14">
        <f t="shared" si="50"/>
        <v>41</v>
      </c>
    </row>
    <row r="198" spans="2:45" s="7" customFormat="1" ht="15.75" customHeight="1">
      <c r="B198" s="7" t="s">
        <v>473</v>
      </c>
      <c r="C198" s="7" t="s">
        <v>474</v>
      </c>
      <c r="D198" s="7">
        <v>73</v>
      </c>
      <c r="E198" s="7" t="s">
        <v>472</v>
      </c>
      <c r="K198" s="8"/>
      <c r="Q198" s="7">
        <v>41</v>
      </c>
      <c r="AO198" s="10">
        <f t="shared" si="47"/>
        <v>41</v>
      </c>
      <c r="AP198" s="7">
        <f t="shared" si="46"/>
        <v>1</v>
      </c>
      <c r="AQ198" s="7">
        <f t="shared" si="48"/>
        <v>41</v>
      </c>
      <c r="AR198" s="7">
        <f t="shared" si="49"/>
        <v>0</v>
      </c>
      <c r="AS198" s="14">
        <f t="shared" si="50"/>
        <v>41</v>
      </c>
    </row>
    <row r="199" spans="2:45" s="7" customFormat="1" ht="15.75" customHeight="1">
      <c r="B199" s="7" t="s">
        <v>535</v>
      </c>
      <c r="C199" s="7" t="s">
        <v>126</v>
      </c>
      <c r="D199" s="7">
        <v>71</v>
      </c>
      <c r="E199" s="7" t="s">
        <v>536</v>
      </c>
      <c r="H199" s="8"/>
      <c r="V199" s="7">
        <v>41</v>
      </c>
      <c r="AO199" s="6">
        <f t="shared" si="47"/>
        <v>41</v>
      </c>
      <c r="AP199" s="7">
        <f t="shared" si="46"/>
        <v>1</v>
      </c>
      <c r="AQ199" s="7">
        <f t="shared" si="48"/>
        <v>41</v>
      </c>
      <c r="AR199" s="7">
        <f t="shared" si="49"/>
        <v>0</v>
      </c>
      <c r="AS199" s="14">
        <f t="shared" si="50"/>
        <v>41</v>
      </c>
    </row>
    <row r="200" spans="2:45" s="7" customFormat="1" ht="15.75" customHeight="1">
      <c r="B200" s="7" t="s">
        <v>630</v>
      </c>
      <c r="C200" s="7" t="s">
        <v>362</v>
      </c>
      <c r="D200" s="7">
        <v>73</v>
      </c>
      <c r="E200" s="7" t="s">
        <v>639</v>
      </c>
      <c r="V200" s="8"/>
      <c r="AD200" s="7">
        <v>41</v>
      </c>
      <c r="AO200" s="6">
        <f t="shared" si="47"/>
        <v>41</v>
      </c>
      <c r="AP200" s="7">
        <f t="shared" si="46"/>
        <v>1</v>
      </c>
      <c r="AQ200" s="7">
        <f t="shared" si="48"/>
        <v>41</v>
      </c>
      <c r="AR200" s="7">
        <f t="shared" si="49"/>
        <v>0</v>
      </c>
      <c r="AS200" s="14">
        <f t="shared" si="50"/>
        <v>41</v>
      </c>
    </row>
    <row r="201" spans="2:45" s="7" customFormat="1" ht="15.75" customHeight="1">
      <c r="B201" s="7" t="s">
        <v>500</v>
      </c>
      <c r="C201" s="7" t="s">
        <v>424</v>
      </c>
      <c r="D201" s="7">
        <v>71</v>
      </c>
      <c r="E201" s="7" t="s">
        <v>501</v>
      </c>
      <c r="M201" s="8">
        <v>41</v>
      </c>
      <c r="AE201" s="8"/>
      <c r="AO201" s="6">
        <f t="shared" si="47"/>
        <v>41</v>
      </c>
      <c r="AP201" s="7">
        <f t="shared" si="46"/>
        <v>1</v>
      </c>
      <c r="AQ201" s="7">
        <f t="shared" si="48"/>
        <v>41</v>
      </c>
      <c r="AR201" s="7">
        <f t="shared" si="49"/>
        <v>0</v>
      </c>
      <c r="AS201" s="14">
        <f t="shared" si="50"/>
        <v>41</v>
      </c>
    </row>
    <row r="202" spans="2:45" s="7" customFormat="1" ht="15.75" customHeight="1">
      <c r="B202" s="7" t="s">
        <v>603</v>
      </c>
      <c r="C202" s="7" t="s">
        <v>137</v>
      </c>
      <c r="E202" s="7" t="s">
        <v>13</v>
      </c>
      <c r="Q202" s="8"/>
      <c r="AC202" s="7">
        <v>41</v>
      </c>
      <c r="AO202" s="6">
        <f t="shared" si="47"/>
        <v>41</v>
      </c>
      <c r="AP202" s="7">
        <f t="shared" si="46"/>
        <v>1</v>
      </c>
      <c r="AQ202" s="7">
        <f t="shared" si="48"/>
        <v>41</v>
      </c>
      <c r="AR202" s="7">
        <f t="shared" si="49"/>
        <v>0</v>
      </c>
      <c r="AS202" s="14">
        <f t="shared" si="50"/>
        <v>41</v>
      </c>
    </row>
    <row r="203" spans="2:45" s="7" customFormat="1" ht="15.75" customHeight="1">
      <c r="B203" s="7" t="s">
        <v>175</v>
      </c>
      <c r="C203" s="7" t="s">
        <v>106</v>
      </c>
      <c r="D203" s="7">
        <v>70</v>
      </c>
      <c r="E203" s="7" t="s">
        <v>176</v>
      </c>
      <c r="AA203" s="8"/>
      <c r="AB203" s="8">
        <v>41</v>
      </c>
      <c r="AK203" s="6"/>
      <c r="AO203" s="6">
        <f t="shared" si="47"/>
        <v>41</v>
      </c>
      <c r="AP203" s="7">
        <f t="shared" si="46"/>
        <v>1</v>
      </c>
      <c r="AQ203" s="7">
        <f>IF(COUNT(F203:AK203)&gt;0,LARGE(F203:AK203,1),0)+IF(COUNT(F203:AK203)&gt;1,LARGE(F203:AK203,2),0)+IF(COUNT(F203:AK203)&gt;2,LARGE(F203:AK203,3),0)+IF(COUNT(F203:AK203)&gt;3,LARGE(F203:AK203,4),0)+IF(COUNT(F203:AK203)&gt;4,LARGE(F203:AK203,5),0)+IF(COUNT(F203:AK203)&gt;5,LARGE(F203:AK203,6),0)+IF(COUNT(F203:AK203)&gt;6,LARGE(F203:AK203,7),0)+IF(COUNT(F203:AK203)&gt;7,LARGE(F203:AK203,8),0)+IF(COUNT(F203:AK203)&gt;8,LARGE(F203:AK203,9),0)+IF(COUNT(F203:AK203)&gt;9,LARGE(F203:AK203,10),0)+IF(COUNT(F203:AK203)&gt;10,LARGE(F203:AK203,11),0)+IF(COUNT(F203:AK203)&gt;11,LARGE(F203:AK203,12),0)+IF(COUNT(F203:AK203)&gt;12,LARGE(F203:AK203,13),0)+IF(COUNT(F203:AK203)&gt;13,LARGE(F203:AK203,14),0)+IF(COUNT(F203:AK203)&gt;14,LARGE(F203:AK203,15),0)</f>
        <v>41</v>
      </c>
      <c r="AR203" s="7">
        <f>IF(COUNT(F203:AK203)&lt;22,IF(COUNT(F203:AK203)&gt;14,(COUNT(F203:AK203)-15),0)*20,120)</f>
        <v>0</v>
      </c>
      <c r="AS203" s="14">
        <f>AQ203+AR203</f>
        <v>41</v>
      </c>
    </row>
    <row r="204" spans="2:45" s="7" customFormat="1" ht="15.75" customHeight="1">
      <c r="B204" s="7" t="s">
        <v>738</v>
      </c>
      <c r="C204" s="7" t="s">
        <v>28</v>
      </c>
      <c r="D204" s="7">
        <v>70</v>
      </c>
      <c r="E204" s="7" t="s">
        <v>13</v>
      </c>
      <c r="AN204" s="7">
        <v>41</v>
      </c>
      <c r="AO204" s="6">
        <f aca="true" t="shared" si="51" ref="AO204:AO211">SUM(F204:AN204)</f>
        <v>41</v>
      </c>
      <c r="AP204" s="7">
        <f t="shared" si="46"/>
        <v>0</v>
      </c>
      <c r="AQ204" s="7">
        <v>41</v>
      </c>
      <c r="AR204" s="7">
        <f aca="true" t="shared" si="52" ref="AR204:AR213">IF(COUNT(F204:AK204)&lt;22,IF(COUNT(F204:AK204)&gt;14,(COUNT(F204:AK204)-15),0)*20,120)</f>
        <v>0</v>
      </c>
      <c r="AS204" s="14">
        <f aca="true" t="shared" si="53" ref="AS204:AS213">AQ204+AR204</f>
        <v>41</v>
      </c>
    </row>
    <row r="205" spans="2:45" s="7" customFormat="1" ht="15.75" customHeight="1">
      <c r="B205" s="7" t="s">
        <v>140</v>
      </c>
      <c r="C205" s="7" t="s">
        <v>20</v>
      </c>
      <c r="D205" s="7">
        <v>70</v>
      </c>
      <c r="E205" s="7" t="s">
        <v>27</v>
      </c>
      <c r="V205" s="8">
        <v>41</v>
      </c>
      <c r="W205" s="8"/>
      <c r="AO205" s="6">
        <f t="shared" si="51"/>
        <v>41</v>
      </c>
      <c r="AP205" s="7">
        <f t="shared" si="46"/>
        <v>1</v>
      </c>
      <c r="AQ205" s="7">
        <f>IF(COUNT(F205:AK205)&gt;0,LARGE(F205:AK205,1),0)+IF(COUNT(F205:AK205)&gt;1,LARGE(F205:AK205,2),0)+IF(COUNT(F205:AK205)&gt;2,LARGE(F205:AK205,3),0)+IF(COUNT(F205:AK205)&gt;3,LARGE(F205:AK205,4),0)+IF(COUNT(F205:AK205)&gt;4,LARGE(F205:AK205,5),0)+IF(COUNT(F205:AK205)&gt;5,LARGE(F205:AK205,6),0)+IF(COUNT(F205:AK205)&gt;6,LARGE(F205:AK205,7),0)+IF(COUNT(F205:AK205)&gt;7,LARGE(F205:AK205,8),0)+IF(COUNT(F205:AK205)&gt;8,LARGE(F205:AK205,9),0)+IF(COUNT(F205:AK205)&gt;9,LARGE(F205:AK205,10),0)+IF(COUNT(F205:AK205)&gt;10,LARGE(F205:AK205,11),0)+IF(COUNT(F205:AK205)&gt;11,LARGE(F205:AK205,12),0)+IF(COUNT(F205:AK205)&gt;12,LARGE(F205:AK205,13),0)+IF(COUNT(F205:AK205)&gt;13,LARGE(F205:AK205,14),0)+IF(COUNT(F205:AK205)&gt;14,LARGE(F205:AK205,15),0)</f>
        <v>41</v>
      </c>
      <c r="AR205" s="7">
        <f t="shared" si="52"/>
        <v>0</v>
      </c>
      <c r="AS205" s="14">
        <f t="shared" si="53"/>
        <v>41</v>
      </c>
    </row>
    <row r="206" spans="2:45" s="7" customFormat="1" ht="15.75" customHeight="1">
      <c r="B206" s="7" t="s">
        <v>739</v>
      </c>
      <c r="C206" s="7" t="s">
        <v>740</v>
      </c>
      <c r="D206" s="7">
        <v>73</v>
      </c>
      <c r="E206" s="7" t="s">
        <v>741</v>
      </c>
      <c r="AM206" s="7">
        <v>41</v>
      </c>
      <c r="AN206" s="7">
        <v>40</v>
      </c>
      <c r="AO206" s="6">
        <f t="shared" si="51"/>
        <v>81</v>
      </c>
      <c r="AP206" s="7">
        <f t="shared" si="46"/>
        <v>0</v>
      </c>
      <c r="AQ206" s="7">
        <v>40</v>
      </c>
      <c r="AR206" s="7">
        <f t="shared" si="52"/>
        <v>0</v>
      </c>
      <c r="AS206" s="14">
        <f t="shared" si="53"/>
        <v>40</v>
      </c>
    </row>
    <row r="207" spans="2:45" s="7" customFormat="1" ht="15.75" customHeight="1">
      <c r="B207" s="7" t="s">
        <v>662</v>
      </c>
      <c r="C207" s="7" t="s">
        <v>74</v>
      </c>
      <c r="D207" s="7">
        <v>74</v>
      </c>
      <c r="E207" s="7" t="s">
        <v>13</v>
      </c>
      <c r="AE207" s="7">
        <v>40</v>
      </c>
      <c r="AO207" s="6">
        <f t="shared" si="51"/>
        <v>40</v>
      </c>
      <c r="AP207" s="7">
        <f t="shared" si="46"/>
        <v>1</v>
      </c>
      <c r="AQ207" s="7">
        <f aca="true" t="shared" si="54" ref="AQ207:AQ237">IF(COUNT(F207:AK207)&gt;0,LARGE(F207:AK207,1),0)+IF(COUNT(F207:AK207)&gt;1,LARGE(F207:AK207,2),0)+IF(COUNT(F207:AK207)&gt;2,LARGE(F207:AK207,3),0)+IF(COUNT(F207:AK207)&gt;3,LARGE(F207:AK207,4),0)+IF(COUNT(F207:AK207)&gt;4,LARGE(F207:AK207,5),0)+IF(COUNT(F207:AK207)&gt;5,LARGE(F207:AK207,6),0)+IF(COUNT(F207:AK207)&gt;6,LARGE(F207:AK207,7),0)+IF(COUNT(F207:AK207)&gt;7,LARGE(F207:AK207,8),0)+IF(COUNT(F207:AK207)&gt;8,LARGE(F207:AK207,9),0)+IF(COUNT(F207:AK207)&gt;9,LARGE(F207:AK207,10),0)+IF(COUNT(F207:AK207)&gt;10,LARGE(F207:AK207,11),0)+IF(COUNT(F207:AK207)&gt;11,LARGE(F207:AK207,12),0)+IF(COUNT(F207:AK207)&gt;12,LARGE(F207:AK207,13),0)+IF(COUNT(F207:AK207)&gt;13,LARGE(F207:AK207,14),0)+IF(COUNT(F207:AK207)&gt;14,LARGE(F207:AK207,15),0)</f>
        <v>40</v>
      </c>
      <c r="AR207" s="7">
        <f t="shared" si="52"/>
        <v>0</v>
      </c>
      <c r="AS207" s="16">
        <f t="shared" si="53"/>
        <v>40</v>
      </c>
    </row>
    <row r="208" spans="2:45" s="7" customFormat="1" ht="15.75" customHeight="1">
      <c r="B208" s="7" t="s">
        <v>279</v>
      </c>
      <c r="C208" s="7" t="s">
        <v>10</v>
      </c>
      <c r="D208" s="7">
        <v>70</v>
      </c>
      <c r="E208" s="7" t="s">
        <v>280</v>
      </c>
      <c r="G208" s="7">
        <v>40</v>
      </c>
      <c r="I208" s="8"/>
      <c r="AO208" s="10">
        <f t="shared" si="51"/>
        <v>40</v>
      </c>
      <c r="AP208" s="7">
        <f t="shared" si="46"/>
        <v>1</v>
      </c>
      <c r="AQ208" s="7">
        <f t="shared" si="54"/>
        <v>40</v>
      </c>
      <c r="AR208" s="7">
        <f t="shared" si="52"/>
        <v>0</v>
      </c>
      <c r="AS208" s="14">
        <f t="shared" si="53"/>
        <v>40</v>
      </c>
    </row>
    <row r="209" spans="2:45" s="7" customFormat="1" ht="15.75" customHeight="1">
      <c r="B209" s="7" t="s">
        <v>679</v>
      </c>
      <c r="C209" s="7" t="s">
        <v>680</v>
      </c>
      <c r="D209" s="7">
        <v>71</v>
      </c>
      <c r="E209" s="7" t="s">
        <v>13</v>
      </c>
      <c r="AE209" s="8">
        <v>40</v>
      </c>
      <c r="AO209" s="6">
        <f t="shared" si="51"/>
        <v>40</v>
      </c>
      <c r="AP209" s="7">
        <f t="shared" si="46"/>
        <v>1</v>
      </c>
      <c r="AQ209" s="7">
        <f t="shared" si="54"/>
        <v>40</v>
      </c>
      <c r="AR209" s="7">
        <f t="shared" si="52"/>
        <v>0</v>
      </c>
      <c r="AS209" s="16">
        <f t="shared" si="53"/>
        <v>40</v>
      </c>
    </row>
    <row r="210" spans="2:45" s="7" customFormat="1" ht="15.75" customHeight="1">
      <c r="B210" s="7" t="s">
        <v>587</v>
      </c>
      <c r="C210" s="7" t="s">
        <v>43</v>
      </c>
      <c r="D210" s="7">
        <v>70</v>
      </c>
      <c r="E210" s="7" t="s">
        <v>588</v>
      </c>
      <c r="AB210" s="8">
        <v>40</v>
      </c>
      <c r="AO210" s="6">
        <f t="shared" si="51"/>
        <v>40</v>
      </c>
      <c r="AP210" s="7">
        <f t="shared" si="46"/>
        <v>1</v>
      </c>
      <c r="AQ210" s="7">
        <f t="shared" si="54"/>
        <v>40</v>
      </c>
      <c r="AR210" s="7">
        <f t="shared" si="52"/>
        <v>0</v>
      </c>
      <c r="AS210" s="14">
        <f t="shared" si="53"/>
        <v>40</v>
      </c>
    </row>
    <row r="211" spans="2:45" s="7" customFormat="1" ht="15.75" customHeight="1">
      <c r="B211" s="7" t="s">
        <v>459</v>
      </c>
      <c r="C211" s="7" t="s">
        <v>460</v>
      </c>
      <c r="D211" s="7">
        <v>70</v>
      </c>
      <c r="E211" s="7" t="s">
        <v>13</v>
      </c>
      <c r="G211" s="8"/>
      <c r="P211" s="7">
        <v>40</v>
      </c>
      <c r="AO211" s="6">
        <f t="shared" si="51"/>
        <v>40</v>
      </c>
      <c r="AP211" s="7">
        <f t="shared" si="46"/>
        <v>1</v>
      </c>
      <c r="AQ211" s="7">
        <f t="shared" si="54"/>
        <v>40</v>
      </c>
      <c r="AR211" s="7">
        <f t="shared" si="52"/>
        <v>0</v>
      </c>
      <c r="AS211" s="14">
        <f t="shared" si="53"/>
        <v>40</v>
      </c>
    </row>
    <row r="212" spans="2:45" s="7" customFormat="1" ht="15.75" customHeight="1">
      <c r="B212" s="7" t="s">
        <v>427</v>
      </c>
      <c r="C212" s="7" t="s">
        <v>11</v>
      </c>
      <c r="D212" s="7">
        <v>70</v>
      </c>
      <c r="E212" s="7" t="s">
        <v>428</v>
      </c>
      <c r="N212" s="7">
        <v>40</v>
      </c>
      <c r="AO212" s="10">
        <f aca="true" t="shared" si="55" ref="AO212:AO221">SUM(F212:AN212)</f>
        <v>40</v>
      </c>
      <c r="AP212" s="7">
        <f t="shared" si="46"/>
        <v>1</v>
      </c>
      <c r="AQ212" s="7">
        <f t="shared" si="54"/>
        <v>40</v>
      </c>
      <c r="AR212" s="7">
        <f t="shared" si="52"/>
        <v>0</v>
      </c>
      <c r="AS212" s="14">
        <f t="shared" si="53"/>
        <v>40</v>
      </c>
    </row>
    <row r="213" spans="2:45" s="7" customFormat="1" ht="15.75" customHeight="1">
      <c r="B213" s="7" t="s">
        <v>614</v>
      </c>
      <c r="C213" s="7" t="s">
        <v>476</v>
      </c>
      <c r="E213" s="7" t="s">
        <v>243</v>
      </c>
      <c r="M213" s="8"/>
      <c r="N213" s="8"/>
      <c r="V213" s="8"/>
      <c r="W213" s="8"/>
      <c r="Y213" s="8"/>
      <c r="AC213" s="7">
        <v>40</v>
      </c>
      <c r="AO213" s="6">
        <f t="shared" si="55"/>
        <v>40</v>
      </c>
      <c r="AP213" s="7">
        <f t="shared" si="46"/>
        <v>1</v>
      </c>
      <c r="AQ213" s="7">
        <f t="shared" si="54"/>
        <v>40</v>
      </c>
      <c r="AR213" s="7">
        <f t="shared" si="52"/>
        <v>0</v>
      </c>
      <c r="AS213" s="14">
        <f t="shared" si="53"/>
        <v>40</v>
      </c>
    </row>
    <row r="214" spans="2:45" s="7" customFormat="1" ht="15.75" customHeight="1">
      <c r="B214" s="7" t="s">
        <v>285</v>
      </c>
      <c r="C214" s="7" t="s">
        <v>12</v>
      </c>
      <c r="D214" s="7">
        <v>73</v>
      </c>
      <c r="E214" s="7" t="s">
        <v>286</v>
      </c>
      <c r="G214" s="8">
        <v>40</v>
      </c>
      <c r="AO214" s="6">
        <f t="shared" si="55"/>
        <v>40</v>
      </c>
      <c r="AP214" s="7">
        <f t="shared" si="46"/>
        <v>1</v>
      </c>
      <c r="AQ214" s="7">
        <f t="shared" si="54"/>
        <v>40</v>
      </c>
      <c r="AR214" s="7">
        <f aca="true" t="shared" si="56" ref="AR214:AR234">IF(COUNT(F214:AK214)&lt;22,IF(COUNT(F214:AK214)&gt;14,(COUNT(F214:AK214)-15),0)*20,120)</f>
        <v>0</v>
      </c>
      <c r="AS214" s="14">
        <f>AQ214+AR214</f>
        <v>40</v>
      </c>
    </row>
    <row r="215" spans="2:45" s="7" customFormat="1" ht="15.75" customHeight="1">
      <c r="B215" s="7" t="s">
        <v>308</v>
      </c>
      <c r="C215" s="7" t="s">
        <v>67</v>
      </c>
      <c r="D215" s="7">
        <v>73</v>
      </c>
      <c r="E215" s="7" t="s">
        <v>13</v>
      </c>
      <c r="H215" s="8">
        <v>40</v>
      </c>
      <c r="I215" s="8"/>
      <c r="K215" s="8"/>
      <c r="M215" s="8"/>
      <c r="AO215" s="10">
        <f t="shared" si="55"/>
        <v>40</v>
      </c>
      <c r="AP215" s="7">
        <f t="shared" si="46"/>
        <v>1</v>
      </c>
      <c r="AQ215" s="7">
        <f t="shared" si="54"/>
        <v>40</v>
      </c>
      <c r="AR215" s="7">
        <f t="shared" si="56"/>
        <v>0</v>
      </c>
      <c r="AS215" s="14">
        <f aca="true" t="shared" si="57" ref="AS215:AS233">AQ215+AR215</f>
        <v>40</v>
      </c>
    </row>
    <row r="216" spans="2:45" s="7" customFormat="1" ht="15.75" customHeight="1">
      <c r="B216" s="7" t="s">
        <v>169</v>
      </c>
      <c r="C216" s="7" t="s">
        <v>68</v>
      </c>
      <c r="D216" s="7">
        <v>73</v>
      </c>
      <c r="E216" s="7" t="s">
        <v>31</v>
      </c>
      <c r="L216" s="7">
        <v>40</v>
      </c>
      <c r="AO216" s="6">
        <f t="shared" si="55"/>
        <v>40</v>
      </c>
      <c r="AP216" s="7">
        <f t="shared" si="46"/>
        <v>1</v>
      </c>
      <c r="AQ216" s="7">
        <f t="shared" si="54"/>
        <v>40</v>
      </c>
      <c r="AR216" s="7">
        <f t="shared" si="56"/>
        <v>0</v>
      </c>
      <c r="AS216" s="14">
        <f t="shared" si="57"/>
        <v>40</v>
      </c>
    </row>
    <row r="217" spans="2:45" s="7" customFormat="1" ht="15.75" customHeight="1">
      <c r="B217" s="7" t="s">
        <v>681</v>
      </c>
      <c r="C217" s="7" t="s">
        <v>12</v>
      </c>
      <c r="D217" s="7">
        <v>73</v>
      </c>
      <c r="E217" s="7" t="s">
        <v>682</v>
      </c>
      <c r="V217" s="8"/>
      <c r="AE217" s="8">
        <v>39</v>
      </c>
      <c r="AN217" s="7">
        <v>29</v>
      </c>
      <c r="AO217" s="6">
        <f t="shared" si="55"/>
        <v>68</v>
      </c>
      <c r="AP217" s="7">
        <f t="shared" si="46"/>
        <v>1</v>
      </c>
      <c r="AQ217" s="7">
        <f t="shared" si="54"/>
        <v>39</v>
      </c>
      <c r="AR217" s="7">
        <f t="shared" si="56"/>
        <v>0</v>
      </c>
      <c r="AS217" s="16">
        <f t="shared" si="57"/>
        <v>39</v>
      </c>
    </row>
    <row r="218" spans="2:45" s="7" customFormat="1" ht="15.75" customHeight="1">
      <c r="B218" s="7" t="s">
        <v>179</v>
      </c>
      <c r="C218" s="7" t="s">
        <v>56</v>
      </c>
      <c r="D218" s="7">
        <v>72</v>
      </c>
      <c r="E218" s="7" t="s">
        <v>180</v>
      </c>
      <c r="G218" s="8">
        <v>39</v>
      </c>
      <c r="I218" s="8"/>
      <c r="AO218" s="6">
        <f t="shared" si="55"/>
        <v>39</v>
      </c>
      <c r="AP218" s="7">
        <f t="shared" si="46"/>
        <v>1</v>
      </c>
      <c r="AQ218" s="7">
        <f t="shared" si="54"/>
        <v>39</v>
      </c>
      <c r="AR218" s="7">
        <f t="shared" si="56"/>
        <v>0</v>
      </c>
      <c r="AS218" s="14">
        <f t="shared" si="57"/>
        <v>39</v>
      </c>
    </row>
    <row r="219" spans="2:45" s="7" customFormat="1" ht="15.75" customHeight="1">
      <c r="B219" s="7" t="s">
        <v>87</v>
      </c>
      <c r="C219" s="7" t="s">
        <v>12</v>
      </c>
      <c r="D219" s="7">
        <v>71</v>
      </c>
      <c r="E219" s="7" t="s">
        <v>88</v>
      </c>
      <c r="L219" s="7">
        <v>39</v>
      </c>
      <c r="AO219" s="6">
        <f t="shared" si="55"/>
        <v>39</v>
      </c>
      <c r="AP219" s="7">
        <f t="shared" si="46"/>
        <v>1</v>
      </c>
      <c r="AQ219" s="7">
        <f t="shared" si="54"/>
        <v>39</v>
      </c>
      <c r="AR219" s="7">
        <f t="shared" si="56"/>
        <v>0</v>
      </c>
      <c r="AS219" s="14">
        <f t="shared" si="57"/>
        <v>39</v>
      </c>
    </row>
    <row r="220" spans="2:45" s="7" customFormat="1" ht="15.75" customHeight="1">
      <c r="B220" s="7" t="s">
        <v>382</v>
      </c>
      <c r="C220" s="7" t="s">
        <v>383</v>
      </c>
      <c r="D220" s="7">
        <v>71</v>
      </c>
      <c r="E220" s="7" t="s">
        <v>384</v>
      </c>
      <c r="J220" s="7">
        <v>39</v>
      </c>
      <c r="M220" s="8"/>
      <c r="N220" s="8"/>
      <c r="AO220" s="6">
        <f t="shared" si="55"/>
        <v>39</v>
      </c>
      <c r="AP220" s="7">
        <f t="shared" si="46"/>
        <v>1</v>
      </c>
      <c r="AQ220" s="7">
        <f t="shared" si="54"/>
        <v>39</v>
      </c>
      <c r="AR220" s="7">
        <f t="shared" si="56"/>
        <v>0</v>
      </c>
      <c r="AS220" s="14">
        <f t="shared" si="57"/>
        <v>39</v>
      </c>
    </row>
    <row r="221" spans="2:45" s="7" customFormat="1" ht="15.75" customHeight="1">
      <c r="B221" s="7" t="s">
        <v>615</v>
      </c>
      <c r="C221" s="7" t="s">
        <v>616</v>
      </c>
      <c r="E221" s="7" t="s">
        <v>13</v>
      </c>
      <c r="Q221" s="8"/>
      <c r="W221" s="8"/>
      <c r="AC221" s="7">
        <v>39</v>
      </c>
      <c r="AO221" s="6">
        <f t="shared" si="55"/>
        <v>39</v>
      </c>
      <c r="AP221" s="7">
        <f t="shared" si="46"/>
        <v>1</v>
      </c>
      <c r="AQ221" s="7">
        <f t="shared" si="54"/>
        <v>39</v>
      </c>
      <c r="AR221" s="7">
        <f t="shared" si="56"/>
        <v>0</v>
      </c>
      <c r="AS221" s="14">
        <f t="shared" si="57"/>
        <v>39</v>
      </c>
    </row>
    <row r="222" spans="2:45" s="7" customFormat="1" ht="15.75" customHeight="1">
      <c r="B222" s="7" t="s">
        <v>110</v>
      </c>
      <c r="C222" s="7" t="s">
        <v>10</v>
      </c>
      <c r="D222" s="7">
        <v>70</v>
      </c>
      <c r="E222" s="7" t="s">
        <v>13</v>
      </c>
      <c r="H222" s="8">
        <v>39</v>
      </c>
      <c r="AO222" s="6">
        <f aca="true" t="shared" si="58" ref="AO222:AO247">SUM(F222:AN222)</f>
        <v>39</v>
      </c>
      <c r="AP222" s="7">
        <f t="shared" si="46"/>
        <v>1</v>
      </c>
      <c r="AQ222" s="7">
        <f t="shared" si="54"/>
        <v>39</v>
      </c>
      <c r="AR222" s="7">
        <f t="shared" si="56"/>
        <v>0</v>
      </c>
      <c r="AS222" s="14">
        <f t="shared" si="57"/>
        <v>39</v>
      </c>
    </row>
    <row r="223" spans="2:45" s="7" customFormat="1" ht="15.75" customHeight="1">
      <c r="B223" s="7" t="s">
        <v>54</v>
      </c>
      <c r="C223" s="7" t="s">
        <v>478</v>
      </c>
      <c r="D223" s="7">
        <v>72</v>
      </c>
      <c r="E223" s="7" t="s">
        <v>479</v>
      </c>
      <c r="Q223" s="7">
        <v>39</v>
      </c>
      <c r="AA223" s="8"/>
      <c r="AK223" s="6"/>
      <c r="AO223" s="6">
        <f t="shared" si="58"/>
        <v>39</v>
      </c>
      <c r="AP223" s="7">
        <f t="shared" si="46"/>
        <v>1</v>
      </c>
      <c r="AQ223" s="7">
        <f t="shared" si="54"/>
        <v>39</v>
      </c>
      <c r="AR223" s="7">
        <f t="shared" si="56"/>
        <v>0</v>
      </c>
      <c r="AS223" s="14">
        <f t="shared" si="57"/>
        <v>39</v>
      </c>
    </row>
    <row r="224" spans="2:45" s="7" customFormat="1" ht="15.75" customHeight="1">
      <c r="B224" s="7" t="s">
        <v>42</v>
      </c>
      <c r="C224" s="7" t="s">
        <v>10</v>
      </c>
      <c r="D224" s="7">
        <v>70</v>
      </c>
      <c r="E224" s="7" t="s">
        <v>19</v>
      </c>
      <c r="I224" s="8"/>
      <c r="Y224" s="8"/>
      <c r="Z224" s="7">
        <v>39</v>
      </c>
      <c r="AA224" s="8"/>
      <c r="AO224" s="6">
        <f t="shared" si="58"/>
        <v>39</v>
      </c>
      <c r="AP224" s="7">
        <f aca="true" t="shared" si="59" ref="AP224:AP234">(COUNT(F224:AK224))</f>
        <v>1</v>
      </c>
      <c r="AQ224" s="7">
        <f t="shared" si="54"/>
        <v>39</v>
      </c>
      <c r="AR224" s="7">
        <f t="shared" si="56"/>
        <v>0</v>
      </c>
      <c r="AS224" s="14">
        <f t="shared" si="57"/>
        <v>39</v>
      </c>
    </row>
    <row r="225" spans="2:45" s="7" customFormat="1" ht="15.75" customHeight="1">
      <c r="B225" s="7" t="s">
        <v>229</v>
      </c>
      <c r="C225" s="7" t="s">
        <v>186</v>
      </c>
      <c r="D225" s="7">
        <v>73</v>
      </c>
      <c r="E225" s="7" t="s">
        <v>125</v>
      </c>
      <c r="L225" s="8">
        <v>39</v>
      </c>
      <c r="Q225" s="8"/>
      <c r="AO225" s="6">
        <f t="shared" si="58"/>
        <v>39</v>
      </c>
      <c r="AP225" s="7">
        <f t="shared" si="59"/>
        <v>1</v>
      </c>
      <c r="AQ225" s="7">
        <f t="shared" si="54"/>
        <v>39</v>
      </c>
      <c r="AR225" s="7">
        <f t="shared" si="56"/>
        <v>0</v>
      </c>
      <c r="AS225" s="14">
        <f t="shared" si="57"/>
        <v>39</v>
      </c>
    </row>
    <row r="226" spans="2:45" s="7" customFormat="1" ht="15.75" customHeight="1">
      <c r="B226" s="7" t="s">
        <v>240</v>
      </c>
      <c r="C226" s="7" t="s">
        <v>329</v>
      </c>
      <c r="D226" s="7">
        <v>74</v>
      </c>
      <c r="E226" s="7" t="s">
        <v>330</v>
      </c>
      <c r="K226" s="7">
        <v>39</v>
      </c>
      <c r="AO226" s="6">
        <f t="shared" si="58"/>
        <v>39</v>
      </c>
      <c r="AP226" s="7">
        <f t="shared" si="59"/>
        <v>1</v>
      </c>
      <c r="AQ226" s="7">
        <f t="shared" si="54"/>
        <v>39</v>
      </c>
      <c r="AR226" s="7">
        <f t="shared" si="56"/>
        <v>0</v>
      </c>
      <c r="AS226" s="14">
        <f t="shared" si="57"/>
        <v>39</v>
      </c>
    </row>
    <row r="227" spans="2:45" s="7" customFormat="1" ht="15.75" customHeight="1">
      <c r="B227" s="7" t="s">
        <v>262</v>
      </c>
      <c r="C227" s="7" t="s">
        <v>263</v>
      </c>
      <c r="D227" s="7">
        <v>70</v>
      </c>
      <c r="E227" s="7" t="s">
        <v>13</v>
      </c>
      <c r="F227" s="7">
        <v>39</v>
      </c>
      <c r="V227" s="8"/>
      <c r="W227" s="8"/>
      <c r="AO227" s="6">
        <f t="shared" si="58"/>
        <v>39</v>
      </c>
      <c r="AP227" s="7">
        <f t="shared" si="59"/>
        <v>1</v>
      </c>
      <c r="AQ227" s="7">
        <f t="shared" si="54"/>
        <v>39</v>
      </c>
      <c r="AR227" s="7">
        <f t="shared" si="56"/>
        <v>0</v>
      </c>
      <c r="AS227" s="14">
        <f t="shared" si="57"/>
        <v>39</v>
      </c>
    </row>
    <row r="228" spans="2:45" s="7" customFormat="1" ht="15.75" customHeight="1">
      <c r="B228" s="7" t="s">
        <v>663</v>
      </c>
      <c r="C228" s="7" t="s">
        <v>137</v>
      </c>
      <c r="D228" s="7">
        <v>71</v>
      </c>
      <c r="E228" s="7" t="s">
        <v>664</v>
      </c>
      <c r="AE228" s="7">
        <v>39</v>
      </c>
      <c r="AO228" s="10">
        <f t="shared" si="58"/>
        <v>39</v>
      </c>
      <c r="AP228" s="7">
        <f t="shared" si="59"/>
        <v>1</v>
      </c>
      <c r="AQ228" s="7">
        <f t="shared" si="54"/>
        <v>39</v>
      </c>
      <c r="AR228" s="7">
        <f t="shared" si="56"/>
        <v>0</v>
      </c>
      <c r="AS228" s="14">
        <f t="shared" si="57"/>
        <v>39</v>
      </c>
    </row>
    <row r="229" spans="2:45" s="7" customFormat="1" ht="15.75" customHeight="1">
      <c r="B229" s="7" t="s">
        <v>591</v>
      </c>
      <c r="C229" s="7" t="s">
        <v>80</v>
      </c>
      <c r="D229" s="7">
        <v>72</v>
      </c>
      <c r="E229" s="7" t="s">
        <v>592</v>
      </c>
      <c r="AB229" s="8">
        <v>39</v>
      </c>
      <c r="AO229" s="6">
        <f t="shared" si="58"/>
        <v>39</v>
      </c>
      <c r="AP229" s="7">
        <f t="shared" si="59"/>
        <v>1</v>
      </c>
      <c r="AQ229" s="7">
        <f t="shared" si="54"/>
        <v>39</v>
      </c>
      <c r="AR229" s="7">
        <f t="shared" si="56"/>
        <v>0</v>
      </c>
      <c r="AS229" s="14">
        <f t="shared" si="57"/>
        <v>39</v>
      </c>
    </row>
    <row r="230" spans="2:45" s="7" customFormat="1" ht="15.75" customHeight="1">
      <c r="B230" s="7" t="s">
        <v>178</v>
      </c>
      <c r="C230" s="7" t="s">
        <v>40</v>
      </c>
      <c r="D230" s="7">
        <v>70</v>
      </c>
      <c r="E230" s="7" t="s">
        <v>13</v>
      </c>
      <c r="G230" s="8">
        <v>38</v>
      </c>
      <c r="AM230" s="7">
        <v>40</v>
      </c>
      <c r="AO230" s="6">
        <f t="shared" si="58"/>
        <v>78</v>
      </c>
      <c r="AP230" s="7">
        <f t="shared" si="59"/>
        <v>1</v>
      </c>
      <c r="AQ230" s="7">
        <f t="shared" si="54"/>
        <v>38</v>
      </c>
      <c r="AR230" s="7">
        <f t="shared" si="56"/>
        <v>0</v>
      </c>
      <c r="AS230" s="14">
        <f t="shared" si="57"/>
        <v>38</v>
      </c>
    </row>
    <row r="231" spans="2:45" s="7" customFormat="1" ht="15.75" customHeight="1">
      <c r="B231" s="7" t="s">
        <v>586</v>
      </c>
      <c r="C231" s="7" t="s">
        <v>74</v>
      </c>
      <c r="D231" s="7">
        <v>74</v>
      </c>
      <c r="E231" s="7" t="s">
        <v>19</v>
      </c>
      <c r="AA231" s="8"/>
      <c r="AB231" s="8">
        <v>38</v>
      </c>
      <c r="AE231" s="8"/>
      <c r="AK231" s="6"/>
      <c r="AO231" s="6">
        <f t="shared" si="58"/>
        <v>38</v>
      </c>
      <c r="AP231" s="7">
        <f t="shared" si="59"/>
        <v>1</v>
      </c>
      <c r="AQ231" s="7">
        <f t="shared" si="54"/>
        <v>38</v>
      </c>
      <c r="AR231" s="7">
        <f t="shared" si="56"/>
        <v>0</v>
      </c>
      <c r="AS231" s="14">
        <f t="shared" si="57"/>
        <v>38</v>
      </c>
    </row>
    <row r="232" spans="2:45" s="7" customFormat="1" ht="15.75" customHeight="1">
      <c r="B232" s="7" t="s">
        <v>683</v>
      </c>
      <c r="C232" s="7" t="s">
        <v>74</v>
      </c>
      <c r="D232" s="7">
        <v>71</v>
      </c>
      <c r="E232" s="7" t="s">
        <v>13</v>
      </c>
      <c r="O232" s="8"/>
      <c r="AE232" s="8">
        <v>38</v>
      </c>
      <c r="AO232" s="6">
        <f t="shared" si="58"/>
        <v>38</v>
      </c>
      <c r="AP232" s="7">
        <f t="shared" si="59"/>
        <v>1</v>
      </c>
      <c r="AQ232" s="7">
        <f t="shared" si="54"/>
        <v>38</v>
      </c>
      <c r="AR232" s="7">
        <f t="shared" si="56"/>
        <v>0</v>
      </c>
      <c r="AS232" s="16">
        <f t="shared" si="57"/>
        <v>38</v>
      </c>
    </row>
    <row r="233" spans="2:45" s="7" customFormat="1" ht="15.75" customHeight="1">
      <c r="B233" s="7" t="s">
        <v>507</v>
      </c>
      <c r="C233" s="7" t="s">
        <v>113</v>
      </c>
      <c r="D233" s="7">
        <v>70</v>
      </c>
      <c r="E233" s="7" t="s">
        <v>508</v>
      </c>
      <c r="H233" s="8"/>
      <c r="M233" s="8">
        <v>38</v>
      </c>
      <c r="AO233" s="10">
        <f t="shared" si="58"/>
        <v>38</v>
      </c>
      <c r="AP233" s="7">
        <f t="shared" si="59"/>
        <v>1</v>
      </c>
      <c r="AQ233" s="7">
        <f t="shared" si="54"/>
        <v>38</v>
      </c>
      <c r="AR233" s="7">
        <f t="shared" si="56"/>
        <v>0</v>
      </c>
      <c r="AS233" s="14">
        <f t="shared" si="57"/>
        <v>38</v>
      </c>
    </row>
    <row r="234" spans="2:45" s="7" customFormat="1" ht="15.75" customHeight="1">
      <c r="B234" s="7" t="s">
        <v>54</v>
      </c>
      <c r="C234" s="7" t="s">
        <v>14</v>
      </c>
      <c r="E234" s="7" t="s">
        <v>516</v>
      </c>
      <c r="H234" s="8"/>
      <c r="I234" s="8"/>
      <c r="T234" s="7">
        <v>38</v>
      </c>
      <c r="AO234" s="10">
        <f t="shared" si="58"/>
        <v>38</v>
      </c>
      <c r="AP234" s="7">
        <f t="shared" si="59"/>
        <v>1</v>
      </c>
      <c r="AQ234" s="7">
        <f t="shared" si="54"/>
        <v>38</v>
      </c>
      <c r="AR234" s="7">
        <f t="shared" si="56"/>
        <v>0</v>
      </c>
      <c r="AS234" s="14">
        <f>AQ234+AR234</f>
        <v>38</v>
      </c>
    </row>
    <row r="235" spans="2:45" s="7" customFormat="1" ht="15.75" customHeight="1">
      <c r="B235" s="7" t="s">
        <v>96</v>
      </c>
      <c r="C235" s="7" t="s">
        <v>485</v>
      </c>
      <c r="D235" s="7">
        <v>73</v>
      </c>
      <c r="E235" s="7" t="s">
        <v>13</v>
      </c>
      <c r="Q235" s="8">
        <v>38</v>
      </c>
      <c r="AO235" s="6">
        <f t="shared" si="58"/>
        <v>38</v>
      </c>
      <c r="AP235" s="7">
        <f aca="true" t="shared" si="60" ref="AP235:AP240">(COUNT(F235:AK235))</f>
        <v>1</v>
      </c>
      <c r="AQ235" s="7">
        <f t="shared" si="54"/>
        <v>38</v>
      </c>
      <c r="AR235" s="7">
        <f aca="true" t="shared" si="61" ref="AR235:AR240">IF(COUNT(F235:AK235)&lt;22,IF(COUNT(F235:AK235)&gt;14,(COUNT(F235:AK235)-15),0)*20,120)</f>
        <v>0</v>
      </c>
      <c r="AS235" s="14">
        <f aca="true" t="shared" si="62" ref="AS235:AS242">AQ235+AR235</f>
        <v>38</v>
      </c>
    </row>
    <row r="236" spans="2:45" s="7" customFormat="1" ht="15.75" customHeight="1">
      <c r="B236" s="7" t="s">
        <v>429</v>
      </c>
      <c r="C236" s="7" t="s">
        <v>368</v>
      </c>
      <c r="D236" s="7">
        <v>70</v>
      </c>
      <c r="E236" s="7" t="s">
        <v>430</v>
      </c>
      <c r="M236" s="8"/>
      <c r="N236" s="8">
        <v>38</v>
      </c>
      <c r="AE236" s="8"/>
      <c r="AO236" s="6">
        <f t="shared" si="58"/>
        <v>38</v>
      </c>
      <c r="AP236" s="7">
        <f t="shared" si="60"/>
        <v>1</v>
      </c>
      <c r="AQ236" s="7">
        <f t="shared" si="54"/>
        <v>38</v>
      </c>
      <c r="AR236" s="7">
        <f t="shared" si="61"/>
        <v>0</v>
      </c>
      <c r="AS236" s="14">
        <f t="shared" si="62"/>
        <v>38</v>
      </c>
    </row>
    <row r="237" spans="2:45" s="7" customFormat="1" ht="15.75" customHeight="1">
      <c r="B237" s="7" t="s">
        <v>640</v>
      </c>
      <c r="C237" s="7" t="s">
        <v>9</v>
      </c>
      <c r="D237" s="7">
        <v>72</v>
      </c>
      <c r="E237" s="7" t="s">
        <v>31</v>
      </c>
      <c r="AD237" s="7">
        <v>38</v>
      </c>
      <c r="AO237" s="6">
        <f t="shared" si="58"/>
        <v>38</v>
      </c>
      <c r="AP237" s="7">
        <f t="shared" si="60"/>
        <v>1</v>
      </c>
      <c r="AQ237" s="7">
        <f t="shared" si="54"/>
        <v>38</v>
      </c>
      <c r="AR237" s="7">
        <f t="shared" si="61"/>
        <v>0</v>
      </c>
      <c r="AS237" s="14">
        <f t="shared" si="62"/>
        <v>38</v>
      </c>
    </row>
    <row r="238" spans="2:45" s="7" customFormat="1" ht="15.75" customHeight="1">
      <c r="B238" s="7" t="s">
        <v>42</v>
      </c>
      <c r="C238" s="7" t="s">
        <v>33</v>
      </c>
      <c r="D238" s="7">
        <v>71</v>
      </c>
      <c r="E238" s="7" t="s">
        <v>13</v>
      </c>
      <c r="AN238" s="7">
        <v>38</v>
      </c>
      <c r="AO238" s="6">
        <f t="shared" si="58"/>
        <v>38</v>
      </c>
      <c r="AP238" s="7">
        <f t="shared" si="60"/>
        <v>0</v>
      </c>
      <c r="AQ238" s="7">
        <v>38</v>
      </c>
      <c r="AR238" s="7">
        <f t="shared" si="61"/>
        <v>0</v>
      </c>
      <c r="AS238" s="14">
        <f t="shared" si="62"/>
        <v>38</v>
      </c>
    </row>
    <row r="239" spans="2:45" s="7" customFormat="1" ht="15.75" customHeight="1">
      <c r="B239" s="7" t="s">
        <v>617</v>
      </c>
      <c r="C239" s="7" t="s">
        <v>67</v>
      </c>
      <c r="E239" s="7" t="s">
        <v>13</v>
      </c>
      <c r="W239" s="8"/>
      <c r="AC239" s="7">
        <v>38</v>
      </c>
      <c r="AO239" s="6">
        <f t="shared" si="58"/>
        <v>38</v>
      </c>
      <c r="AP239" s="7">
        <f t="shared" si="60"/>
        <v>1</v>
      </c>
      <c r="AQ239" s="7">
        <f aca="true" t="shared" si="63" ref="AQ239:AQ246">IF(COUNT(F239:AK239)&gt;0,LARGE(F239:AK239,1),0)+IF(COUNT(F239:AK239)&gt;1,LARGE(F239:AK239,2),0)+IF(COUNT(F239:AK239)&gt;2,LARGE(F239:AK239,3),0)+IF(COUNT(F239:AK239)&gt;3,LARGE(F239:AK239,4),0)+IF(COUNT(F239:AK239)&gt;4,LARGE(F239:AK239,5),0)+IF(COUNT(F239:AK239)&gt;5,LARGE(F239:AK239,6),0)+IF(COUNT(F239:AK239)&gt;6,LARGE(F239:AK239,7),0)+IF(COUNT(F239:AK239)&gt;7,LARGE(F239:AK239,8),0)+IF(COUNT(F239:AK239)&gt;8,LARGE(F239:AK239,9),0)+IF(COUNT(F239:AK239)&gt;9,LARGE(F239:AK239,10),0)+IF(COUNT(F239:AK239)&gt;10,LARGE(F239:AK239,11),0)+IF(COUNT(F239:AK239)&gt;11,LARGE(F239:AK239,12),0)+IF(COUNT(F239:AK239)&gt;12,LARGE(F239:AK239,13),0)+IF(COUNT(F239:AK239)&gt;13,LARGE(F239:AK239,14),0)+IF(COUNT(F239:AK239)&gt;14,LARGE(F239:AK239,15),0)</f>
        <v>38</v>
      </c>
      <c r="AR239" s="7">
        <f t="shared" si="61"/>
        <v>0</v>
      </c>
      <c r="AS239" s="14">
        <f t="shared" si="62"/>
        <v>38</v>
      </c>
    </row>
    <row r="240" spans="2:45" s="7" customFormat="1" ht="15.75" customHeight="1">
      <c r="B240" s="7" t="s">
        <v>385</v>
      </c>
      <c r="C240" s="7" t="s">
        <v>37</v>
      </c>
      <c r="D240" s="7">
        <v>73</v>
      </c>
      <c r="E240" s="7" t="s">
        <v>386</v>
      </c>
      <c r="G240" s="8"/>
      <c r="J240" s="7">
        <v>38</v>
      </c>
      <c r="AO240" s="6">
        <f t="shared" si="58"/>
        <v>38</v>
      </c>
      <c r="AP240" s="7">
        <f t="shared" si="60"/>
        <v>1</v>
      </c>
      <c r="AQ240" s="7">
        <f t="shared" si="63"/>
        <v>38</v>
      </c>
      <c r="AR240" s="7">
        <f t="shared" si="61"/>
        <v>0</v>
      </c>
      <c r="AS240" s="14">
        <f t="shared" si="62"/>
        <v>38</v>
      </c>
    </row>
    <row r="241" spans="2:45" s="7" customFormat="1" ht="15.75" customHeight="1">
      <c r="B241" s="7" t="s">
        <v>331</v>
      </c>
      <c r="C241" s="7" t="s">
        <v>233</v>
      </c>
      <c r="D241" s="7">
        <v>70</v>
      </c>
      <c r="E241" s="7" t="s">
        <v>332</v>
      </c>
      <c r="K241" s="7">
        <v>38</v>
      </c>
      <c r="AO241" s="6">
        <f t="shared" si="58"/>
        <v>38</v>
      </c>
      <c r="AP241" s="7">
        <f>(COUNT(F241:AK241))</f>
        <v>1</v>
      </c>
      <c r="AQ241" s="7">
        <f t="shared" si="63"/>
        <v>38</v>
      </c>
      <c r="AR241" s="7">
        <f aca="true" t="shared" si="64" ref="AR241:AR272">IF(COUNT(F241:AK241)&lt;22,IF(COUNT(F241:AK241)&gt;14,(COUNT(F241:AK241)-15),0)*20,120)</f>
        <v>0</v>
      </c>
      <c r="AS241" s="14">
        <f t="shared" si="62"/>
        <v>38</v>
      </c>
    </row>
    <row r="242" spans="2:45" s="7" customFormat="1" ht="15.75" customHeight="1">
      <c r="B242" s="7" t="s">
        <v>54</v>
      </c>
      <c r="C242" s="7" t="s">
        <v>33</v>
      </c>
      <c r="D242" s="7">
        <v>70</v>
      </c>
      <c r="E242" s="7" t="s">
        <v>19</v>
      </c>
      <c r="F242" s="7">
        <v>37</v>
      </c>
      <c r="I242" s="8"/>
      <c r="AM242" s="7">
        <v>43</v>
      </c>
      <c r="AO242" s="6">
        <f t="shared" si="58"/>
        <v>80</v>
      </c>
      <c r="AP242" s="7">
        <f>(COUNT(F242:AK242))</f>
        <v>1</v>
      </c>
      <c r="AQ242" s="7">
        <f t="shared" si="63"/>
        <v>37</v>
      </c>
      <c r="AR242" s="7">
        <f t="shared" si="64"/>
        <v>0</v>
      </c>
      <c r="AS242" s="14">
        <f t="shared" si="62"/>
        <v>37</v>
      </c>
    </row>
    <row r="243" spans="2:45" s="7" customFormat="1" ht="15.75" customHeight="1">
      <c r="B243" s="7" t="s">
        <v>570</v>
      </c>
      <c r="C243" s="7" t="s">
        <v>20</v>
      </c>
      <c r="D243" s="7">
        <v>74</v>
      </c>
      <c r="E243" s="7" t="s">
        <v>709</v>
      </c>
      <c r="G243" s="8"/>
      <c r="AH243" s="7">
        <v>37</v>
      </c>
      <c r="AO243" s="6">
        <f t="shared" si="58"/>
        <v>37</v>
      </c>
      <c r="AP243" s="7">
        <f>(COUNT(F243:AK243))</f>
        <v>1</v>
      </c>
      <c r="AQ243" s="7">
        <f t="shared" si="63"/>
        <v>37</v>
      </c>
      <c r="AR243" s="7">
        <f t="shared" si="64"/>
        <v>0</v>
      </c>
      <c r="AS243" s="14">
        <f>AQ243+AR243</f>
        <v>37</v>
      </c>
    </row>
    <row r="244" spans="2:45" s="7" customFormat="1" ht="15.75" customHeight="1">
      <c r="B244" s="7" t="s">
        <v>618</v>
      </c>
      <c r="C244" s="7" t="s">
        <v>619</v>
      </c>
      <c r="E244" s="7" t="s">
        <v>13</v>
      </c>
      <c r="H244" s="8"/>
      <c r="I244" s="8"/>
      <c r="AC244" s="7">
        <v>37</v>
      </c>
      <c r="AO244" s="10">
        <f t="shared" si="58"/>
        <v>37</v>
      </c>
      <c r="AP244" s="7">
        <f aca="true" t="shared" si="65" ref="AP244:AP253">(COUNT(F244:AK244))</f>
        <v>1</v>
      </c>
      <c r="AQ244" s="7">
        <f t="shared" si="63"/>
        <v>37</v>
      </c>
      <c r="AR244" s="7">
        <f t="shared" si="64"/>
        <v>0</v>
      </c>
      <c r="AS244" s="14">
        <f aca="true" t="shared" si="66" ref="AS244:AS253">AQ244+AR244</f>
        <v>37</v>
      </c>
    </row>
    <row r="245" spans="2:45" s="7" customFormat="1" ht="15.75" customHeight="1">
      <c r="B245" s="7" t="s">
        <v>486</v>
      </c>
      <c r="C245" s="7" t="s">
        <v>5</v>
      </c>
      <c r="D245" s="7">
        <v>71</v>
      </c>
      <c r="E245" s="7" t="s">
        <v>487</v>
      </c>
      <c r="G245" s="8"/>
      <c r="Q245" s="8">
        <v>37</v>
      </c>
      <c r="Y245" s="8"/>
      <c r="AO245" s="6">
        <f t="shared" si="58"/>
        <v>37</v>
      </c>
      <c r="AP245" s="7">
        <f t="shared" si="65"/>
        <v>1</v>
      </c>
      <c r="AQ245" s="7">
        <f t="shared" si="63"/>
        <v>37</v>
      </c>
      <c r="AR245" s="7">
        <f t="shared" si="64"/>
        <v>0</v>
      </c>
      <c r="AS245" s="14">
        <f t="shared" si="66"/>
        <v>37</v>
      </c>
    </row>
    <row r="246" spans="2:45" s="7" customFormat="1" ht="15.75" customHeight="1">
      <c r="B246" s="7" t="s">
        <v>203</v>
      </c>
      <c r="C246" s="7" t="s">
        <v>480</v>
      </c>
      <c r="D246" s="7">
        <v>71</v>
      </c>
      <c r="E246" s="7" t="s">
        <v>13</v>
      </c>
      <c r="Q246" s="7">
        <v>37</v>
      </c>
      <c r="AA246" s="8"/>
      <c r="AK246" s="6"/>
      <c r="AO246" s="6">
        <f t="shared" si="58"/>
        <v>37</v>
      </c>
      <c r="AP246" s="7">
        <f t="shared" si="65"/>
        <v>1</v>
      </c>
      <c r="AQ246" s="7">
        <f t="shared" si="63"/>
        <v>37</v>
      </c>
      <c r="AR246" s="7">
        <f t="shared" si="64"/>
        <v>0</v>
      </c>
      <c r="AS246" s="14">
        <f t="shared" si="66"/>
        <v>37</v>
      </c>
    </row>
    <row r="247" spans="2:45" s="7" customFormat="1" ht="15.75" customHeight="1">
      <c r="B247" s="7" t="s">
        <v>732</v>
      </c>
      <c r="C247" s="7" t="s">
        <v>14</v>
      </c>
      <c r="D247" s="7">
        <v>70</v>
      </c>
      <c r="E247" s="7" t="s">
        <v>13</v>
      </c>
      <c r="AN247" s="7">
        <v>37</v>
      </c>
      <c r="AO247" s="6">
        <f t="shared" si="58"/>
        <v>37</v>
      </c>
      <c r="AP247" s="7">
        <f t="shared" si="65"/>
        <v>0</v>
      </c>
      <c r="AQ247" s="7">
        <v>37</v>
      </c>
      <c r="AR247" s="7">
        <f t="shared" si="64"/>
        <v>0</v>
      </c>
      <c r="AS247" s="14">
        <f t="shared" si="66"/>
        <v>37</v>
      </c>
    </row>
    <row r="248" spans="2:45" s="7" customFormat="1" ht="15.75" customHeight="1">
      <c r="B248" s="7" t="s">
        <v>287</v>
      </c>
      <c r="C248" s="7" t="s">
        <v>247</v>
      </c>
      <c r="D248" s="7">
        <v>71</v>
      </c>
      <c r="E248" s="7" t="s">
        <v>13</v>
      </c>
      <c r="G248" s="8">
        <v>37</v>
      </c>
      <c r="I248" s="8"/>
      <c r="AO248" s="6">
        <f aca="true" t="shared" si="67" ref="AO248:AO258">SUM(F248:AN248)</f>
        <v>37</v>
      </c>
      <c r="AP248" s="7">
        <f t="shared" si="65"/>
        <v>1</v>
      </c>
      <c r="AQ248" s="7">
        <f aca="true" t="shared" si="68" ref="AQ248:AQ257">IF(COUNT(F248:AK248)&gt;0,LARGE(F248:AK248,1),0)+IF(COUNT(F248:AK248)&gt;1,LARGE(F248:AK248,2),0)+IF(COUNT(F248:AK248)&gt;2,LARGE(F248:AK248,3),0)+IF(COUNT(F248:AK248)&gt;3,LARGE(F248:AK248,4),0)+IF(COUNT(F248:AK248)&gt;4,LARGE(F248:AK248,5),0)+IF(COUNT(F248:AK248)&gt;5,LARGE(F248:AK248,6),0)+IF(COUNT(F248:AK248)&gt;6,LARGE(F248:AK248,7),0)+IF(COUNT(F248:AK248)&gt;7,LARGE(F248:AK248,8),0)+IF(COUNT(F248:AK248)&gt;8,LARGE(F248:AK248,9),0)+IF(COUNT(F248:AK248)&gt;9,LARGE(F248:AK248,10),0)+IF(COUNT(F248:AK248)&gt;10,LARGE(F248:AK248,11),0)+IF(COUNT(F248:AK248)&gt;11,LARGE(F248:AK248,12),0)+IF(COUNT(F248:AK248)&gt;12,LARGE(F248:AK248,13),0)+IF(COUNT(F248:AK248)&gt;13,LARGE(F248:AK248,14),0)+IF(COUNT(F248:AK248)&gt;14,LARGE(F248:AK248,15),0)</f>
        <v>37</v>
      </c>
      <c r="AR248" s="7">
        <f t="shared" si="64"/>
        <v>0</v>
      </c>
      <c r="AS248" s="14">
        <f t="shared" si="66"/>
        <v>37</v>
      </c>
    </row>
    <row r="249" spans="2:45" s="7" customFormat="1" ht="15.75" customHeight="1">
      <c r="B249" s="7" t="s">
        <v>387</v>
      </c>
      <c r="C249" s="7" t="s">
        <v>28</v>
      </c>
      <c r="D249" s="7">
        <v>73</v>
      </c>
      <c r="E249" s="7" t="s">
        <v>246</v>
      </c>
      <c r="J249" s="7">
        <v>37</v>
      </c>
      <c r="M249" s="8"/>
      <c r="N249" s="8"/>
      <c r="AO249" s="6">
        <f t="shared" si="67"/>
        <v>37</v>
      </c>
      <c r="AP249" s="7">
        <f t="shared" si="65"/>
        <v>1</v>
      </c>
      <c r="AQ249" s="7">
        <f t="shared" si="68"/>
        <v>37</v>
      </c>
      <c r="AR249" s="7">
        <f t="shared" si="64"/>
        <v>0</v>
      </c>
      <c r="AS249" s="14">
        <f t="shared" si="66"/>
        <v>37</v>
      </c>
    </row>
    <row r="250" spans="2:45" s="7" customFormat="1" ht="15.75" customHeight="1">
      <c r="B250" s="7" t="s">
        <v>431</v>
      </c>
      <c r="C250" s="7" t="s">
        <v>33</v>
      </c>
      <c r="D250" s="7">
        <v>74</v>
      </c>
      <c r="E250" s="7" t="s">
        <v>13</v>
      </c>
      <c r="N250" s="7">
        <v>37</v>
      </c>
      <c r="AO250" s="6">
        <f t="shared" si="67"/>
        <v>37</v>
      </c>
      <c r="AP250" s="7">
        <f t="shared" si="65"/>
        <v>1</v>
      </c>
      <c r="AQ250" s="7">
        <f t="shared" si="68"/>
        <v>37</v>
      </c>
      <c r="AR250" s="7">
        <f t="shared" si="64"/>
        <v>0</v>
      </c>
      <c r="AS250" s="14">
        <f t="shared" si="66"/>
        <v>37</v>
      </c>
    </row>
    <row r="251" spans="2:45" s="7" customFormat="1" ht="15.75" customHeight="1">
      <c r="B251" s="7" t="s">
        <v>589</v>
      </c>
      <c r="C251" s="7" t="s">
        <v>12</v>
      </c>
      <c r="D251" s="7">
        <v>71</v>
      </c>
      <c r="E251" s="7" t="s">
        <v>590</v>
      </c>
      <c r="AB251" s="8">
        <v>37</v>
      </c>
      <c r="AE251" s="8"/>
      <c r="AO251" s="6">
        <f t="shared" si="67"/>
        <v>37</v>
      </c>
      <c r="AP251" s="7">
        <f t="shared" si="65"/>
        <v>1</v>
      </c>
      <c r="AQ251" s="7">
        <f t="shared" si="68"/>
        <v>37</v>
      </c>
      <c r="AR251" s="7">
        <f t="shared" si="64"/>
        <v>0</v>
      </c>
      <c r="AS251" s="14">
        <f t="shared" si="66"/>
        <v>37</v>
      </c>
    </row>
    <row r="252" spans="2:45" s="7" customFormat="1" ht="15.75" customHeight="1">
      <c r="B252" s="7" t="s">
        <v>312</v>
      </c>
      <c r="C252" s="7" t="s">
        <v>68</v>
      </c>
      <c r="D252" s="7">
        <v>72</v>
      </c>
      <c r="E252" s="7" t="s">
        <v>13</v>
      </c>
      <c r="G252" s="8"/>
      <c r="H252" s="8">
        <v>36</v>
      </c>
      <c r="AO252" s="10">
        <f t="shared" si="67"/>
        <v>36</v>
      </c>
      <c r="AP252" s="7">
        <f t="shared" si="65"/>
        <v>1</v>
      </c>
      <c r="AQ252" s="7">
        <f t="shared" si="68"/>
        <v>36</v>
      </c>
      <c r="AR252" s="7">
        <f t="shared" si="64"/>
        <v>0</v>
      </c>
      <c r="AS252" s="14">
        <f t="shared" si="66"/>
        <v>36</v>
      </c>
    </row>
    <row r="253" spans="2:45" s="7" customFormat="1" ht="15.75" customHeight="1">
      <c r="B253" s="7" t="s">
        <v>517</v>
      </c>
      <c r="C253" s="7" t="s">
        <v>126</v>
      </c>
      <c r="E253" s="7" t="s">
        <v>210</v>
      </c>
      <c r="T253" s="7">
        <v>36</v>
      </c>
      <c r="V253" s="8"/>
      <c r="AO253" s="6">
        <f t="shared" si="67"/>
        <v>36</v>
      </c>
      <c r="AP253" s="7">
        <f t="shared" si="65"/>
        <v>1</v>
      </c>
      <c r="AQ253" s="7">
        <f t="shared" si="68"/>
        <v>36</v>
      </c>
      <c r="AR253" s="7">
        <f t="shared" si="64"/>
        <v>0</v>
      </c>
      <c r="AS253" s="14">
        <f t="shared" si="66"/>
        <v>36</v>
      </c>
    </row>
    <row r="254" spans="2:45" s="7" customFormat="1" ht="15.75" customHeight="1">
      <c r="B254" s="7" t="s">
        <v>546</v>
      </c>
      <c r="C254" s="7" t="s">
        <v>11</v>
      </c>
      <c r="D254" s="7">
        <v>74</v>
      </c>
      <c r="E254" s="7" t="s">
        <v>547</v>
      </c>
      <c r="X254" s="7">
        <v>36</v>
      </c>
      <c r="AO254" s="6">
        <f t="shared" si="67"/>
        <v>36</v>
      </c>
      <c r="AP254" s="7">
        <f>(COUNT(F254:AK254))</f>
        <v>1</v>
      </c>
      <c r="AQ254" s="7">
        <f t="shared" si="68"/>
        <v>36</v>
      </c>
      <c r="AR254" s="7">
        <f t="shared" si="64"/>
        <v>0</v>
      </c>
      <c r="AS254" s="14">
        <f>AQ254+AR254</f>
        <v>36</v>
      </c>
    </row>
    <row r="255" spans="2:45" s="7" customFormat="1" ht="15.75" customHeight="1">
      <c r="B255" s="7" t="s">
        <v>293</v>
      </c>
      <c r="C255" s="7" t="s">
        <v>294</v>
      </c>
      <c r="D255" s="7">
        <v>74</v>
      </c>
      <c r="E255" s="7" t="s">
        <v>295</v>
      </c>
      <c r="H255" s="7">
        <v>36</v>
      </c>
      <c r="AO255" s="6">
        <f t="shared" si="67"/>
        <v>36</v>
      </c>
      <c r="AP255" s="7">
        <f aca="true" t="shared" si="69" ref="AP255:AP271">(COUNT(F255:AK255))</f>
        <v>1</v>
      </c>
      <c r="AQ255" s="7">
        <f t="shared" si="68"/>
        <v>36</v>
      </c>
      <c r="AR255" s="7">
        <f t="shared" si="64"/>
        <v>0</v>
      </c>
      <c r="AS255" s="14">
        <f aca="true" t="shared" si="70" ref="AS255:AS271">AQ255+AR255</f>
        <v>36</v>
      </c>
    </row>
    <row r="256" spans="2:45" s="7" customFormat="1" ht="15.75" customHeight="1">
      <c r="B256" s="7" t="s">
        <v>432</v>
      </c>
      <c r="C256" s="7" t="s">
        <v>40</v>
      </c>
      <c r="D256" s="7">
        <v>70</v>
      </c>
      <c r="E256" s="7" t="s">
        <v>13</v>
      </c>
      <c r="N256" s="7">
        <v>36</v>
      </c>
      <c r="AO256" s="6">
        <f t="shared" si="67"/>
        <v>36</v>
      </c>
      <c r="AP256" s="7">
        <f t="shared" si="69"/>
        <v>1</v>
      </c>
      <c r="AQ256" s="7">
        <f t="shared" si="68"/>
        <v>36</v>
      </c>
      <c r="AR256" s="7">
        <f t="shared" si="64"/>
        <v>0</v>
      </c>
      <c r="AS256" s="14">
        <f t="shared" si="70"/>
        <v>36</v>
      </c>
    </row>
    <row r="257" spans="2:45" s="7" customFormat="1" ht="15.75" customHeight="1">
      <c r="B257" s="7" t="s">
        <v>264</v>
      </c>
      <c r="C257" s="7" t="s">
        <v>20</v>
      </c>
      <c r="D257" s="7">
        <v>73</v>
      </c>
      <c r="E257" s="7" t="s">
        <v>265</v>
      </c>
      <c r="F257" s="7">
        <v>36</v>
      </c>
      <c r="Y257" s="8"/>
      <c r="AO257" s="6">
        <f t="shared" si="67"/>
        <v>36</v>
      </c>
      <c r="AP257" s="7">
        <f t="shared" si="69"/>
        <v>1</v>
      </c>
      <c r="AQ257" s="7">
        <f t="shared" si="68"/>
        <v>36</v>
      </c>
      <c r="AR257" s="7">
        <f t="shared" si="64"/>
        <v>0</v>
      </c>
      <c r="AS257" s="14">
        <f t="shared" si="70"/>
        <v>36</v>
      </c>
    </row>
    <row r="258" spans="2:45" s="7" customFormat="1" ht="15.75" customHeight="1">
      <c r="B258" s="7" t="s">
        <v>733</v>
      </c>
      <c r="C258" s="7" t="s">
        <v>734</v>
      </c>
      <c r="D258" s="7">
        <v>71</v>
      </c>
      <c r="E258" s="7" t="s">
        <v>13</v>
      </c>
      <c r="AN258" s="7">
        <v>36</v>
      </c>
      <c r="AO258" s="6">
        <f t="shared" si="67"/>
        <v>36</v>
      </c>
      <c r="AP258" s="7">
        <f t="shared" si="69"/>
        <v>0</v>
      </c>
      <c r="AQ258" s="7">
        <v>36</v>
      </c>
      <c r="AR258" s="7">
        <f t="shared" si="64"/>
        <v>0</v>
      </c>
      <c r="AS258" s="14">
        <f t="shared" si="70"/>
        <v>36</v>
      </c>
    </row>
    <row r="259" spans="2:45" s="7" customFormat="1" ht="15.75" customHeight="1">
      <c r="B259" s="7" t="s">
        <v>641</v>
      </c>
      <c r="C259" s="7" t="s">
        <v>631</v>
      </c>
      <c r="D259" s="7">
        <v>72</v>
      </c>
      <c r="E259" s="7" t="s">
        <v>642</v>
      </c>
      <c r="AA259" s="8"/>
      <c r="AD259" s="7">
        <v>36</v>
      </c>
      <c r="AO259" s="6">
        <f>SUM(F259:AJ259)</f>
        <v>36</v>
      </c>
      <c r="AP259" s="7">
        <f t="shared" si="69"/>
        <v>1</v>
      </c>
      <c r="AQ259" s="7">
        <f>IF(COUNT(F259:AK259)&gt;0,LARGE(F259:AK259,1),0)+IF(COUNT(F259:AK259)&gt;1,LARGE(F259:AK259,2),0)+IF(COUNT(F259:AK259)&gt;2,LARGE(F259:AK259,3),0)+IF(COUNT(F259:AK259)&gt;3,LARGE(F259:AK259,4),0)+IF(COUNT(F259:AK259)&gt;4,LARGE(F259:AK259,5),0)+IF(COUNT(F259:AK259)&gt;5,LARGE(F259:AK259,6),0)+IF(COUNT(F259:AK259)&gt;6,LARGE(F259:AK259,7),0)+IF(COUNT(F259:AK259)&gt;7,LARGE(F259:AK259,8),0)+IF(COUNT(F259:AK259)&gt;8,LARGE(F259:AK259,9),0)+IF(COUNT(F259:AK259)&gt;9,LARGE(F259:AK259,10),0)+IF(COUNT(F259:AK259)&gt;10,LARGE(F259:AK259,11),0)+IF(COUNT(F259:AK259)&gt;11,LARGE(F259:AK259,12),0)+IF(COUNT(F259:AK259)&gt;12,LARGE(F259:AK259,13),0)+IF(COUNT(F259:AK259)&gt;13,LARGE(F259:AK259,14),0)+IF(COUNT(F259:AK259)&gt;14,LARGE(F259:AK259,15),0)</f>
        <v>36</v>
      </c>
      <c r="AR259" s="7">
        <f t="shared" si="64"/>
        <v>0</v>
      </c>
      <c r="AS259" s="14">
        <f t="shared" si="70"/>
        <v>36</v>
      </c>
    </row>
    <row r="260" spans="2:45" s="7" customFormat="1" ht="15.75" customHeight="1">
      <c r="B260" s="7" t="s">
        <v>620</v>
      </c>
      <c r="C260" s="7" t="s">
        <v>222</v>
      </c>
      <c r="E260" s="7" t="s">
        <v>13</v>
      </c>
      <c r="Q260" s="8"/>
      <c r="AC260" s="7">
        <v>36</v>
      </c>
      <c r="AO260" s="6">
        <f>SUM(F260:AN260)</f>
        <v>36</v>
      </c>
      <c r="AP260" s="7">
        <f t="shared" si="69"/>
        <v>1</v>
      </c>
      <c r="AQ260" s="7">
        <f aca="true" t="shared" si="71" ref="AQ260:AQ269">IF(COUNT(F260:AK260)&gt;0,LARGE(F260:AK260,1),0)+IF(COUNT(F260:AK260)&gt;1,LARGE(F260:AK260,2),0)+IF(COUNT(F260:AK260)&gt;2,LARGE(F260:AK260,3),0)+IF(COUNT(F260:AK260)&gt;3,LARGE(F260:AK260,4),0)+IF(COUNT(F260:AK260)&gt;4,LARGE(F260:AK260,5),0)+IF(COUNT(F260:AK260)&gt;5,LARGE(F260:AK260,6),0)+IF(COUNT(F260:AK260)&gt;6,LARGE(F260:AK260,7),0)+IF(COUNT(F260:AK260)&gt;7,LARGE(F260:AK260,8),0)+IF(COUNT(F260:AK260)&gt;8,LARGE(F260:AK260,9),0)+IF(COUNT(F260:AK260)&gt;9,LARGE(F260:AK260,10),0)+IF(COUNT(F260:AK260)&gt;10,LARGE(F260:AK260,11),0)+IF(COUNT(F260:AK260)&gt;11,LARGE(F260:AK260,12),0)+IF(COUNT(F260:AK260)&gt;12,LARGE(F260:AK260,13),0)+IF(COUNT(F260:AK260)&gt;13,LARGE(F260:AK260,14),0)+IF(COUNT(F260:AK260)&gt;14,LARGE(F260:AK260,15),0)</f>
        <v>36</v>
      </c>
      <c r="AR260" s="7">
        <f t="shared" si="64"/>
        <v>0</v>
      </c>
      <c r="AS260" s="14">
        <f t="shared" si="70"/>
        <v>36</v>
      </c>
    </row>
    <row r="261" spans="2:45" s="7" customFormat="1" ht="15.75" customHeight="1">
      <c r="B261" s="7" t="s">
        <v>288</v>
      </c>
      <c r="C261" s="7" t="s">
        <v>28</v>
      </c>
      <c r="D261" s="7">
        <v>73</v>
      </c>
      <c r="E261" s="7" t="s">
        <v>289</v>
      </c>
      <c r="G261" s="8">
        <v>36</v>
      </c>
      <c r="I261" s="8"/>
      <c r="AA261" s="8"/>
      <c r="AO261" s="6">
        <f>SUM(F261:AN261)</f>
        <v>36</v>
      </c>
      <c r="AP261" s="7">
        <f t="shared" si="69"/>
        <v>1</v>
      </c>
      <c r="AQ261" s="7">
        <f t="shared" si="71"/>
        <v>36</v>
      </c>
      <c r="AR261" s="7">
        <f t="shared" si="64"/>
        <v>0</v>
      </c>
      <c r="AS261" s="14">
        <f t="shared" si="70"/>
        <v>36</v>
      </c>
    </row>
    <row r="262" spans="2:45" s="7" customFormat="1" ht="15.75" customHeight="1">
      <c r="B262" s="7" t="s">
        <v>361</v>
      </c>
      <c r="C262" s="7" t="s">
        <v>362</v>
      </c>
      <c r="D262" s="7">
        <v>73</v>
      </c>
      <c r="E262" s="7" t="s">
        <v>31</v>
      </c>
      <c r="H262" s="8"/>
      <c r="K262" s="8">
        <v>17</v>
      </c>
      <c r="V262" s="8"/>
      <c r="W262" s="8"/>
      <c r="Y262" s="8"/>
      <c r="AA262" s="8"/>
      <c r="AD262" s="7">
        <v>19</v>
      </c>
      <c r="AE262" s="8"/>
      <c r="AO262" s="6">
        <f aca="true" t="shared" si="72" ref="AO262:AO270">SUM(F262:AN262)</f>
        <v>36</v>
      </c>
      <c r="AP262" s="7">
        <f t="shared" si="69"/>
        <v>2</v>
      </c>
      <c r="AQ262" s="7">
        <f t="shared" si="71"/>
        <v>36</v>
      </c>
      <c r="AR262" s="7">
        <f t="shared" si="64"/>
        <v>0</v>
      </c>
      <c r="AS262" s="14">
        <f t="shared" si="70"/>
        <v>36</v>
      </c>
    </row>
    <row r="263" spans="2:45" s="7" customFormat="1" ht="15.75" customHeight="1">
      <c r="B263" s="7" t="s">
        <v>388</v>
      </c>
      <c r="C263" s="7" t="s">
        <v>389</v>
      </c>
      <c r="D263" s="7">
        <v>70</v>
      </c>
      <c r="E263" s="7" t="s">
        <v>390</v>
      </c>
      <c r="J263" s="7">
        <v>36</v>
      </c>
      <c r="AO263" s="6">
        <f t="shared" si="72"/>
        <v>36</v>
      </c>
      <c r="AP263" s="7">
        <f t="shared" si="69"/>
        <v>1</v>
      </c>
      <c r="AQ263" s="7">
        <f t="shared" si="71"/>
        <v>36</v>
      </c>
      <c r="AR263" s="7">
        <f t="shared" si="64"/>
        <v>0</v>
      </c>
      <c r="AS263" s="14">
        <f t="shared" si="70"/>
        <v>36</v>
      </c>
    </row>
    <row r="264" spans="2:45" s="7" customFormat="1" ht="15.75" customHeight="1">
      <c r="B264" s="7" t="s">
        <v>313</v>
      </c>
      <c r="C264" s="7" t="s">
        <v>74</v>
      </c>
      <c r="D264" s="7">
        <v>70</v>
      </c>
      <c r="E264" s="7" t="s">
        <v>314</v>
      </c>
      <c r="H264" s="8">
        <v>35</v>
      </c>
      <c r="I264" s="8"/>
      <c r="AO264" s="10">
        <f t="shared" si="72"/>
        <v>35</v>
      </c>
      <c r="AP264" s="7">
        <f t="shared" si="69"/>
        <v>1</v>
      </c>
      <c r="AQ264" s="7">
        <f t="shared" si="71"/>
        <v>35</v>
      </c>
      <c r="AR264" s="7">
        <f t="shared" si="64"/>
        <v>0</v>
      </c>
      <c r="AS264" s="14">
        <f t="shared" si="70"/>
        <v>35</v>
      </c>
    </row>
    <row r="265" spans="2:45" s="7" customFormat="1" ht="15.75" customHeight="1">
      <c r="B265" s="7" t="s">
        <v>290</v>
      </c>
      <c r="C265" s="7" t="s">
        <v>43</v>
      </c>
      <c r="D265" s="7">
        <v>70</v>
      </c>
      <c r="E265" s="7" t="s">
        <v>291</v>
      </c>
      <c r="G265" s="8">
        <v>35</v>
      </c>
      <c r="I265" s="9"/>
      <c r="J265" s="6"/>
      <c r="L265" s="6"/>
      <c r="P265" s="6"/>
      <c r="Q265" s="9"/>
      <c r="AF265" s="6"/>
      <c r="AG265" s="6"/>
      <c r="AM265" s="6"/>
      <c r="AO265" s="6">
        <f t="shared" si="72"/>
        <v>35</v>
      </c>
      <c r="AP265" s="7">
        <f t="shared" si="69"/>
        <v>1</v>
      </c>
      <c r="AQ265" s="7">
        <f t="shared" si="71"/>
        <v>35</v>
      </c>
      <c r="AR265" s="7">
        <f t="shared" si="64"/>
        <v>0</v>
      </c>
      <c r="AS265" s="14">
        <f t="shared" si="70"/>
        <v>35</v>
      </c>
    </row>
    <row r="266" spans="2:45" s="7" customFormat="1" ht="15.75" customHeight="1">
      <c r="B266" s="7" t="s">
        <v>509</v>
      </c>
      <c r="C266" s="7" t="s">
        <v>81</v>
      </c>
      <c r="D266" s="7">
        <v>74</v>
      </c>
      <c r="E266" s="7" t="s">
        <v>338</v>
      </c>
      <c r="K266" s="8"/>
      <c r="M266" s="8">
        <v>35</v>
      </c>
      <c r="O266" s="8"/>
      <c r="AO266" s="10">
        <f t="shared" si="72"/>
        <v>35</v>
      </c>
      <c r="AP266" s="7">
        <f t="shared" si="69"/>
        <v>1</v>
      </c>
      <c r="AQ266" s="7">
        <f t="shared" si="71"/>
        <v>35</v>
      </c>
      <c r="AR266" s="7">
        <f t="shared" si="64"/>
        <v>0</v>
      </c>
      <c r="AS266" s="14">
        <f t="shared" si="70"/>
        <v>35</v>
      </c>
    </row>
    <row r="267" spans="2:45" s="7" customFormat="1" ht="15.75" customHeight="1">
      <c r="B267" s="7" t="s">
        <v>685</v>
      </c>
      <c r="C267" s="7" t="s">
        <v>460</v>
      </c>
      <c r="D267" s="7">
        <v>70</v>
      </c>
      <c r="E267" s="7" t="s">
        <v>13</v>
      </c>
      <c r="AE267" s="8">
        <v>35</v>
      </c>
      <c r="AO267" s="6">
        <f t="shared" si="72"/>
        <v>35</v>
      </c>
      <c r="AP267" s="7">
        <f t="shared" si="69"/>
        <v>1</v>
      </c>
      <c r="AQ267" s="7">
        <f t="shared" si="71"/>
        <v>35</v>
      </c>
      <c r="AR267" s="7">
        <f t="shared" si="64"/>
        <v>0</v>
      </c>
      <c r="AS267" s="16">
        <f t="shared" si="70"/>
        <v>35</v>
      </c>
    </row>
    <row r="268" spans="2:45" s="7" customFormat="1" ht="15.75" customHeight="1">
      <c r="B268" s="7" t="s">
        <v>226</v>
      </c>
      <c r="C268" s="7" t="s">
        <v>53</v>
      </c>
      <c r="D268" s="7">
        <v>71</v>
      </c>
      <c r="E268" s="7" t="s">
        <v>321</v>
      </c>
      <c r="I268" s="8"/>
      <c r="L268" s="7">
        <v>35</v>
      </c>
      <c r="AE268" s="8"/>
      <c r="AO268" s="6">
        <f t="shared" si="72"/>
        <v>35</v>
      </c>
      <c r="AP268" s="7">
        <f t="shared" si="69"/>
        <v>1</v>
      </c>
      <c r="AQ268" s="7">
        <f t="shared" si="71"/>
        <v>35</v>
      </c>
      <c r="AR268" s="7">
        <f t="shared" si="64"/>
        <v>0</v>
      </c>
      <c r="AS268" s="14">
        <f t="shared" si="70"/>
        <v>35</v>
      </c>
    </row>
    <row r="269" spans="2:45" s="7" customFormat="1" ht="15.75" customHeight="1">
      <c r="B269" s="7" t="s">
        <v>228</v>
      </c>
      <c r="C269" s="7" t="s">
        <v>5</v>
      </c>
      <c r="D269" s="7">
        <v>72</v>
      </c>
      <c r="E269" s="7" t="s">
        <v>35</v>
      </c>
      <c r="K269" s="8">
        <v>35</v>
      </c>
      <c r="AO269" s="6">
        <f t="shared" si="72"/>
        <v>35</v>
      </c>
      <c r="AP269" s="7">
        <f t="shared" si="69"/>
        <v>1</v>
      </c>
      <c r="AQ269" s="7">
        <f t="shared" si="71"/>
        <v>35</v>
      </c>
      <c r="AR269" s="7">
        <f t="shared" si="64"/>
        <v>0</v>
      </c>
      <c r="AS269" s="14">
        <f t="shared" si="70"/>
        <v>35</v>
      </c>
    </row>
    <row r="270" spans="2:45" s="7" customFormat="1" ht="15.75" customHeight="1">
      <c r="B270" s="7" t="s">
        <v>222</v>
      </c>
      <c r="C270" s="7" t="s">
        <v>80</v>
      </c>
      <c r="D270" s="7">
        <v>73</v>
      </c>
      <c r="E270" s="7" t="s">
        <v>21</v>
      </c>
      <c r="AD270" s="7">
        <v>35</v>
      </c>
      <c r="AO270" s="6">
        <f t="shared" si="72"/>
        <v>35</v>
      </c>
      <c r="AP270" s="7">
        <f t="shared" si="69"/>
        <v>1</v>
      </c>
      <c r="AQ270" s="7">
        <f aca="true" t="shared" si="73" ref="AQ270:AQ286">IF(COUNT(F270:AK270)&gt;0,LARGE(F270:AK270,1),0)+IF(COUNT(F270:AK270)&gt;1,LARGE(F270:AK270,2),0)+IF(COUNT(F270:AK270)&gt;2,LARGE(F270:AK270,3),0)+IF(COUNT(F270:AK270)&gt;3,LARGE(F270:AK270,4),0)+IF(COUNT(F270:AK270)&gt;4,LARGE(F270:AK270,5),0)+IF(COUNT(F270:AK270)&gt;5,LARGE(F270:AK270,6),0)+IF(COUNT(F270:AK270)&gt;6,LARGE(F270:AK270,7),0)+IF(COUNT(F270:AK270)&gt;7,LARGE(F270:AK270,8),0)+IF(COUNT(F270:AK270)&gt;8,LARGE(F270:AK270,9),0)+IF(COUNT(F270:AK270)&gt;9,LARGE(F270:AK270,10),0)+IF(COUNT(F270:AK270)&gt;10,LARGE(F270:AK270,11),0)+IF(COUNT(F270:AK270)&gt;11,LARGE(F270:AK270,12),0)+IF(COUNT(F270:AK270)&gt;12,LARGE(F270:AK270,13),0)+IF(COUNT(F270:AK270)&gt;13,LARGE(F270:AK270,14),0)+IF(COUNT(F270:AK270)&gt;14,LARGE(F270:AK270,15),0)</f>
        <v>35</v>
      </c>
      <c r="AR270" s="7">
        <f t="shared" si="64"/>
        <v>0</v>
      </c>
      <c r="AS270" s="14">
        <f t="shared" si="70"/>
        <v>35</v>
      </c>
    </row>
    <row r="271" spans="2:45" s="7" customFormat="1" ht="15.75" customHeight="1">
      <c r="B271" s="7" t="s">
        <v>643</v>
      </c>
      <c r="C271" s="7" t="s">
        <v>644</v>
      </c>
      <c r="D271" s="7">
        <v>72</v>
      </c>
      <c r="E271" s="7" t="s">
        <v>4</v>
      </c>
      <c r="I271" s="8"/>
      <c r="AD271" s="7">
        <v>34</v>
      </c>
      <c r="AO271" s="6">
        <f>SUM(F271:AN271)</f>
        <v>34</v>
      </c>
      <c r="AP271" s="7">
        <f t="shared" si="69"/>
        <v>1</v>
      </c>
      <c r="AQ271" s="7">
        <f t="shared" si="73"/>
        <v>34</v>
      </c>
      <c r="AR271" s="7">
        <f t="shared" si="64"/>
        <v>0</v>
      </c>
      <c r="AS271" s="14">
        <f t="shared" si="70"/>
        <v>34</v>
      </c>
    </row>
    <row r="272" spans="2:45" s="7" customFormat="1" ht="15.75" customHeight="1">
      <c r="B272" s="7" t="s">
        <v>488</v>
      </c>
      <c r="C272" s="7" t="s">
        <v>43</v>
      </c>
      <c r="D272" s="7">
        <v>72</v>
      </c>
      <c r="E272" s="7" t="s">
        <v>489</v>
      </c>
      <c r="Q272" s="8">
        <v>34</v>
      </c>
      <c r="AO272" s="6">
        <f aca="true" t="shared" si="74" ref="AO272:AO303">SUM(F272:AN272)</f>
        <v>34</v>
      </c>
      <c r="AP272" s="7">
        <f>(COUNT(F272:AK272))</f>
        <v>1</v>
      </c>
      <c r="AQ272" s="7">
        <f t="shared" si="73"/>
        <v>34</v>
      </c>
      <c r="AR272" s="7">
        <f t="shared" si="64"/>
        <v>0</v>
      </c>
      <c r="AS272" s="14">
        <f>AQ272+AR272</f>
        <v>34</v>
      </c>
    </row>
    <row r="273" spans="2:45" s="7" customFormat="1" ht="15.75" customHeight="1">
      <c r="B273" s="7" t="s">
        <v>621</v>
      </c>
      <c r="C273" s="7" t="s">
        <v>622</v>
      </c>
      <c r="E273" s="7" t="s">
        <v>623</v>
      </c>
      <c r="Q273" s="8"/>
      <c r="AC273" s="7">
        <v>34</v>
      </c>
      <c r="AO273" s="6">
        <f t="shared" si="74"/>
        <v>34</v>
      </c>
      <c r="AP273" s="7">
        <f aca="true" t="shared" si="75" ref="AP273:AP288">(COUNT(F273:AK273))</f>
        <v>1</v>
      </c>
      <c r="AQ273" s="7">
        <f t="shared" si="73"/>
        <v>34</v>
      </c>
      <c r="AR273" s="7">
        <f aca="true" t="shared" si="76" ref="AR273:AR288">IF(COUNT(F273:AK273)&lt;22,IF(COUNT(F273:AK273)&gt;14,(COUNT(F273:AK273)-15),0)*20,120)</f>
        <v>0</v>
      </c>
      <c r="AS273" s="14">
        <f aca="true" t="shared" si="77" ref="AS273:AS288">AQ273+AR273</f>
        <v>34</v>
      </c>
    </row>
    <row r="274" spans="2:45" s="7" customFormat="1" ht="15.75" customHeight="1">
      <c r="B274" s="7" t="s">
        <v>462</v>
      </c>
      <c r="C274" s="7" t="s">
        <v>11</v>
      </c>
      <c r="D274" s="7">
        <v>71</v>
      </c>
      <c r="E274" s="7" t="s">
        <v>13</v>
      </c>
      <c r="P274" s="7">
        <v>34</v>
      </c>
      <c r="AO274" s="10">
        <f t="shared" si="74"/>
        <v>34</v>
      </c>
      <c r="AP274" s="7">
        <f t="shared" si="75"/>
        <v>1</v>
      </c>
      <c r="AQ274" s="7">
        <f t="shared" si="73"/>
        <v>34</v>
      </c>
      <c r="AR274" s="7">
        <f t="shared" si="76"/>
        <v>0</v>
      </c>
      <c r="AS274" s="14">
        <f t="shared" si="77"/>
        <v>34</v>
      </c>
    </row>
    <row r="275" spans="2:45" s="7" customFormat="1" ht="15.75" customHeight="1">
      <c r="B275" s="7" t="s">
        <v>510</v>
      </c>
      <c r="C275" s="7" t="s">
        <v>190</v>
      </c>
      <c r="D275" s="7">
        <v>74</v>
      </c>
      <c r="E275" s="7" t="s">
        <v>511</v>
      </c>
      <c r="M275" s="8">
        <v>34</v>
      </c>
      <c r="V275" s="8"/>
      <c r="AA275" s="8"/>
      <c r="AO275" s="6">
        <f t="shared" si="74"/>
        <v>34</v>
      </c>
      <c r="AP275" s="7">
        <f t="shared" si="75"/>
        <v>1</v>
      </c>
      <c r="AQ275" s="7">
        <f t="shared" si="73"/>
        <v>34</v>
      </c>
      <c r="AR275" s="7">
        <f t="shared" si="76"/>
        <v>0</v>
      </c>
      <c r="AS275" s="14">
        <f t="shared" si="77"/>
        <v>34</v>
      </c>
    </row>
    <row r="276" spans="2:45" s="7" customFormat="1" ht="15.75" customHeight="1">
      <c r="B276" s="7" t="s">
        <v>574</v>
      </c>
      <c r="C276" s="7" t="s">
        <v>7</v>
      </c>
      <c r="E276" s="7" t="s">
        <v>13</v>
      </c>
      <c r="Z276" s="7">
        <v>34</v>
      </c>
      <c r="AO276" s="6">
        <f t="shared" si="74"/>
        <v>34</v>
      </c>
      <c r="AP276" s="7">
        <f t="shared" si="75"/>
        <v>1</v>
      </c>
      <c r="AQ276" s="7">
        <f t="shared" si="73"/>
        <v>34</v>
      </c>
      <c r="AR276" s="7">
        <f t="shared" si="76"/>
        <v>0</v>
      </c>
      <c r="AS276" s="14">
        <f t="shared" si="77"/>
        <v>34</v>
      </c>
    </row>
    <row r="277" spans="2:45" s="7" customFormat="1" ht="15.75" customHeight="1">
      <c r="B277" s="7" t="s">
        <v>315</v>
      </c>
      <c r="C277" s="7" t="s">
        <v>11</v>
      </c>
      <c r="D277" s="7">
        <v>70</v>
      </c>
      <c r="E277" s="7" t="s">
        <v>13</v>
      </c>
      <c r="G277" s="8"/>
      <c r="H277" s="8">
        <v>34</v>
      </c>
      <c r="AO277" s="6">
        <f t="shared" si="74"/>
        <v>34</v>
      </c>
      <c r="AP277" s="7">
        <f t="shared" si="75"/>
        <v>1</v>
      </c>
      <c r="AQ277" s="7">
        <f t="shared" si="73"/>
        <v>34</v>
      </c>
      <c r="AR277" s="7">
        <f t="shared" si="76"/>
        <v>0</v>
      </c>
      <c r="AS277" s="14">
        <f t="shared" si="77"/>
        <v>34</v>
      </c>
    </row>
    <row r="278" spans="2:45" s="7" customFormat="1" ht="15.75" customHeight="1">
      <c r="B278" s="7" t="s">
        <v>266</v>
      </c>
      <c r="C278" s="7" t="s">
        <v>38</v>
      </c>
      <c r="D278" s="7">
        <v>72</v>
      </c>
      <c r="E278" s="7" t="s">
        <v>267</v>
      </c>
      <c r="F278" s="7">
        <v>34</v>
      </c>
      <c r="AO278" s="6">
        <f t="shared" si="74"/>
        <v>34</v>
      </c>
      <c r="AP278" s="7">
        <f t="shared" si="75"/>
        <v>1</v>
      </c>
      <c r="AQ278" s="7">
        <f t="shared" si="73"/>
        <v>34</v>
      </c>
      <c r="AR278" s="7">
        <f t="shared" si="76"/>
        <v>0</v>
      </c>
      <c r="AS278" s="14">
        <f t="shared" si="77"/>
        <v>34</v>
      </c>
    </row>
    <row r="279" spans="2:45" s="7" customFormat="1" ht="15.75" customHeight="1">
      <c r="B279" s="7" t="s">
        <v>686</v>
      </c>
      <c r="C279" s="7" t="s">
        <v>11</v>
      </c>
      <c r="D279" s="7">
        <v>71</v>
      </c>
      <c r="E279" s="7" t="s">
        <v>13</v>
      </c>
      <c r="AE279" s="8">
        <v>34</v>
      </c>
      <c r="AO279" s="6">
        <f t="shared" si="74"/>
        <v>34</v>
      </c>
      <c r="AP279" s="7">
        <f t="shared" si="75"/>
        <v>1</v>
      </c>
      <c r="AQ279" s="7">
        <f t="shared" si="73"/>
        <v>34</v>
      </c>
      <c r="AR279" s="7">
        <f t="shared" si="76"/>
        <v>0</v>
      </c>
      <c r="AS279" s="16">
        <f t="shared" si="77"/>
        <v>34</v>
      </c>
    </row>
    <row r="280" spans="2:45" s="7" customFormat="1" ht="15.75" customHeight="1">
      <c r="B280" s="7" t="s">
        <v>512</v>
      </c>
      <c r="C280" s="7" t="s">
        <v>513</v>
      </c>
      <c r="D280" s="7">
        <v>71</v>
      </c>
      <c r="E280" s="7" t="s">
        <v>338</v>
      </c>
      <c r="G280" s="8"/>
      <c r="I280" s="8"/>
      <c r="M280" s="8">
        <v>33</v>
      </c>
      <c r="N280" s="8"/>
      <c r="AO280" s="6">
        <f t="shared" si="74"/>
        <v>33</v>
      </c>
      <c r="AP280" s="7">
        <f t="shared" si="75"/>
        <v>1</v>
      </c>
      <c r="AQ280" s="7">
        <f t="shared" si="73"/>
        <v>33</v>
      </c>
      <c r="AR280" s="7">
        <f t="shared" si="76"/>
        <v>0</v>
      </c>
      <c r="AS280" s="14">
        <f t="shared" si="77"/>
        <v>33</v>
      </c>
    </row>
    <row r="281" spans="2:45" s="7" customFormat="1" ht="15.75" customHeight="1">
      <c r="B281" s="7" t="s">
        <v>197</v>
      </c>
      <c r="C281" s="7" t="s">
        <v>198</v>
      </c>
      <c r="D281" s="7">
        <v>71</v>
      </c>
      <c r="E281" s="7" t="s">
        <v>13</v>
      </c>
      <c r="Q281" s="8">
        <v>33</v>
      </c>
      <c r="V281" s="8"/>
      <c r="AO281" s="6">
        <f t="shared" si="74"/>
        <v>33</v>
      </c>
      <c r="AP281" s="7">
        <f t="shared" si="75"/>
        <v>1</v>
      </c>
      <c r="AQ281" s="7">
        <f t="shared" si="73"/>
        <v>33</v>
      </c>
      <c r="AR281" s="7">
        <f t="shared" si="76"/>
        <v>0</v>
      </c>
      <c r="AS281" s="14">
        <f t="shared" si="77"/>
        <v>33</v>
      </c>
    </row>
    <row r="282" spans="2:45" s="7" customFormat="1" ht="15.75" customHeight="1">
      <c r="B282" s="7" t="s">
        <v>520</v>
      </c>
      <c r="C282" s="7" t="s">
        <v>521</v>
      </c>
      <c r="E282" s="7" t="s">
        <v>71</v>
      </c>
      <c r="H282" s="8"/>
      <c r="T282" s="7">
        <v>33</v>
      </c>
      <c r="AA282" s="8"/>
      <c r="AO282" s="6">
        <f t="shared" si="74"/>
        <v>33</v>
      </c>
      <c r="AP282" s="7">
        <f t="shared" si="75"/>
        <v>1</v>
      </c>
      <c r="AQ282" s="7">
        <f t="shared" si="73"/>
        <v>33</v>
      </c>
      <c r="AR282" s="7">
        <f t="shared" si="76"/>
        <v>0</v>
      </c>
      <c r="AS282" s="14">
        <f t="shared" si="77"/>
        <v>33</v>
      </c>
    </row>
    <row r="283" spans="2:45" s="7" customFormat="1" ht="15.75" customHeight="1">
      <c r="B283" s="7" t="s">
        <v>463</v>
      </c>
      <c r="C283" s="7" t="s">
        <v>11</v>
      </c>
      <c r="D283" s="7">
        <v>71</v>
      </c>
      <c r="E283" s="7" t="s">
        <v>464</v>
      </c>
      <c r="P283" s="7">
        <v>33</v>
      </c>
      <c r="AO283" s="6">
        <f t="shared" si="74"/>
        <v>33</v>
      </c>
      <c r="AP283" s="7">
        <f t="shared" si="75"/>
        <v>1</v>
      </c>
      <c r="AQ283" s="7">
        <f t="shared" si="73"/>
        <v>33</v>
      </c>
      <c r="AR283" s="7">
        <f t="shared" si="76"/>
        <v>0</v>
      </c>
      <c r="AS283" s="14">
        <f t="shared" si="77"/>
        <v>33</v>
      </c>
    </row>
    <row r="284" spans="2:45" s="7" customFormat="1" ht="15.75" customHeight="1">
      <c r="B284" s="7" t="s">
        <v>687</v>
      </c>
      <c r="C284" s="7" t="s">
        <v>113</v>
      </c>
      <c r="D284" s="7">
        <v>72</v>
      </c>
      <c r="E284" s="7" t="s">
        <v>656</v>
      </c>
      <c r="AE284" s="8">
        <v>33</v>
      </c>
      <c r="AO284" s="6">
        <f t="shared" si="74"/>
        <v>33</v>
      </c>
      <c r="AP284" s="7">
        <f t="shared" si="75"/>
        <v>1</v>
      </c>
      <c r="AQ284" s="7">
        <f t="shared" si="73"/>
        <v>33</v>
      </c>
      <c r="AR284" s="7">
        <f t="shared" si="76"/>
        <v>0</v>
      </c>
      <c r="AS284" s="16">
        <f t="shared" si="77"/>
        <v>33</v>
      </c>
    </row>
    <row r="285" spans="2:45" s="7" customFormat="1" ht="15.75" customHeight="1">
      <c r="B285" s="7" t="s">
        <v>316</v>
      </c>
      <c r="C285" s="7" t="s">
        <v>89</v>
      </c>
      <c r="D285" s="7">
        <v>72</v>
      </c>
      <c r="E285" s="7" t="s">
        <v>13</v>
      </c>
      <c r="H285" s="8">
        <v>33</v>
      </c>
      <c r="AO285" s="6">
        <f t="shared" si="74"/>
        <v>33</v>
      </c>
      <c r="AP285" s="7">
        <f t="shared" si="75"/>
        <v>1</v>
      </c>
      <c r="AQ285" s="7">
        <f t="shared" si="73"/>
        <v>33</v>
      </c>
      <c r="AR285" s="7">
        <f t="shared" si="76"/>
        <v>0</v>
      </c>
      <c r="AS285" s="14">
        <f t="shared" si="77"/>
        <v>33</v>
      </c>
    </row>
    <row r="286" spans="2:45" s="7" customFormat="1" ht="15.75" customHeight="1">
      <c r="B286" s="7" t="s">
        <v>391</v>
      </c>
      <c r="C286" s="7" t="s">
        <v>136</v>
      </c>
      <c r="D286" s="7">
        <v>74</v>
      </c>
      <c r="E286" s="7" t="s">
        <v>392</v>
      </c>
      <c r="J286" s="7">
        <v>33</v>
      </c>
      <c r="M286" s="8"/>
      <c r="AO286" s="6">
        <f t="shared" si="74"/>
        <v>33</v>
      </c>
      <c r="AP286" s="7">
        <f t="shared" si="75"/>
        <v>1</v>
      </c>
      <c r="AQ286" s="7">
        <f t="shared" si="73"/>
        <v>33</v>
      </c>
      <c r="AR286" s="7">
        <f t="shared" si="76"/>
        <v>0</v>
      </c>
      <c r="AS286" s="14">
        <f t="shared" si="77"/>
        <v>33</v>
      </c>
    </row>
    <row r="287" spans="2:45" s="7" customFormat="1" ht="15.75" customHeight="1">
      <c r="B287" s="7" t="s">
        <v>735</v>
      </c>
      <c r="C287" s="7" t="s">
        <v>37</v>
      </c>
      <c r="D287" s="7">
        <v>70</v>
      </c>
      <c r="E287" s="7" t="s">
        <v>736</v>
      </c>
      <c r="AN287" s="7">
        <v>33</v>
      </c>
      <c r="AO287" s="6">
        <f t="shared" si="74"/>
        <v>33</v>
      </c>
      <c r="AP287" s="7">
        <f t="shared" si="75"/>
        <v>0</v>
      </c>
      <c r="AQ287" s="7">
        <v>33</v>
      </c>
      <c r="AR287" s="7">
        <f t="shared" si="76"/>
        <v>0</v>
      </c>
      <c r="AS287" s="14">
        <f t="shared" si="77"/>
        <v>33</v>
      </c>
    </row>
    <row r="288" spans="2:45" s="7" customFormat="1" ht="15.75" customHeight="1">
      <c r="B288" s="7" t="s">
        <v>343</v>
      </c>
      <c r="C288" s="7" t="s">
        <v>9</v>
      </c>
      <c r="D288" s="7">
        <v>72</v>
      </c>
      <c r="E288" s="7" t="s">
        <v>13</v>
      </c>
      <c r="K288" s="8">
        <v>33</v>
      </c>
      <c r="AA288" s="8"/>
      <c r="AO288" s="10">
        <f t="shared" si="74"/>
        <v>33</v>
      </c>
      <c r="AP288" s="7">
        <f t="shared" si="75"/>
        <v>1</v>
      </c>
      <c r="AQ288" s="7">
        <f aca="true" t="shared" si="78" ref="AQ288:AQ303">IF(COUNT(F288:AK288)&gt;0,LARGE(F288:AK288,1),0)+IF(COUNT(F288:AK288)&gt;1,LARGE(F288:AK288,2),0)+IF(COUNT(F288:AK288)&gt;2,LARGE(F288:AK288,3),0)+IF(COUNT(F288:AK288)&gt;3,LARGE(F288:AK288,4),0)+IF(COUNT(F288:AK288)&gt;4,LARGE(F288:AK288,5),0)+IF(COUNT(F288:AK288)&gt;5,LARGE(F288:AK288,6),0)+IF(COUNT(F288:AK288)&gt;6,LARGE(F288:AK288,7),0)+IF(COUNT(F288:AK288)&gt;7,LARGE(F288:AK288,8),0)+IF(COUNT(F288:AK288)&gt;8,LARGE(F288:AK288,9),0)+IF(COUNT(F288:AK288)&gt;9,LARGE(F288:AK288,10),0)+IF(COUNT(F288:AK288)&gt;10,LARGE(F288:AK288,11),0)+IF(COUNT(F288:AK288)&gt;11,LARGE(F288:AK288,12),0)+IF(COUNT(F288:AK288)&gt;12,LARGE(F288:AK288,13),0)+IF(COUNT(F288:AK288)&gt;13,LARGE(F288:AK288,14),0)+IF(COUNT(F288:AK288)&gt;14,LARGE(F288:AK288,15),0)</f>
        <v>33</v>
      </c>
      <c r="AR288" s="7">
        <f t="shared" si="76"/>
        <v>0</v>
      </c>
      <c r="AS288" s="14">
        <f t="shared" si="77"/>
        <v>33</v>
      </c>
    </row>
    <row r="289" spans="2:45" s="7" customFormat="1" ht="15.75" customHeight="1">
      <c r="B289" s="7" t="s">
        <v>548</v>
      </c>
      <c r="C289" s="7" t="s">
        <v>549</v>
      </c>
      <c r="D289" s="7">
        <v>70</v>
      </c>
      <c r="E289" s="7" t="s">
        <v>550</v>
      </c>
      <c r="X289" s="7">
        <v>33</v>
      </c>
      <c r="AO289" s="6">
        <f t="shared" si="74"/>
        <v>33</v>
      </c>
      <c r="AP289" s="7">
        <f aca="true" t="shared" si="79" ref="AP289:AP320">(COUNT(F289:AK289))</f>
        <v>1</v>
      </c>
      <c r="AQ289" s="7">
        <f t="shared" si="78"/>
        <v>33</v>
      </c>
      <c r="AR289" s="7">
        <f aca="true" t="shared" si="80" ref="AR289:AR320">IF(COUNT(F289:AK289)&lt;22,IF(COUNT(F289:AK289)&gt;14,(COUNT(F289:AK289)-15),0)*20,120)</f>
        <v>0</v>
      </c>
      <c r="AS289" s="14">
        <f aca="true" t="shared" si="81" ref="AS289:AS320">AQ289+AR289</f>
        <v>33</v>
      </c>
    </row>
    <row r="290" spans="2:45" s="7" customFormat="1" ht="15.75" customHeight="1">
      <c r="B290" s="7" t="s">
        <v>575</v>
      </c>
      <c r="C290" s="7" t="s">
        <v>5</v>
      </c>
      <c r="E290" s="7" t="s">
        <v>13</v>
      </c>
      <c r="H290" s="8"/>
      <c r="Z290" s="7">
        <v>33</v>
      </c>
      <c r="AO290" s="6">
        <f t="shared" si="74"/>
        <v>33</v>
      </c>
      <c r="AP290" s="7">
        <f t="shared" si="79"/>
        <v>1</v>
      </c>
      <c r="AQ290" s="7">
        <f t="shared" si="78"/>
        <v>33</v>
      </c>
      <c r="AR290" s="7">
        <f t="shared" si="80"/>
        <v>0</v>
      </c>
      <c r="AS290" s="14">
        <f t="shared" si="81"/>
        <v>33</v>
      </c>
    </row>
    <row r="291" spans="2:45" s="7" customFormat="1" ht="15.75" customHeight="1">
      <c r="B291" s="7" t="s">
        <v>317</v>
      </c>
      <c r="C291" s="7" t="s">
        <v>161</v>
      </c>
      <c r="D291" s="7">
        <v>71</v>
      </c>
      <c r="E291" s="7" t="s">
        <v>13</v>
      </c>
      <c r="H291" s="8">
        <v>32</v>
      </c>
      <c r="AO291" s="6">
        <f t="shared" si="74"/>
        <v>32</v>
      </c>
      <c r="AP291" s="7">
        <f t="shared" si="79"/>
        <v>1</v>
      </c>
      <c r="AQ291" s="7">
        <f t="shared" si="78"/>
        <v>32</v>
      </c>
      <c r="AR291" s="7">
        <f t="shared" si="80"/>
        <v>0</v>
      </c>
      <c r="AS291" s="14">
        <f t="shared" si="81"/>
        <v>32</v>
      </c>
    </row>
    <row r="292" spans="2:45" s="7" customFormat="1" ht="15.75" customHeight="1">
      <c r="B292" s="7" t="s">
        <v>344</v>
      </c>
      <c r="C292" s="7" t="s">
        <v>345</v>
      </c>
      <c r="D292" s="7">
        <v>72</v>
      </c>
      <c r="E292" s="7" t="s">
        <v>48</v>
      </c>
      <c r="K292" s="8">
        <v>32</v>
      </c>
      <c r="V292" s="8"/>
      <c r="AO292" s="6">
        <f t="shared" si="74"/>
        <v>32</v>
      </c>
      <c r="AP292" s="7">
        <f t="shared" si="79"/>
        <v>1</v>
      </c>
      <c r="AQ292" s="7">
        <f t="shared" si="78"/>
        <v>32</v>
      </c>
      <c r="AR292" s="7">
        <f t="shared" si="80"/>
        <v>0</v>
      </c>
      <c r="AS292" s="14">
        <f t="shared" si="81"/>
        <v>32</v>
      </c>
    </row>
    <row r="293" spans="2:45" s="7" customFormat="1" ht="15.75" customHeight="1">
      <c r="B293" s="7" t="s">
        <v>393</v>
      </c>
      <c r="C293" s="7" t="s">
        <v>394</v>
      </c>
      <c r="D293" s="7">
        <v>70</v>
      </c>
      <c r="E293" s="7" t="s">
        <v>395</v>
      </c>
      <c r="J293" s="7">
        <v>32</v>
      </c>
      <c r="AA293" s="8"/>
      <c r="AK293" s="6"/>
      <c r="AO293" s="6">
        <f t="shared" si="74"/>
        <v>32</v>
      </c>
      <c r="AP293" s="7">
        <f t="shared" si="79"/>
        <v>1</v>
      </c>
      <c r="AQ293" s="7">
        <f t="shared" si="78"/>
        <v>32</v>
      </c>
      <c r="AR293" s="7">
        <f t="shared" si="80"/>
        <v>0</v>
      </c>
      <c r="AS293" s="14">
        <f t="shared" si="81"/>
        <v>32</v>
      </c>
    </row>
    <row r="294" spans="2:45" s="7" customFormat="1" ht="15.75" customHeight="1">
      <c r="B294" s="7" t="s">
        <v>346</v>
      </c>
      <c r="C294" s="7" t="s">
        <v>3</v>
      </c>
      <c r="D294" s="7">
        <v>73</v>
      </c>
      <c r="E294" s="7" t="s">
        <v>31</v>
      </c>
      <c r="K294" s="8">
        <v>32</v>
      </c>
      <c r="AO294" s="6">
        <f t="shared" si="74"/>
        <v>32</v>
      </c>
      <c r="AP294" s="7">
        <f t="shared" si="79"/>
        <v>1</v>
      </c>
      <c r="AQ294" s="7">
        <f t="shared" si="78"/>
        <v>32</v>
      </c>
      <c r="AR294" s="7">
        <f t="shared" si="80"/>
        <v>0</v>
      </c>
      <c r="AS294" s="14">
        <f t="shared" si="81"/>
        <v>32</v>
      </c>
    </row>
    <row r="295" spans="2:45" s="7" customFormat="1" ht="15.75" customHeight="1">
      <c r="B295" s="7" t="s">
        <v>503</v>
      </c>
      <c r="C295" s="7" t="s">
        <v>504</v>
      </c>
      <c r="D295" s="7">
        <v>71</v>
      </c>
      <c r="E295" s="7" t="s">
        <v>338</v>
      </c>
      <c r="K295" s="8"/>
      <c r="P295" s="8">
        <v>32</v>
      </c>
      <c r="AO295" s="10">
        <f t="shared" si="74"/>
        <v>32</v>
      </c>
      <c r="AP295" s="7">
        <f t="shared" si="79"/>
        <v>1</v>
      </c>
      <c r="AQ295" s="7">
        <f t="shared" si="78"/>
        <v>32</v>
      </c>
      <c r="AR295" s="7">
        <f t="shared" si="80"/>
        <v>0</v>
      </c>
      <c r="AS295" s="14">
        <f t="shared" si="81"/>
        <v>32</v>
      </c>
    </row>
    <row r="296" spans="2:45" s="7" customFormat="1" ht="15.75" customHeight="1">
      <c r="B296" s="7" t="s">
        <v>551</v>
      </c>
      <c r="C296" s="7" t="s">
        <v>10</v>
      </c>
      <c r="D296" s="7">
        <v>71</v>
      </c>
      <c r="E296" s="7" t="s">
        <v>552</v>
      </c>
      <c r="H296" s="8"/>
      <c r="X296" s="7">
        <v>32</v>
      </c>
      <c r="AO296" s="6">
        <f t="shared" si="74"/>
        <v>32</v>
      </c>
      <c r="AP296" s="7">
        <f t="shared" si="79"/>
        <v>1</v>
      </c>
      <c r="AQ296" s="7">
        <f t="shared" si="78"/>
        <v>32</v>
      </c>
      <c r="AR296" s="7">
        <f t="shared" si="80"/>
        <v>0</v>
      </c>
      <c r="AS296" s="14">
        <f t="shared" si="81"/>
        <v>32</v>
      </c>
    </row>
    <row r="297" spans="2:45" s="7" customFormat="1" ht="15.75" customHeight="1">
      <c r="B297" s="7" t="s">
        <v>624</v>
      </c>
      <c r="C297" s="7" t="s">
        <v>625</v>
      </c>
      <c r="E297" s="7" t="s">
        <v>626</v>
      </c>
      <c r="G297" s="8"/>
      <c r="V297" s="8"/>
      <c r="AC297" s="7">
        <v>32</v>
      </c>
      <c r="AO297" s="6">
        <f t="shared" si="74"/>
        <v>32</v>
      </c>
      <c r="AP297" s="7">
        <f t="shared" si="79"/>
        <v>1</v>
      </c>
      <c r="AQ297" s="7">
        <f t="shared" si="78"/>
        <v>32</v>
      </c>
      <c r="AR297" s="7">
        <f t="shared" si="80"/>
        <v>0</v>
      </c>
      <c r="AS297" s="14">
        <f t="shared" si="81"/>
        <v>32</v>
      </c>
    </row>
    <row r="298" spans="2:45" s="7" customFormat="1" ht="15.75" customHeight="1">
      <c r="B298" s="7" t="s">
        <v>688</v>
      </c>
      <c r="C298" s="7" t="s">
        <v>10</v>
      </c>
      <c r="D298" s="7">
        <v>72</v>
      </c>
      <c r="E298" s="7" t="s">
        <v>13</v>
      </c>
      <c r="AA298" s="8"/>
      <c r="AE298" s="8">
        <v>31</v>
      </c>
      <c r="AK298" s="6"/>
      <c r="AO298" s="6">
        <f t="shared" si="74"/>
        <v>31</v>
      </c>
      <c r="AP298" s="7">
        <f t="shared" si="79"/>
        <v>1</v>
      </c>
      <c r="AQ298" s="7">
        <f t="shared" si="78"/>
        <v>31</v>
      </c>
      <c r="AR298" s="7">
        <f t="shared" si="80"/>
        <v>0</v>
      </c>
      <c r="AS298" s="16">
        <f t="shared" si="81"/>
        <v>31</v>
      </c>
    </row>
    <row r="299" spans="2:45" s="7" customFormat="1" ht="15.75" customHeight="1">
      <c r="B299" s="7" t="s">
        <v>318</v>
      </c>
      <c r="C299" s="7" t="s">
        <v>43</v>
      </c>
      <c r="D299" s="7">
        <v>71</v>
      </c>
      <c r="E299" s="7" t="s">
        <v>13</v>
      </c>
      <c r="H299" s="8">
        <v>31</v>
      </c>
      <c r="AK299" s="6"/>
      <c r="AO299" s="6">
        <f t="shared" si="74"/>
        <v>31</v>
      </c>
      <c r="AP299" s="7">
        <f t="shared" si="79"/>
        <v>1</v>
      </c>
      <c r="AQ299" s="7">
        <f t="shared" si="78"/>
        <v>31</v>
      </c>
      <c r="AR299" s="7">
        <f t="shared" si="80"/>
        <v>0</v>
      </c>
      <c r="AS299" s="14">
        <f t="shared" si="81"/>
        <v>31</v>
      </c>
    </row>
    <row r="300" spans="2:45" s="7" customFormat="1" ht="15.75" customHeight="1">
      <c r="B300" s="7" t="s">
        <v>490</v>
      </c>
      <c r="C300" s="7" t="s">
        <v>11</v>
      </c>
      <c r="D300" s="7">
        <v>72</v>
      </c>
      <c r="E300" s="7" t="s">
        <v>491</v>
      </c>
      <c r="Q300" s="8">
        <v>31</v>
      </c>
      <c r="AA300" s="8"/>
      <c r="AO300" s="6">
        <f t="shared" si="74"/>
        <v>31</v>
      </c>
      <c r="AP300" s="7">
        <f t="shared" si="79"/>
        <v>1</v>
      </c>
      <c r="AQ300" s="7">
        <f t="shared" si="78"/>
        <v>31</v>
      </c>
      <c r="AR300" s="7">
        <f t="shared" si="80"/>
        <v>0</v>
      </c>
      <c r="AS300" s="14">
        <f t="shared" si="81"/>
        <v>31</v>
      </c>
    </row>
    <row r="301" spans="2:45" s="7" customFormat="1" ht="15.75" customHeight="1">
      <c r="B301" s="7" t="s">
        <v>553</v>
      </c>
      <c r="C301" s="7" t="s">
        <v>67</v>
      </c>
      <c r="D301" s="7">
        <v>72</v>
      </c>
      <c r="E301" s="7" t="s">
        <v>554</v>
      </c>
      <c r="X301" s="7">
        <v>31</v>
      </c>
      <c r="AE301" s="8"/>
      <c r="AO301" s="6">
        <f t="shared" si="74"/>
        <v>31</v>
      </c>
      <c r="AP301" s="7">
        <f t="shared" si="79"/>
        <v>1</v>
      </c>
      <c r="AQ301" s="7">
        <f t="shared" si="78"/>
        <v>31</v>
      </c>
      <c r="AR301" s="7">
        <f t="shared" si="80"/>
        <v>0</v>
      </c>
      <c r="AS301" s="14">
        <f t="shared" si="81"/>
        <v>31</v>
      </c>
    </row>
    <row r="302" spans="2:45" s="7" customFormat="1" ht="15.75" customHeight="1">
      <c r="B302" s="7" t="s">
        <v>645</v>
      </c>
      <c r="C302" s="7" t="s">
        <v>11</v>
      </c>
      <c r="D302" s="7">
        <v>71</v>
      </c>
      <c r="E302" s="7" t="s">
        <v>646</v>
      </c>
      <c r="AA302" s="8"/>
      <c r="AD302" s="7">
        <v>31</v>
      </c>
      <c r="AO302" s="6">
        <f t="shared" si="74"/>
        <v>31</v>
      </c>
      <c r="AP302" s="7">
        <f t="shared" si="79"/>
        <v>1</v>
      </c>
      <c r="AQ302" s="7">
        <f t="shared" si="78"/>
        <v>31</v>
      </c>
      <c r="AR302" s="7">
        <f t="shared" si="80"/>
        <v>0</v>
      </c>
      <c r="AS302" s="14">
        <f t="shared" si="81"/>
        <v>31</v>
      </c>
    </row>
    <row r="303" spans="2:45" s="7" customFormat="1" ht="15.75" customHeight="1">
      <c r="B303" s="7" t="s">
        <v>396</v>
      </c>
      <c r="C303" s="7" t="s">
        <v>282</v>
      </c>
      <c r="D303" s="7">
        <v>74</v>
      </c>
      <c r="E303" s="7" t="s">
        <v>397</v>
      </c>
      <c r="I303" s="8"/>
      <c r="J303" s="7">
        <v>31</v>
      </c>
      <c r="AO303" s="6">
        <f t="shared" si="74"/>
        <v>31</v>
      </c>
      <c r="AP303" s="7">
        <f t="shared" si="79"/>
        <v>1</v>
      </c>
      <c r="AQ303" s="7">
        <f t="shared" si="78"/>
        <v>31</v>
      </c>
      <c r="AR303" s="7">
        <f t="shared" si="80"/>
        <v>0</v>
      </c>
      <c r="AS303" s="14">
        <f t="shared" si="81"/>
        <v>31</v>
      </c>
    </row>
    <row r="304" spans="2:45" s="7" customFormat="1" ht="15.75" customHeight="1">
      <c r="B304" s="7" t="s">
        <v>737</v>
      </c>
      <c r="C304" s="7" t="s">
        <v>126</v>
      </c>
      <c r="D304" s="7">
        <v>73</v>
      </c>
      <c r="E304" s="7" t="s">
        <v>569</v>
      </c>
      <c r="AN304" s="7">
        <v>30</v>
      </c>
      <c r="AO304" s="6">
        <f aca="true" t="shared" si="82" ref="AO304:AO335">SUM(F304:AN304)</f>
        <v>30</v>
      </c>
      <c r="AP304" s="7">
        <f t="shared" si="79"/>
        <v>0</v>
      </c>
      <c r="AQ304" s="7">
        <v>30</v>
      </c>
      <c r="AR304" s="7">
        <f t="shared" si="80"/>
        <v>0</v>
      </c>
      <c r="AS304" s="14">
        <f t="shared" si="81"/>
        <v>30</v>
      </c>
    </row>
    <row r="305" spans="2:45" s="7" customFormat="1" ht="15.75" customHeight="1">
      <c r="B305" s="7" t="s">
        <v>268</v>
      </c>
      <c r="C305" s="7" t="s">
        <v>28</v>
      </c>
      <c r="D305" s="7">
        <v>74</v>
      </c>
      <c r="E305" s="7" t="s">
        <v>269</v>
      </c>
      <c r="F305" s="7">
        <v>30</v>
      </c>
      <c r="AO305" s="6">
        <f t="shared" si="82"/>
        <v>30</v>
      </c>
      <c r="AP305" s="7">
        <f t="shared" si="79"/>
        <v>1</v>
      </c>
      <c r="AQ305" s="7">
        <f aca="true" t="shared" si="83" ref="AQ305:AQ319">IF(COUNT(F305:AK305)&gt;0,LARGE(F305:AK305,1),0)+IF(COUNT(F305:AK305)&gt;1,LARGE(F305:AK305,2),0)+IF(COUNT(F305:AK305)&gt;2,LARGE(F305:AK305,3),0)+IF(COUNT(F305:AK305)&gt;3,LARGE(F305:AK305,4),0)+IF(COUNT(F305:AK305)&gt;4,LARGE(F305:AK305,5),0)+IF(COUNT(F305:AK305)&gt;5,LARGE(F305:AK305,6),0)+IF(COUNT(F305:AK305)&gt;6,LARGE(F305:AK305,7),0)+IF(COUNT(F305:AK305)&gt;7,LARGE(F305:AK305,8),0)+IF(COUNT(F305:AK305)&gt;8,LARGE(F305:AK305,9),0)+IF(COUNT(F305:AK305)&gt;9,LARGE(F305:AK305,10),0)+IF(COUNT(F305:AK305)&gt;10,LARGE(F305:AK305,11),0)+IF(COUNT(F305:AK305)&gt;11,LARGE(F305:AK305,12),0)+IF(COUNT(F305:AK305)&gt;12,LARGE(F305:AK305,13),0)+IF(COUNT(F305:AK305)&gt;13,LARGE(F305:AK305,14),0)+IF(COUNT(F305:AK305)&gt;14,LARGE(F305:AK305,15),0)</f>
        <v>30</v>
      </c>
      <c r="AR305" s="7">
        <f t="shared" si="80"/>
        <v>0</v>
      </c>
      <c r="AS305" s="14">
        <f t="shared" si="81"/>
        <v>30</v>
      </c>
    </row>
    <row r="306" spans="2:45" s="7" customFormat="1" ht="15.75" customHeight="1">
      <c r="B306" s="7" t="s">
        <v>555</v>
      </c>
      <c r="C306" s="7" t="s">
        <v>67</v>
      </c>
      <c r="D306" s="7">
        <v>70</v>
      </c>
      <c r="E306" s="7" t="s">
        <v>556</v>
      </c>
      <c r="X306" s="7">
        <v>30</v>
      </c>
      <c r="Y306" s="8"/>
      <c r="AO306" s="6">
        <f t="shared" si="82"/>
        <v>30</v>
      </c>
      <c r="AP306" s="7">
        <f t="shared" si="79"/>
        <v>1</v>
      </c>
      <c r="AQ306" s="7">
        <f t="shared" si="83"/>
        <v>30</v>
      </c>
      <c r="AR306" s="7">
        <f t="shared" si="80"/>
        <v>0</v>
      </c>
      <c r="AS306" s="14">
        <f t="shared" si="81"/>
        <v>30</v>
      </c>
    </row>
    <row r="307" spans="2:45" s="7" customFormat="1" ht="15.75" customHeight="1">
      <c r="B307" s="7" t="s">
        <v>689</v>
      </c>
      <c r="C307" s="7" t="s">
        <v>11</v>
      </c>
      <c r="D307" s="7">
        <v>70</v>
      </c>
      <c r="E307" s="7" t="s">
        <v>13</v>
      </c>
      <c r="AE307" s="8">
        <v>30</v>
      </c>
      <c r="AK307" s="6"/>
      <c r="AO307" s="6">
        <f t="shared" si="82"/>
        <v>30</v>
      </c>
      <c r="AP307" s="7">
        <f t="shared" si="79"/>
        <v>1</v>
      </c>
      <c r="AQ307" s="7">
        <f t="shared" si="83"/>
        <v>30</v>
      </c>
      <c r="AR307" s="7">
        <f t="shared" si="80"/>
        <v>0</v>
      </c>
      <c r="AS307" s="16">
        <f t="shared" si="81"/>
        <v>30</v>
      </c>
    </row>
    <row r="308" spans="2:45" s="7" customFormat="1" ht="15.75" customHeight="1">
      <c r="B308" s="7" t="s">
        <v>492</v>
      </c>
      <c r="C308" s="7" t="s">
        <v>5</v>
      </c>
      <c r="D308" s="7">
        <v>71</v>
      </c>
      <c r="E308" s="7" t="s">
        <v>489</v>
      </c>
      <c r="Q308" s="8">
        <v>30</v>
      </c>
      <c r="AO308" s="6">
        <f t="shared" si="82"/>
        <v>30</v>
      </c>
      <c r="AP308" s="7">
        <f t="shared" si="79"/>
        <v>1</v>
      </c>
      <c r="AQ308" s="7">
        <f t="shared" si="83"/>
        <v>30</v>
      </c>
      <c r="AR308" s="7">
        <f t="shared" si="80"/>
        <v>0</v>
      </c>
      <c r="AS308" s="14">
        <f t="shared" si="81"/>
        <v>30</v>
      </c>
    </row>
    <row r="309" spans="2:45" s="7" customFormat="1" ht="15.75" customHeight="1">
      <c r="B309" s="7" t="s">
        <v>398</v>
      </c>
      <c r="C309" s="7" t="s">
        <v>399</v>
      </c>
      <c r="D309" s="7">
        <v>72</v>
      </c>
      <c r="E309" s="7" t="s">
        <v>400</v>
      </c>
      <c r="I309" s="8"/>
      <c r="J309" s="7">
        <v>29</v>
      </c>
      <c r="O309" s="8"/>
      <c r="AO309" s="6">
        <f t="shared" si="82"/>
        <v>29</v>
      </c>
      <c r="AP309" s="7">
        <f t="shared" si="79"/>
        <v>1</v>
      </c>
      <c r="AQ309" s="7">
        <f t="shared" si="83"/>
        <v>29</v>
      </c>
      <c r="AR309" s="7">
        <f t="shared" si="80"/>
        <v>0</v>
      </c>
      <c r="AS309" s="14">
        <f t="shared" si="81"/>
        <v>29</v>
      </c>
    </row>
    <row r="310" spans="2:45" s="7" customFormat="1" ht="15.75" customHeight="1">
      <c r="B310" s="7" t="s">
        <v>578</v>
      </c>
      <c r="C310" s="7" t="s">
        <v>5</v>
      </c>
      <c r="E310" s="7" t="s">
        <v>13</v>
      </c>
      <c r="H310" s="8"/>
      <c r="Z310" s="7">
        <v>29</v>
      </c>
      <c r="AO310" s="6">
        <f t="shared" si="82"/>
        <v>29</v>
      </c>
      <c r="AP310" s="7">
        <f t="shared" si="79"/>
        <v>1</v>
      </c>
      <c r="AQ310" s="7">
        <f t="shared" si="83"/>
        <v>29</v>
      </c>
      <c r="AR310" s="7">
        <f t="shared" si="80"/>
        <v>0</v>
      </c>
      <c r="AS310" s="14">
        <f t="shared" si="81"/>
        <v>29</v>
      </c>
    </row>
    <row r="311" spans="2:45" s="7" customFormat="1" ht="15.75" customHeight="1">
      <c r="B311" s="7" t="s">
        <v>690</v>
      </c>
      <c r="C311" s="7" t="s">
        <v>670</v>
      </c>
      <c r="D311" s="7">
        <v>70</v>
      </c>
      <c r="E311" s="7" t="s">
        <v>691</v>
      </c>
      <c r="V311" s="8"/>
      <c r="AE311" s="8">
        <v>29</v>
      </c>
      <c r="AO311" s="6">
        <f t="shared" si="82"/>
        <v>29</v>
      </c>
      <c r="AP311" s="7">
        <f t="shared" si="79"/>
        <v>1</v>
      </c>
      <c r="AQ311" s="7">
        <f t="shared" si="83"/>
        <v>29</v>
      </c>
      <c r="AR311" s="7">
        <f t="shared" si="80"/>
        <v>0</v>
      </c>
      <c r="AS311" s="16">
        <f t="shared" si="81"/>
        <v>29</v>
      </c>
    </row>
    <row r="312" spans="2:45" s="7" customFormat="1" ht="15.75" customHeight="1">
      <c r="B312" s="7" t="s">
        <v>493</v>
      </c>
      <c r="C312" s="7" t="s">
        <v>6</v>
      </c>
      <c r="D312" s="7">
        <v>71</v>
      </c>
      <c r="E312" s="7" t="s">
        <v>491</v>
      </c>
      <c r="Q312" s="8">
        <v>29</v>
      </c>
      <c r="AO312" s="6">
        <f t="shared" si="82"/>
        <v>29</v>
      </c>
      <c r="AP312" s="7">
        <f t="shared" si="79"/>
        <v>1</v>
      </c>
      <c r="AQ312" s="7">
        <f t="shared" si="83"/>
        <v>29</v>
      </c>
      <c r="AR312" s="7">
        <f t="shared" si="80"/>
        <v>0</v>
      </c>
      <c r="AS312" s="14">
        <f t="shared" si="81"/>
        <v>29</v>
      </c>
    </row>
    <row r="313" spans="2:45" s="7" customFormat="1" ht="15.75" customHeight="1">
      <c r="B313" s="7" t="s">
        <v>256</v>
      </c>
      <c r="C313" s="7" t="s">
        <v>11</v>
      </c>
      <c r="D313" s="7">
        <v>70</v>
      </c>
      <c r="E313" s="7" t="s">
        <v>13</v>
      </c>
      <c r="M313" s="8">
        <v>29</v>
      </c>
      <c r="AO313" s="6">
        <f t="shared" si="82"/>
        <v>29</v>
      </c>
      <c r="AP313" s="7">
        <f t="shared" si="79"/>
        <v>1</v>
      </c>
      <c r="AQ313" s="7">
        <f t="shared" si="83"/>
        <v>29</v>
      </c>
      <c r="AR313" s="7">
        <f t="shared" si="80"/>
        <v>0</v>
      </c>
      <c r="AS313" s="14">
        <f t="shared" si="81"/>
        <v>29</v>
      </c>
    </row>
    <row r="314" spans="2:45" s="7" customFormat="1" ht="15.75" customHeight="1">
      <c r="B314" s="7" t="s">
        <v>692</v>
      </c>
      <c r="C314" s="7" t="s">
        <v>693</v>
      </c>
      <c r="D314" s="7">
        <v>70</v>
      </c>
      <c r="E314" s="7" t="s">
        <v>13</v>
      </c>
      <c r="AE314" s="8">
        <v>28</v>
      </c>
      <c r="AO314" s="6">
        <f t="shared" si="82"/>
        <v>28</v>
      </c>
      <c r="AP314" s="7">
        <f t="shared" si="79"/>
        <v>1</v>
      </c>
      <c r="AQ314" s="7">
        <f t="shared" si="83"/>
        <v>28</v>
      </c>
      <c r="AR314" s="7">
        <f t="shared" si="80"/>
        <v>0</v>
      </c>
      <c r="AS314" s="16">
        <f t="shared" si="81"/>
        <v>28</v>
      </c>
    </row>
    <row r="315" spans="2:45" s="7" customFormat="1" ht="15.75" customHeight="1">
      <c r="B315" s="7" t="s">
        <v>96</v>
      </c>
      <c r="C315" s="7" t="s">
        <v>453</v>
      </c>
      <c r="D315" s="7">
        <v>70</v>
      </c>
      <c r="E315" s="7" t="s">
        <v>146</v>
      </c>
      <c r="O315" s="8"/>
      <c r="AD315" s="7">
        <v>28</v>
      </c>
      <c r="AO315" s="6">
        <f t="shared" si="82"/>
        <v>28</v>
      </c>
      <c r="AP315" s="7">
        <f t="shared" si="79"/>
        <v>1</v>
      </c>
      <c r="AQ315" s="7">
        <f t="shared" si="83"/>
        <v>28</v>
      </c>
      <c r="AR315" s="7">
        <f t="shared" si="80"/>
        <v>0</v>
      </c>
      <c r="AS315" s="14">
        <f t="shared" si="81"/>
        <v>28</v>
      </c>
    </row>
    <row r="316" spans="2:45" s="7" customFormat="1" ht="15.75" customHeight="1">
      <c r="B316" s="7" t="s">
        <v>401</v>
      </c>
      <c r="C316" s="7" t="s">
        <v>28</v>
      </c>
      <c r="D316" s="7">
        <v>73</v>
      </c>
      <c r="E316" s="7" t="s">
        <v>402</v>
      </c>
      <c r="G316" s="8"/>
      <c r="J316" s="7">
        <v>28</v>
      </c>
      <c r="M316" s="8"/>
      <c r="V316" s="8"/>
      <c r="W316" s="8"/>
      <c r="X316" s="8"/>
      <c r="Y316" s="8"/>
      <c r="AA316" s="8"/>
      <c r="AO316" s="6">
        <f t="shared" si="82"/>
        <v>28</v>
      </c>
      <c r="AP316" s="7">
        <f t="shared" si="79"/>
        <v>1</v>
      </c>
      <c r="AQ316" s="7">
        <f t="shared" si="83"/>
        <v>28</v>
      </c>
      <c r="AR316" s="7">
        <f t="shared" si="80"/>
        <v>0</v>
      </c>
      <c r="AS316" s="14">
        <f t="shared" si="81"/>
        <v>28</v>
      </c>
    </row>
    <row r="317" spans="2:45" s="7" customFormat="1" ht="15.75" customHeight="1">
      <c r="B317" s="7" t="s">
        <v>579</v>
      </c>
      <c r="C317" s="7" t="s">
        <v>5</v>
      </c>
      <c r="E317" s="7" t="s">
        <v>13</v>
      </c>
      <c r="Z317" s="7">
        <v>28</v>
      </c>
      <c r="AO317" s="6">
        <f t="shared" si="82"/>
        <v>28</v>
      </c>
      <c r="AP317" s="7">
        <f t="shared" si="79"/>
        <v>1</v>
      </c>
      <c r="AQ317" s="7">
        <f t="shared" si="83"/>
        <v>28</v>
      </c>
      <c r="AR317" s="7">
        <f t="shared" si="80"/>
        <v>0</v>
      </c>
      <c r="AS317" s="14">
        <f t="shared" si="81"/>
        <v>28</v>
      </c>
    </row>
    <row r="318" spans="2:45" s="7" customFormat="1" ht="15.75" customHeight="1">
      <c r="B318" s="7" t="s">
        <v>557</v>
      </c>
      <c r="C318" s="7" t="s">
        <v>558</v>
      </c>
      <c r="D318" s="7">
        <v>74</v>
      </c>
      <c r="E318" s="7" t="s">
        <v>559</v>
      </c>
      <c r="I318" s="8"/>
      <c r="K318" s="8"/>
      <c r="M318" s="8"/>
      <c r="X318" s="7">
        <v>28</v>
      </c>
      <c r="AO318" s="6">
        <f t="shared" si="82"/>
        <v>28</v>
      </c>
      <c r="AP318" s="7">
        <f t="shared" si="79"/>
        <v>1</v>
      </c>
      <c r="AQ318" s="7">
        <f t="shared" si="83"/>
        <v>28</v>
      </c>
      <c r="AR318" s="7">
        <f t="shared" si="80"/>
        <v>0</v>
      </c>
      <c r="AS318" s="14">
        <f t="shared" si="81"/>
        <v>28</v>
      </c>
    </row>
    <row r="319" spans="2:45" s="7" customFormat="1" ht="15.75" customHeight="1">
      <c r="B319" s="7" t="s">
        <v>273</v>
      </c>
      <c r="C319" s="7" t="s">
        <v>72</v>
      </c>
      <c r="D319" s="7">
        <v>74</v>
      </c>
      <c r="E319" s="7" t="s">
        <v>13</v>
      </c>
      <c r="F319" s="7">
        <v>27</v>
      </c>
      <c r="AO319" s="6">
        <f t="shared" si="82"/>
        <v>27</v>
      </c>
      <c r="AP319" s="7">
        <f t="shared" si="79"/>
        <v>1</v>
      </c>
      <c r="AQ319" s="7">
        <f t="shared" si="83"/>
        <v>27</v>
      </c>
      <c r="AR319" s="7">
        <f t="shared" si="80"/>
        <v>0</v>
      </c>
      <c r="AS319" s="14">
        <f t="shared" si="81"/>
        <v>27</v>
      </c>
    </row>
    <row r="320" spans="2:45" s="7" customFormat="1" ht="15.75" customHeight="1">
      <c r="B320" s="7" t="s">
        <v>580</v>
      </c>
      <c r="C320" s="7" t="s">
        <v>20</v>
      </c>
      <c r="E320" s="7" t="s">
        <v>13</v>
      </c>
      <c r="Z320" s="7">
        <v>27</v>
      </c>
      <c r="AA320" s="8"/>
      <c r="AK320" s="6"/>
      <c r="AO320" s="6">
        <f t="shared" si="82"/>
        <v>27</v>
      </c>
      <c r="AP320" s="7">
        <f t="shared" si="79"/>
        <v>1</v>
      </c>
      <c r="AQ320" s="7">
        <f aca="true" t="shared" si="84" ref="AQ320:AQ352">IF(COUNT(F320:AK320)&gt;0,LARGE(F320:AK320,1),0)+IF(COUNT(F320:AK320)&gt;1,LARGE(F320:AK320,2),0)+IF(COUNT(F320:AK320)&gt;2,LARGE(F320:AK320,3),0)+IF(COUNT(F320:AK320)&gt;3,LARGE(F320:AK320,4),0)+IF(COUNT(F320:AK320)&gt;4,LARGE(F320:AK320,5),0)+IF(COUNT(F320:AK320)&gt;5,LARGE(F320:AK320,6),0)+IF(COUNT(F320:AK320)&gt;6,LARGE(F320:AK320,7),0)+IF(COUNT(F320:AK320)&gt;7,LARGE(F320:AK320,8),0)+IF(COUNT(F320:AK320)&gt;8,LARGE(F320:AK320,9),0)+IF(COUNT(F320:AK320)&gt;9,LARGE(F320:AK320,10),0)+IF(COUNT(F320:AK320)&gt;10,LARGE(F320:AK320,11),0)+IF(COUNT(F320:AK320)&gt;11,LARGE(F320:AK320,12),0)+IF(COUNT(F320:AK320)&gt;12,LARGE(F320:AK320,13),0)+IF(COUNT(F320:AK320)&gt;13,LARGE(F320:AK320,14),0)+IF(COUNT(F320:AK320)&gt;14,LARGE(F320:AK320,15),0)</f>
        <v>27</v>
      </c>
      <c r="AR320" s="7">
        <f t="shared" si="80"/>
        <v>0</v>
      </c>
      <c r="AS320" s="14">
        <f t="shared" si="81"/>
        <v>27</v>
      </c>
    </row>
    <row r="321" spans="2:45" s="7" customFormat="1" ht="15.75" customHeight="1">
      <c r="B321" s="7" t="s">
        <v>694</v>
      </c>
      <c r="C321" s="7" t="s">
        <v>11</v>
      </c>
      <c r="D321" s="7">
        <v>70</v>
      </c>
      <c r="E321" s="7" t="s">
        <v>13</v>
      </c>
      <c r="AE321" s="8">
        <v>27</v>
      </c>
      <c r="AO321" s="6">
        <f t="shared" si="82"/>
        <v>27</v>
      </c>
      <c r="AP321" s="7">
        <f aca="true" t="shared" si="85" ref="AP321:AP353">(COUNT(F321:AK321))</f>
        <v>1</v>
      </c>
      <c r="AQ321" s="7">
        <f t="shared" si="84"/>
        <v>27</v>
      </c>
      <c r="AR321" s="7">
        <f aca="true" t="shared" si="86" ref="AR321:AR353">IF(COUNT(F321:AK321)&lt;22,IF(COUNT(F321:AK321)&gt;14,(COUNT(F321:AK321)-15),0)*20,120)</f>
        <v>0</v>
      </c>
      <c r="AS321" s="16">
        <f aca="true" t="shared" si="87" ref="AS321:AS352">AQ321+AR321</f>
        <v>27</v>
      </c>
    </row>
    <row r="322" spans="2:45" s="7" customFormat="1" ht="15.75" customHeight="1">
      <c r="B322" s="7" t="s">
        <v>403</v>
      </c>
      <c r="C322" s="7" t="s">
        <v>404</v>
      </c>
      <c r="D322" s="7">
        <v>74</v>
      </c>
      <c r="E322" s="7" t="s">
        <v>405</v>
      </c>
      <c r="J322" s="7">
        <v>27</v>
      </c>
      <c r="AO322" s="10">
        <f t="shared" si="82"/>
        <v>27</v>
      </c>
      <c r="AP322" s="7">
        <f t="shared" si="85"/>
        <v>1</v>
      </c>
      <c r="AQ322" s="7">
        <f t="shared" si="84"/>
        <v>27</v>
      </c>
      <c r="AR322" s="7">
        <f t="shared" si="86"/>
        <v>0</v>
      </c>
      <c r="AS322" s="14">
        <f t="shared" si="87"/>
        <v>27</v>
      </c>
    </row>
    <row r="323" spans="2:45" s="7" customFormat="1" ht="15.75" customHeight="1">
      <c r="B323" s="7" t="s">
        <v>647</v>
      </c>
      <c r="C323" s="7" t="s">
        <v>190</v>
      </c>
      <c r="D323" s="7">
        <v>73</v>
      </c>
      <c r="E323" s="7" t="s">
        <v>648</v>
      </c>
      <c r="AD323" s="7">
        <v>27</v>
      </c>
      <c r="AO323" s="6">
        <f t="shared" si="82"/>
        <v>27</v>
      </c>
      <c r="AP323" s="7">
        <f t="shared" si="85"/>
        <v>1</v>
      </c>
      <c r="AQ323" s="7">
        <f t="shared" si="84"/>
        <v>27</v>
      </c>
      <c r="AR323" s="7">
        <f t="shared" si="86"/>
        <v>0</v>
      </c>
      <c r="AS323" s="14">
        <f t="shared" si="87"/>
        <v>27</v>
      </c>
    </row>
    <row r="324" spans="2:45" s="7" customFormat="1" ht="15.75" customHeight="1">
      <c r="B324" s="7" t="s">
        <v>274</v>
      </c>
      <c r="C324" s="7" t="s">
        <v>275</v>
      </c>
      <c r="D324" s="7">
        <v>71</v>
      </c>
      <c r="E324" s="7" t="s">
        <v>13</v>
      </c>
      <c r="F324" s="7">
        <v>26</v>
      </c>
      <c r="AO324" s="6">
        <f t="shared" si="82"/>
        <v>26</v>
      </c>
      <c r="AP324" s="7">
        <f t="shared" si="85"/>
        <v>1</v>
      </c>
      <c r="AQ324" s="7">
        <f aca="true" t="shared" si="88" ref="AQ324:AQ333">IF(COUNT(F324:AK324)&gt;0,LARGE(F324:AK324,1),0)+IF(COUNT(F324:AK324)&gt;1,LARGE(F324:AK324,2),0)+IF(COUNT(F324:AK324)&gt;2,LARGE(F324:AK324,3),0)+IF(COUNT(F324:AK324)&gt;3,LARGE(F324:AK324,4),0)+IF(COUNT(F324:AK324)&gt;4,LARGE(F324:AK324,5),0)+IF(COUNT(F324:AK324)&gt;5,LARGE(F324:AK324,6),0)+IF(COUNT(F324:AK324)&gt;6,LARGE(F324:AK324,7),0)+IF(COUNT(F324:AK324)&gt;7,LARGE(F324:AK324,8),0)+IF(COUNT(F324:AK324)&gt;8,LARGE(F324:AK324,9),0)+IF(COUNT(F324:AK324)&gt;9,LARGE(F324:AK324,10),0)+IF(COUNT(F324:AK324)&gt;10,LARGE(F324:AK324,11),0)+IF(COUNT(F324:AK324)&gt;11,LARGE(F324:AK324,12),0)+IF(COUNT(F324:AK324)&gt;12,LARGE(F324:AK324,13),0)+IF(COUNT(F324:AK324)&gt;13,LARGE(F324:AK324,14),0)+IF(COUNT(F324:AK324)&gt;14,LARGE(F324:AK324,15),0)</f>
        <v>26</v>
      </c>
      <c r="AR324" s="7">
        <f t="shared" si="86"/>
        <v>0</v>
      </c>
      <c r="AS324" s="14">
        <f t="shared" si="87"/>
        <v>26</v>
      </c>
    </row>
    <row r="325" spans="2:45" s="7" customFormat="1" ht="15.75" customHeight="1">
      <c r="B325" s="7" t="s">
        <v>695</v>
      </c>
      <c r="C325" s="7" t="s">
        <v>443</v>
      </c>
      <c r="D325" s="7">
        <v>71</v>
      </c>
      <c r="E325" s="7" t="s">
        <v>13</v>
      </c>
      <c r="AA325" s="8"/>
      <c r="AE325" s="8">
        <v>26</v>
      </c>
      <c r="AO325" s="6">
        <f t="shared" si="82"/>
        <v>26</v>
      </c>
      <c r="AP325" s="7">
        <f t="shared" si="85"/>
        <v>1</v>
      </c>
      <c r="AQ325" s="7">
        <f t="shared" si="88"/>
        <v>26</v>
      </c>
      <c r="AR325" s="7">
        <f t="shared" si="86"/>
        <v>0</v>
      </c>
      <c r="AS325" s="16">
        <f t="shared" si="87"/>
        <v>26</v>
      </c>
    </row>
    <row r="326" spans="2:45" s="7" customFormat="1" ht="15.75" customHeight="1">
      <c r="B326" s="7" t="s">
        <v>406</v>
      </c>
      <c r="C326" s="7" t="s">
        <v>208</v>
      </c>
      <c r="D326" s="7">
        <v>73</v>
      </c>
      <c r="E326" s="7" t="s">
        <v>407</v>
      </c>
      <c r="J326" s="7">
        <v>26</v>
      </c>
      <c r="W326" s="8"/>
      <c r="AO326" s="6">
        <f t="shared" si="82"/>
        <v>26</v>
      </c>
      <c r="AP326" s="7">
        <f t="shared" si="85"/>
        <v>1</v>
      </c>
      <c r="AQ326" s="7">
        <f t="shared" si="88"/>
        <v>26</v>
      </c>
      <c r="AR326" s="7">
        <f t="shared" si="86"/>
        <v>0</v>
      </c>
      <c r="AS326" s="14">
        <f t="shared" si="87"/>
        <v>26</v>
      </c>
    </row>
    <row r="327" spans="2:45" s="7" customFormat="1" ht="15.75" customHeight="1">
      <c r="B327" s="7" t="s">
        <v>349</v>
      </c>
      <c r="C327" s="7" t="s">
        <v>97</v>
      </c>
      <c r="D327" s="7">
        <v>72</v>
      </c>
      <c r="E327" s="7" t="s">
        <v>13</v>
      </c>
      <c r="K327" s="8">
        <v>26</v>
      </c>
      <c r="AK327" s="6"/>
      <c r="AO327" s="6">
        <f t="shared" si="82"/>
        <v>26</v>
      </c>
      <c r="AP327" s="7">
        <f t="shared" si="85"/>
        <v>1</v>
      </c>
      <c r="AQ327" s="7">
        <f t="shared" si="88"/>
        <v>26</v>
      </c>
      <c r="AR327" s="7">
        <f t="shared" si="86"/>
        <v>0</v>
      </c>
      <c r="AS327" s="14">
        <f t="shared" si="87"/>
        <v>26</v>
      </c>
    </row>
    <row r="328" spans="2:45" s="7" customFormat="1" ht="15.75" customHeight="1">
      <c r="B328" s="7" t="s">
        <v>194</v>
      </c>
      <c r="C328" s="7" t="s">
        <v>30</v>
      </c>
      <c r="D328" s="7">
        <v>73</v>
      </c>
      <c r="E328" s="7" t="s">
        <v>272</v>
      </c>
      <c r="F328" s="7">
        <v>25</v>
      </c>
      <c r="I328" s="8"/>
      <c r="V328" s="8"/>
      <c r="AO328" s="6">
        <f t="shared" si="82"/>
        <v>25</v>
      </c>
      <c r="AP328" s="7">
        <f t="shared" si="85"/>
        <v>1</v>
      </c>
      <c r="AQ328" s="7">
        <f t="shared" si="88"/>
        <v>25</v>
      </c>
      <c r="AR328" s="7">
        <f t="shared" si="86"/>
        <v>0</v>
      </c>
      <c r="AS328" s="14">
        <f t="shared" si="87"/>
        <v>25</v>
      </c>
    </row>
    <row r="329" spans="2:45" s="7" customFormat="1" ht="15.75" customHeight="1">
      <c r="B329" s="7" t="s">
        <v>582</v>
      </c>
      <c r="C329" s="7" t="s">
        <v>583</v>
      </c>
      <c r="E329" s="7" t="s">
        <v>584</v>
      </c>
      <c r="Y329" s="8"/>
      <c r="Z329" s="7">
        <v>25</v>
      </c>
      <c r="AO329" s="6">
        <f t="shared" si="82"/>
        <v>25</v>
      </c>
      <c r="AP329" s="7">
        <f t="shared" si="85"/>
        <v>1</v>
      </c>
      <c r="AQ329" s="7">
        <f t="shared" si="88"/>
        <v>25</v>
      </c>
      <c r="AR329" s="7">
        <f t="shared" si="86"/>
        <v>0</v>
      </c>
      <c r="AS329" s="14">
        <f t="shared" si="87"/>
        <v>25</v>
      </c>
    </row>
    <row r="330" spans="2:45" s="7" customFormat="1" ht="15.75" customHeight="1">
      <c r="B330" s="7" t="s">
        <v>129</v>
      </c>
      <c r="C330" s="7" t="s">
        <v>23</v>
      </c>
      <c r="D330" s="7">
        <v>71</v>
      </c>
      <c r="E330" s="7" t="s">
        <v>13</v>
      </c>
      <c r="AE330" s="8">
        <v>25</v>
      </c>
      <c r="AO330" s="6">
        <f t="shared" si="82"/>
        <v>25</v>
      </c>
      <c r="AP330" s="7">
        <f t="shared" si="85"/>
        <v>1</v>
      </c>
      <c r="AQ330" s="7">
        <f t="shared" si="88"/>
        <v>25</v>
      </c>
      <c r="AR330" s="7">
        <f t="shared" si="86"/>
        <v>0</v>
      </c>
      <c r="AS330" s="16">
        <f t="shared" si="87"/>
        <v>25</v>
      </c>
    </row>
    <row r="331" spans="2:45" s="7" customFormat="1" ht="15.75" customHeight="1">
      <c r="B331" s="7" t="s">
        <v>350</v>
      </c>
      <c r="C331" s="7" t="s">
        <v>351</v>
      </c>
      <c r="D331" s="7">
        <v>71</v>
      </c>
      <c r="E331" s="7" t="s">
        <v>13</v>
      </c>
      <c r="K331" s="8">
        <v>25</v>
      </c>
      <c r="AO331" s="6">
        <f t="shared" si="82"/>
        <v>25</v>
      </c>
      <c r="AP331" s="7">
        <f t="shared" si="85"/>
        <v>1</v>
      </c>
      <c r="AQ331" s="7">
        <f t="shared" si="88"/>
        <v>25</v>
      </c>
      <c r="AR331" s="7">
        <f t="shared" si="86"/>
        <v>0</v>
      </c>
      <c r="AS331" s="14">
        <f t="shared" si="87"/>
        <v>25</v>
      </c>
    </row>
    <row r="332" spans="2:45" s="7" customFormat="1" ht="15.75" customHeight="1">
      <c r="B332" s="7" t="s">
        <v>408</v>
      </c>
      <c r="C332" s="7" t="s">
        <v>72</v>
      </c>
      <c r="D332" s="7">
        <v>72</v>
      </c>
      <c r="E332" s="7" t="s">
        <v>409</v>
      </c>
      <c r="J332" s="7">
        <v>25</v>
      </c>
      <c r="Y332" s="8"/>
      <c r="AA332" s="8"/>
      <c r="AO332" s="6">
        <f t="shared" si="82"/>
        <v>25</v>
      </c>
      <c r="AP332" s="7">
        <f t="shared" si="85"/>
        <v>1</v>
      </c>
      <c r="AQ332" s="7">
        <f t="shared" si="88"/>
        <v>25</v>
      </c>
      <c r="AR332" s="7">
        <f t="shared" si="86"/>
        <v>0</v>
      </c>
      <c r="AS332" s="14">
        <f t="shared" si="87"/>
        <v>25</v>
      </c>
    </row>
    <row r="333" spans="2:45" s="7" customFormat="1" ht="15.75" customHeight="1">
      <c r="B333" s="7" t="s">
        <v>585</v>
      </c>
      <c r="C333" s="7" t="s">
        <v>74</v>
      </c>
      <c r="E333" s="7" t="s">
        <v>13</v>
      </c>
      <c r="Z333" s="7">
        <v>24</v>
      </c>
      <c r="AN333" s="7">
        <v>29</v>
      </c>
      <c r="AO333" s="6">
        <f t="shared" si="82"/>
        <v>53</v>
      </c>
      <c r="AP333" s="7">
        <f t="shared" si="85"/>
        <v>1</v>
      </c>
      <c r="AQ333" s="7">
        <f t="shared" si="88"/>
        <v>24</v>
      </c>
      <c r="AR333" s="7">
        <f t="shared" si="86"/>
        <v>0</v>
      </c>
      <c r="AS333" s="14">
        <f t="shared" si="87"/>
        <v>24</v>
      </c>
    </row>
    <row r="334" spans="2:45" s="7" customFormat="1" ht="15.75" customHeight="1">
      <c r="B334" s="7" t="s">
        <v>352</v>
      </c>
      <c r="C334" s="7" t="s">
        <v>327</v>
      </c>
      <c r="D334" s="7">
        <v>74</v>
      </c>
      <c r="E334" s="7" t="s">
        <v>353</v>
      </c>
      <c r="K334" s="8">
        <v>24</v>
      </c>
      <c r="AO334" s="6">
        <f t="shared" si="82"/>
        <v>24</v>
      </c>
      <c r="AP334" s="7">
        <f t="shared" si="85"/>
        <v>1</v>
      </c>
      <c r="AQ334" s="7">
        <f t="shared" si="84"/>
        <v>24</v>
      </c>
      <c r="AR334" s="7">
        <f t="shared" si="86"/>
        <v>0</v>
      </c>
      <c r="AS334" s="14">
        <f t="shared" si="87"/>
        <v>24</v>
      </c>
    </row>
    <row r="335" spans="2:45" s="7" customFormat="1" ht="15.75" customHeight="1">
      <c r="B335" s="7" t="s">
        <v>696</v>
      </c>
      <c r="C335" s="7" t="s">
        <v>28</v>
      </c>
      <c r="D335" s="7">
        <v>71</v>
      </c>
      <c r="E335" s="7" t="s">
        <v>13</v>
      </c>
      <c r="H335" s="8"/>
      <c r="AE335" s="8">
        <v>24</v>
      </c>
      <c r="AO335" s="6">
        <f t="shared" si="82"/>
        <v>24</v>
      </c>
      <c r="AP335" s="7">
        <f t="shared" si="85"/>
        <v>1</v>
      </c>
      <c r="AQ335" s="7">
        <f t="shared" si="84"/>
        <v>24</v>
      </c>
      <c r="AR335" s="7">
        <f t="shared" si="86"/>
        <v>0</v>
      </c>
      <c r="AS335" s="16">
        <f t="shared" si="87"/>
        <v>24</v>
      </c>
    </row>
    <row r="336" spans="2:45" s="7" customFormat="1" ht="15.75" customHeight="1">
      <c r="B336" s="7" t="s">
        <v>276</v>
      </c>
      <c r="C336" s="7" t="s">
        <v>14</v>
      </c>
      <c r="D336" s="7">
        <v>74</v>
      </c>
      <c r="E336" s="7" t="s">
        <v>13</v>
      </c>
      <c r="F336" s="7">
        <v>24</v>
      </c>
      <c r="AO336" s="6">
        <f aca="true" t="shared" si="89" ref="AO336:AO372">SUM(F336:AN336)</f>
        <v>24</v>
      </c>
      <c r="AP336" s="7">
        <f t="shared" si="85"/>
        <v>1</v>
      </c>
      <c r="AQ336" s="7">
        <f t="shared" si="84"/>
        <v>24</v>
      </c>
      <c r="AR336" s="7">
        <f t="shared" si="86"/>
        <v>0</v>
      </c>
      <c r="AS336" s="14">
        <f t="shared" si="87"/>
        <v>24</v>
      </c>
    </row>
    <row r="337" spans="2:45" s="7" customFormat="1" ht="15.75" customHeight="1">
      <c r="B337" s="7" t="s">
        <v>697</v>
      </c>
      <c r="C337" s="7" t="s">
        <v>53</v>
      </c>
      <c r="D337" s="7">
        <v>70</v>
      </c>
      <c r="E337" s="7" t="s">
        <v>13</v>
      </c>
      <c r="AE337" s="8">
        <v>23</v>
      </c>
      <c r="AO337" s="6">
        <f t="shared" si="89"/>
        <v>23</v>
      </c>
      <c r="AP337" s="7">
        <f t="shared" si="85"/>
        <v>1</v>
      </c>
      <c r="AQ337" s="7">
        <f t="shared" si="84"/>
        <v>23</v>
      </c>
      <c r="AR337" s="7">
        <f t="shared" si="86"/>
        <v>0</v>
      </c>
      <c r="AS337" s="16">
        <f t="shared" si="87"/>
        <v>23</v>
      </c>
    </row>
    <row r="338" spans="2:45" s="7" customFormat="1" ht="15.75" customHeight="1">
      <c r="B338" s="7" t="s">
        <v>410</v>
      </c>
      <c r="C338" s="7" t="s">
        <v>411</v>
      </c>
      <c r="D338" s="7">
        <v>70</v>
      </c>
      <c r="E338" s="7" t="s">
        <v>238</v>
      </c>
      <c r="J338" s="7">
        <v>23</v>
      </c>
      <c r="Q338" s="8"/>
      <c r="AO338" s="6">
        <f t="shared" si="89"/>
        <v>23</v>
      </c>
      <c r="AP338" s="7">
        <f t="shared" si="85"/>
        <v>1</v>
      </c>
      <c r="AQ338" s="7">
        <f t="shared" si="84"/>
        <v>23</v>
      </c>
      <c r="AR338" s="7">
        <f t="shared" si="86"/>
        <v>0</v>
      </c>
      <c r="AS338" s="14">
        <f t="shared" si="87"/>
        <v>23</v>
      </c>
    </row>
    <row r="339" spans="2:45" s="7" customFormat="1" ht="15">
      <c r="B339" s="7" t="s">
        <v>242</v>
      </c>
      <c r="C339" s="7" t="s">
        <v>68</v>
      </c>
      <c r="D339" s="7">
        <v>74</v>
      </c>
      <c r="E339" s="7" t="s">
        <v>241</v>
      </c>
      <c r="K339" s="8">
        <v>23</v>
      </c>
      <c r="AO339" s="10">
        <f t="shared" si="89"/>
        <v>23</v>
      </c>
      <c r="AP339" s="7">
        <f t="shared" si="85"/>
        <v>1</v>
      </c>
      <c r="AQ339" s="7">
        <f t="shared" si="84"/>
        <v>23</v>
      </c>
      <c r="AR339" s="7">
        <f t="shared" si="86"/>
        <v>0</v>
      </c>
      <c r="AS339" s="14">
        <f t="shared" si="87"/>
        <v>23</v>
      </c>
    </row>
    <row r="340" spans="2:45" s="7" customFormat="1" ht="15">
      <c r="B340" s="7" t="s">
        <v>277</v>
      </c>
      <c r="C340" s="7" t="s">
        <v>28</v>
      </c>
      <c r="D340" s="7">
        <v>72</v>
      </c>
      <c r="E340" s="7" t="s">
        <v>13</v>
      </c>
      <c r="F340" s="7">
        <v>23</v>
      </c>
      <c r="AA340" s="8"/>
      <c r="AK340" s="6"/>
      <c r="AO340" s="6">
        <f t="shared" si="89"/>
        <v>23</v>
      </c>
      <c r="AP340" s="7">
        <f t="shared" si="85"/>
        <v>1</v>
      </c>
      <c r="AQ340" s="7">
        <f t="shared" si="84"/>
        <v>23</v>
      </c>
      <c r="AR340" s="7">
        <f t="shared" si="86"/>
        <v>0</v>
      </c>
      <c r="AS340" s="14">
        <f t="shared" si="87"/>
        <v>23</v>
      </c>
    </row>
    <row r="341" spans="2:45" s="7" customFormat="1" ht="15">
      <c r="B341" s="7" t="s">
        <v>412</v>
      </c>
      <c r="C341" s="7" t="s">
        <v>413</v>
      </c>
      <c r="D341" s="7">
        <v>72</v>
      </c>
      <c r="E341" s="7" t="s">
        <v>397</v>
      </c>
      <c r="J341" s="7">
        <v>22</v>
      </c>
      <c r="AO341" s="6">
        <f t="shared" si="89"/>
        <v>22</v>
      </c>
      <c r="AP341" s="7">
        <f t="shared" si="85"/>
        <v>1</v>
      </c>
      <c r="AQ341" s="7">
        <f t="shared" si="84"/>
        <v>22</v>
      </c>
      <c r="AR341" s="7">
        <f t="shared" si="86"/>
        <v>0</v>
      </c>
      <c r="AS341" s="14">
        <f t="shared" si="87"/>
        <v>22</v>
      </c>
    </row>
    <row r="342" spans="2:45" s="7" customFormat="1" ht="15">
      <c r="B342" s="7" t="s">
        <v>354</v>
      </c>
      <c r="C342" s="7" t="s">
        <v>41</v>
      </c>
      <c r="D342" s="7">
        <v>74</v>
      </c>
      <c r="E342" s="7" t="s">
        <v>34</v>
      </c>
      <c r="K342" s="8">
        <v>22</v>
      </c>
      <c r="AK342" s="6"/>
      <c r="AO342" s="6">
        <f t="shared" si="89"/>
        <v>22</v>
      </c>
      <c r="AP342" s="7">
        <f t="shared" si="85"/>
        <v>1</v>
      </c>
      <c r="AQ342" s="7">
        <f t="shared" si="84"/>
        <v>22</v>
      </c>
      <c r="AR342" s="7">
        <f t="shared" si="86"/>
        <v>0</v>
      </c>
      <c r="AS342" s="14">
        <f t="shared" si="87"/>
        <v>22</v>
      </c>
    </row>
    <row r="343" spans="2:45" s="7" customFormat="1" ht="15">
      <c r="B343" s="7" t="s">
        <v>278</v>
      </c>
      <c r="C343" s="7" t="s">
        <v>126</v>
      </c>
      <c r="D343" s="7">
        <v>74</v>
      </c>
      <c r="E343" s="7" t="s">
        <v>272</v>
      </c>
      <c r="F343" s="7">
        <v>22</v>
      </c>
      <c r="AK343" s="6"/>
      <c r="AO343" s="6">
        <f t="shared" si="89"/>
        <v>22</v>
      </c>
      <c r="AP343" s="7">
        <f t="shared" si="85"/>
        <v>1</v>
      </c>
      <c r="AQ343" s="7">
        <f t="shared" si="84"/>
        <v>22</v>
      </c>
      <c r="AR343" s="7">
        <f t="shared" si="86"/>
        <v>0</v>
      </c>
      <c r="AS343" s="14">
        <f t="shared" si="87"/>
        <v>22</v>
      </c>
    </row>
    <row r="344" spans="2:45" s="7" customFormat="1" ht="15">
      <c r="B344" s="7" t="s">
        <v>54</v>
      </c>
      <c r="C344" s="7" t="s">
        <v>117</v>
      </c>
      <c r="D344" s="7">
        <v>71</v>
      </c>
      <c r="E344" s="7" t="s">
        <v>402</v>
      </c>
      <c r="J344" s="7">
        <v>21</v>
      </c>
      <c r="Y344" s="8"/>
      <c r="AA344" s="8"/>
      <c r="AE344" s="8"/>
      <c r="AO344" s="6">
        <f t="shared" si="89"/>
        <v>21</v>
      </c>
      <c r="AP344" s="7">
        <f t="shared" si="85"/>
        <v>1</v>
      </c>
      <c r="AQ344" s="7">
        <f t="shared" si="84"/>
        <v>21</v>
      </c>
      <c r="AR344" s="7">
        <f t="shared" si="86"/>
        <v>0</v>
      </c>
      <c r="AS344" s="14">
        <f t="shared" si="87"/>
        <v>21</v>
      </c>
    </row>
    <row r="345" spans="2:45" s="7" customFormat="1" ht="15">
      <c r="B345" s="7" t="s">
        <v>649</v>
      </c>
      <c r="C345" s="7" t="s">
        <v>113</v>
      </c>
      <c r="D345" s="7">
        <v>74</v>
      </c>
      <c r="E345" s="7" t="s">
        <v>650</v>
      </c>
      <c r="AD345" s="7">
        <v>21</v>
      </c>
      <c r="AF345" s="8"/>
      <c r="AO345" s="10">
        <f t="shared" si="89"/>
        <v>21</v>
      </c>
      <c r="AP345" s="7">
        <f t="shared" si="85"/>
        <v>1</v>
      </c>
      <c r="AQ345" s="7">
        <f t="shared" si="84"/>
        <v>21</v>
      </c>
      <c r="AR345" s="7">
        <f t="shared" si="86"/>
        <v>0</v>
      </c>
      <c r="AS345" s="14">
        <f t="shared" si="87"/>
        <v>21</v>
      </c>
    </row>
    <row r="346" spans="2:45" s="7" customFormat="1" ht="15">
      <c r="B346" s="7" t="s">
        <v>355</v>
      </c>
      <c r="C346" s="7" t="s">
        <v>222</v>
      </c>
      <c r="D346" s="7">
        <v>72</v>
      </c>
      <c r="E346" s="7" t="s">
        <v>356</v>
      </c>
      <c r="H346" s="8"/>
      <c r="K346" s="8">
        <v>21</v>
      </c>
      <c r="AO346" s="6">
        <f t="shared" si="89"/>
        <v>21</v>
      </c>
      <c r="AP346" s="7">
        <f t="shared" si="85"/>
        <v>1</v>
      </c>
      <c r="AQ346" s="7">
        <f t="shared" si="84"/>
        <v>21</v>
      </c>
      <c r="AR346" s="7">
        <f t="shared" si="86"/>
        <v>0</v>
      </c>
      <c r="AS346" s="14">
        <f t="shared" si="87"/>
        <v>21</v>
      </c>
    </row>
    <row r="347" spans="2:45" s="7" customFormat="1" ht="15">
      <c r="B347" s="7" t="s">
        <v>414</v>
      </c>
      <c r="C347" s="7" t="s">
        <v>151</v>
      </c>
      <c r="D347" s="7">
        <v>70</v>
      </c>
      <c r="E347" s="7" t="s">
        <v>392</v>
      </c>
      <c r="J347" s="7">
        <v>20</v>
      </c>
      <c r="AO347" s="6">
        <f t="shared" si="89"/>
        <v>20</v>
      </c>
      <c r="AP347" s="7">
        <f t="shared" si="85"/>
        <v>1</v>
      </c>
      <c r="AQ347" s="7">
        <f t="shared" si="84"/>
        <v>20</v>
      </c>
      <c r="AR347" s="7">
        <f t="shared" si="86"/>
        <v>0</v>
      </c>
      <c r="AS347" s="14">
        <f t="shared" si="87"/>
        <v>20</v>
      </c>
    </row>
    <row r="348" spans="2:45" s="7" customFormat="1" ht="15">
      <c r="B348" s="7" t="s">
        <v>359</v>
      </c>
      <c r="C348" s="7" t="s">
        <v>32</v>
      </c>
      <c r="D348" s="7">
        <v>71</v>
      </c>
      <c r="E348" s="7" t="s">
        <v>360</v>
      </c>
      <c r="K348" s="8">
        <v>18</v>
      </c>
      <c r="Q348" s="8"/>
      <c r="V348" s="9"/>
      <c r="Y348" s="9"/>
      <c r="AA348" s="9"/>
      <c r="AN348" s="7">
        <v>31</v>
      </c>
      <c r="AO348" s="6">
        <f t="shared" si="89"/>
        <v>49</v>
      </c>
      <c r="AP348" s="7">
        <f t="shared" si="85"/>
        <v>1</v>
      </c>
      <c r="AQ348" s="7">
        <f t="shared" si="84"/>
        <v>18</v>
      </c>
      <c r="AR348" s="7">
        <f t="shared" si="86"/>
        <v>0</v>
      </c>
      <c r="AS348" s="14">
        <f t="shared" si="87"/>
        <v>18</v>
      </c>
    </row>
    <row r="349" spans="2:45" s="7" customFormat="1" ht="15">
      <c r="B349" s="7" t="s">
        <v>651</v>
      </c>
      <c r="C349" s="7" t="s">
        <v>7</v>
      </c>
      <c r="D349" s="7">
        <v>71</v>
      </c>
      <c r="E349" s="7" t="s">
        <v>652</v>
      </c>
      <c r="AA349" s="8"/>
      <c r="AD349" s="7">
        <v>17</v>
      </c>
      <c r="AO349" s="6">
        <f t="shared" si="89"/>
        <v>17</v>
      </c>
      <c r="AP349" s="7">
        <f t="shared" si="85"/>
        <v>1</v>
      </c>
      <c r="AQ349" s="7">
        <f t="shared" si="84"/>
        <v>17</v>
      </c>
      <c r="AR349" s="7">
        <f t="shared" si="86"/>
        <v>0</v>
      </c>
      <c r="AS349" s="14">
        <f t="shared" si="87"/>
        <v>17</v>
      </c>
    </row>
    <row r="350" spans="2:45" s="7" customFormat="1" ht="15">
      <c r="B350" s="7" t="s">
        <v>605</v>
      </c>
      <c r="C350" s="7" t="s">
        <v>10</v>
      </c>
      <c r="D350" s="7">
        <v>72</v>
      </c>
      <c r="E350" s="7" t="s">
        <v>156</v>
      </c>
      <c r="AD350" s="7">
        <v>16</v>
      </c>
      <c r="AO350" s="6">
        <f t="shared" si="89"/>
        <v>16</v>
      </c>
      <c r="AP350" s="7">
        <f t="shared" si="85"/>
        <v>1</v>
      </c>
      <c r="AQ350" s="7">
        <f t="shared" si="84"/>
        <v>16</v>
      </c>
      <c r="AR350" s="7">
        <f t="shared" si="86"/>
        <v>0</v>
      </c>
      <c r="AS350" s="14">
        <f t="shared" si="87"/>
        <v>16</v>
      </c>
    </row>
    <row r="351" spans="2:45" s="7" customFormat="1" ht="15">
      <c r="B351" s="7" t="s">
        <v>363</v>
      </c>
      <c r="C351" s="7" t="s">
        <v>5</v>
      </c>
      <c r="D351" s="7">
        <v>71</v>
      </c>
      <c r="E351" s="7" t="s">
        <v>13</v>
      </c>
      <c r="K351" s="8">
        <v>16</v>
      </c>
      <c r="M351" s="8"/>
      <c r="AA351" s="8"/>
      <c r="AO351" s="10">
        <f t="shared" si="89"/>
        <v>16</v>
      </c>
      <c r="AP351" s="7">
        <f t="shared" si="85"/>
        <v>1</v>
      </c>
      <c r="AQ351" s="7">
        <f t="shared" si="84"/>
        <v>16</v>
      </c>
      <c r="AR351" s="7">
        <f t="shared" si="86"/>
        <v>0</v>
      </c>
      <c r="AS351" s="14">
        <f t="shared" si="87"/>
        <v>16</v>
      </c>
    </row>
    <row r="352" spans="2:45" s="7" customFormat="1" ht="15">
      <c r="B352" s="7" t="s">
        <v>303</v>
      </c>
      <c r="C352" s="7" t="s">
        <v>653</v>
      </c>
      <c r="D352" s="7">
        <v>74</v>
      </c>
      <c r="E352" s="7" t="s">
        <v>650</v>
      </c>
      <c r="G352" s="8"/>
      <c r="AD352" s="7">
        <v>15</v>
      </c>
      <c r="AO352" s="6">
        <f t="shared" si="89"/>
        <v>15</v>
      </c>
      <c r="AP352" s="7">
        <f t="shared" si="85"/>
        <v>1</v>
      </c>
      <c r="AQ352" s="7">
        <f t="shared" si="84"/>
        <v>15</v>
      </c>
      <c r="AR352" s="7">
        <f t="shared" si="86"/>
        <v>0</v>
      </c>
      <c r="AS352" s="14">
        <f t="shared" si="87"/>
        <v>15</v>
      </c>
    </row>
    <row r="353" spans="2:45" s="7" customFormat="1" ht="15">
      <c r="B353" s="7" t="s">
        <v>681</v>
      </c>
      <c r="C353" s="7" t="s">
        <v>16</v>
      </c>
      <c r="D353" s="7">
        <v>71</v>
      </c>
      <c r="E353" s="7" t="s">
        <v>31</v>
      </c>
      <c r="AM353" s="7">
        <v>48</v>
      </c>
      <c r="AO353" s="6">
        <f t="shared" si="89"/>
        <v>48</v>
      </c>
      <c r="AP353" s="7">
        <f t="shared" si="85"/>
        <v>0</v>
      </c>
      <c r="AR353" s="7">
        <f t="shared" si="86"/>
        <v>0</v>
      </c>
      <c r="AS353" s="14">
        <f>AQ353+AR353</f>
        <v>0</v>
      </c>
    </row>
    <row r="354" spans="2:45" s="7" customFormat="1" ht="15">
      <c r="B354" s="7" t="s">
        <v>745</v>
      </c>
      <c r="C354" s="7" t="s">
        <v>14</v>
      </c>
      <c r="D354" s="7">
        <v>70</v>
      </c>
      <c r="E354" s="7" t="s">
        <v>13</v>
      </c>
      <c r="AM354" s="7">
        <v>39</v>
      </c>
      <c r="AO354" s="6">
        <f t="shared" si="89"/>
        <v>39</v>
      </c>
      <c r="AS354" s="14">
        <f>AQ354+AR354</f>
        <v>0</v>
      </c>
    </row>
    <row r="355" spans="2:45" s="7" customFormat="1" ht="15">
      <c r="B355" s="7" t="s">
        <v>742</v>
      </c>
      <c r="C355" s="7" t="s">
        <v>10</v>
      </c>
      <c r="D355" s="7">
        <v>70</v>
      </c>
      <c r="E355" s="7" t="s">
        <v>13</v>
      </c>
      <c r="AO355" s="6">
        <f t="shared" si="89"/>
        <v>0</v>
      </c>
      <c r="AP355" s="7">
        <f>(COUNT(F355:AK355))</f>
        <v>0</v>
      </c>
      <c r="AR355" s="7">
        <f>IF(COUNT(F355:AK355)&lt;22,IF(COUNT(F355:AK355)&gt;14,(COUNT(F355:AK355)-15),0)*20,120)</f>
        <v>0</v>
      </c>
      <c r="AS355" s="14">
        <f>AQ357+AR355</f>
        <v>0</v>
      </c>
    </row>
    <row r="356" spans="2:45" s="7" customFormat="1" ht="15">
      <c r="B356" s="7" t="s">
        <v>701</v>
      </c>
      <c r="C356" s="7" t="s">
        <v>702</v>
      </c>
      <c r="D356" s="7">
        <v>74</v>
      </c>
      <c r="E356" s="7" t="s">
        <v>467</v>
      </c>
      <c r="AH356" s="7">
        <v>50</v>
      </c>
      <c r="AO356" s="6">
        <f t="shared" si="89"/>
        <v>50</v>
      </c>
      <c r="AS356" s="16"/>
    </row>
    <row r="357" spans="2:45" s="7" customFormat="1" ht="15">
      <c r="B357" s="7" t="s">
        <v>703</v>
      </c>
      <c r="C357" s="7" t="s">
        <v>30</v>
      </c>
      <c r="D357" s="7">
        <v>71</v>
      </c>
      <c r="E357" s="7" t="s">
        <v>15</v>
      </c>
      <c r="AH357" s="7">
        <v>48</v>
      </c>
      <c r="AO357" s="6">
        <f t="shared" si="89"/>
        <v>48</v>
      </c>
      <c r="AS357" s="16"/>
    </row>
    <row r="358" spans="2:45" s="7" customFormat="1" ht="15">
      <c r="B358" s="7" t="s">
        <v>722</v>
      </c>
      <c r="C358" s="7" t="s">
        <v>16</v>
      </c>
      <c r="D358" s="7">
        <v>70</v>
      </c>
      <c r="E358" s="7" t="s">
        <v>63</v>
      </c>
      <c r="AI358" s="7">
        <v>42</v>
      </c>
      <c r="AO358" s="6">
        <f t="shared" si="89"/>
        <v>42</v>
      </c>
      <c r="AS358" s="16"/>
    </row>
    <row r="359" spans="2:45" s="7" customFormat="1" ht="15">
      <c r="B359" s="7" t="s">
        <v>704</v>
      </c>
      <c r="C359" s="7" t="s">
        <v>43</v>
      </c>
      <c r="D359" s="7">
        <v>72</v>
      </c>
      <c r="E359" s="7" t="s">
        <v>93</v>
      </c>
      <c r="AH359" s="7">
        <v>42</v>
      </c>
      <c r="AO359" s="6">
        <f t="shared" si="89"/>
        <v>42</v>
      </c>
      <c r="AS359" s="16"/>
    </row>
    <row r="360" spans="2:45" s="7" customFormat="1" ht="15">
      <c r="B360" s="7" t="s">
        <v>42</v>
      </c>
      <c r="C360" s="7" t="s">
        <v>705</v>
      </c>
      <c r="D360" s="7">
        <v>71</v>
      </c>
      <c r="E360" s="7" t="s">
        <v>15</v>
      </c>
      <c r="AH360" s="7">
        <v>41</v>
      </c>
      <c r="AO360" s="6">
        <f t="shared" si="89"/>
        <v>41</v>
      </c>
      <c r="AS360" s="16"/>
    </row>
    <row r="361" spans="2:45" s="7" customFormat="1" ht="15">
      <c r="B361" s="7" t="s">
        <v>706</v>
      </c>
      <c r="C361" s="7" t="s">
        <v>707</v>
      </c>
      <c r="D361" s="7">
        <v>70</v>
      </c>
      <c r="E361" s="7" t="s">
        <v>708</v>
      </c>
      <c r="AH361" s="7">
        <v>39</v>
      </c>
      <c r="AO361" s="6">
        <f t="shared" si="89"/>
        <v>39</v>
      </c>
      <c r="AS361" s="16"/>
    </row>
    <row r="362" spans="2:45" s="7" customFormat="1" ht="15">
      <c r="B362" s="7" t="s">
        <v>154</v>
      </c>
      <c r="C362" s="7" t="s">
        <v>699</v>
      </c>
      <c r="D362" s="7">
        <v>73</v>
      </c>
      <c r="E362" s="7" t="s">
        <v>700</v>
      </c>
      <c r="AG362" s="7">
        <v>38</v>
      </c>
      <c r="AO362" s="6">
        <f t="shared" si="89"/>
        <v>38</v>
      </c>
      <c r="AS362" s="16"/>
    </row>
    <row r="363" spans="2:45" s="7" customFormat="1" ht="15">
      <c r="B363" s="7" t="s">
        <v>746</v>
      </c>
      <c r="C363" s="7" t="s">
        <v>190</v>
      </c>
      <c r="D363" s="7">
        <v>71</v>
      </c>
      <c r="E363" s="7" t="s">
        <v>747</v>
      </c>
      <c r="AM363" s="7">
        <v>38</v>
      </c>
      <c r="AO363" s="6">
        <f t="shared" si="89"/>
        <v>38</v>
      </c>
      <c r="AS363" s="16"/>
    </row>
    <row r="364" spans="2:45" s="7" customFormat="1" ht="15">
      <c r="B364" s="7" t="s">
        <v>710</v>
      </c>
      <c r="C364" s="7" t="s">
        <v>3</v>
      </c>
      <c r="D364" s="7">
        <v>70</v>
      </c>
      <c r="E364" s="7" t="s">
        <v>711</v>
      </c>
      <c r="AH364" s="7">
        <v>36</v>
      </c>
      <c r="AO364" s="6">
        <f t="shared" si="89"/>
        <v>36</v>
      </c>
      <c r="AS364" s="16"/>
    </row>
    <row r="365" spans="2:45" s="7" customFormat="1" ht="15">
      <c r="B365" s="7" t="s">
        <v>712</v>
      </c>
      <c r="C365" s="7" t="s">
        <v>141</v>
      </c>
      <c r="D365" s="7">
        <v>70</v>
      </c>
      <c r="E365" s="7" t="s">
        <v>301</v>
      </c>
      <c r="AH365" s="7">
        <v>34</v>
      </c>
      <c r="AO365" s="6">
        <f t="shared" si="89"/>
        <v>34</v>
      </c>
      <c r="AS365" s="16"/>
    </row>
    <row r="366" spans="2:45" s="7" customFormat="1" ht="15">
      <c r="B366" s="7" t="s">
        <v>748</v>
      </c>
      <c r="C366" s="7" t="s">
        <v>20</v>
      </c>
      <c r="D366" s="7">
        <v>73</v>
      </c>
      <c r="E366" s="7" t="s">
        <v>749</v>
      </c>
      <c r="AM366" s="7">
        <v>32</v>
      </c>
      <c r="AO366" s="6">
        <f t="shared" si="89"/>
        <v>32</v>
      </c>
      <c r="AS366" s="16"/>
    </row>
    <row r="367" spans="2:45" s="7" customFormat="1" ht="15">
      <c r="B367" s="7" t="s">
        <v>713</v>
      </c>
      <c r="C367" s="7" t="s">
        <v>714</v>
      </c>
      <c r="D367" s="7">
        <v>71</v>
      </c>
      <c r="E367" s="7" t="s">
        <v>31</v>
      </c>
      <c r="AH367" s="7">
        <v>31</v>
      </c>
      <c r="AO367" s="6">
        <f t="shared" si="89"/>
        <v>31</v>
      </c>
      <c r="AS367" s="16"/>
    </row>
    <row r="368" spans="2:45" s="7" customFormat="1" ht="15">
      <c r="B368" s="7" t="s">
        <v>715</v>
      </c>
      <c r="C368" s="7" t="s">
        <v>30</v>
      </c>
      <c r="D368" s="7">
        <v>71</v>
      </c>
      <c r="E368" s="7" t="s">
        <v>142</v>
      </c>
      <c r="AH368" s="7">
        <v>30</v>
      </c>
      <c r="AO368" s="6">
        <f t="shared" si="89"/>
        <v>30</v>
      </c>
      <c r="AS368" s="16"/>
    </row>
    <row r="369" spans="2:45" s="7" customFormat="1" ht="15">
      <c r="B369" s="7" t="s">
        <v>716</v>
      </c>
      <c r="C369" s="7" t="s">
        <v>717</v>
      </c>
      <c r="D369" s="7">
        <v>70</v>
      </c>
      <c r="E369" s="7" t="s">
        <v>39</v>
      </c>
      <c r="AH369" s="7">
        <v>29</v>
      </c>
      <c r="AO369" s="6">
        <f t="shared" si="89"/>
        <v>29</v>
      </c>
      <c r="AS369" s="16"/>
    </row>
    <row r="370" spans="2:45" s="7" customFormat="1" ht="15">
      <c r="B370" s="7" t="s">
        <v>718</v>
      </c>
      <c r="C370" s="7" t="s">
        <v>719</v>
      </c>
      <c r="D370" s="7">
        <v>71</v>
      </c>
      <c r="E370" s="7" t="s">
        <v>720</v>
      </c>
      <c r="AH370" s="7">
        <v>28</v>
      </c>
      <c r="AO370" s="6">
        <f t="shared" si="89"/>
        <v>28</v>
      </c>
      <c r="AS370" s="16"/>
    </row>
    <row r="371" spans="2:45" s="7" customFormat="1" ht="15">
      <c r="B371" s="7" t="s">
        <v>721</v>
      </c>
      <c r="C371" s="7" t="s">
        <v>12</v>
      </c>
      <c r="D371" s="7">
        <v>71</v>
      </c>
      <c r="E371" s="7" t="s">
        <v>34</v>
      </c>
      <c r="AH371" s="7">
        <v>27</v>
      </c>
      <c r="AO371" s="6">
        <f t="shared" si="89"/>
        <v>27</v>
      </c>
      <c r="AS371" s="16"/>
    </row>
    <row r="372" spans="2:45" s="7" customFormat="1" ht="15">
      <c r="B372" s="7" t="s">
        <v>148</v>
      </c>
      <c r="C372" s="7" t="s">
        <v>11</v>
      </c>
      <c r="D372" s="7">
        <v>73</v>
      </c>
      <c r="E372" s="7" t="s">
        <v>698</v>
      </c>
      <c r="AE372" s="8">
        <v>22</v>
      </c>
      <c r="AO372" s="6">
        <f t="shared" si="89"/>
        <v>22</v>
      </c>
      <c r="AS372" s="16"/>
    </row>
    <row r="373" s="7" customFormat="1" ht="15">
      <c r="AS373" s="16"/>
    </row>
    <row r="374" s="7" customFormat="1" ht="15">
      <c r="AS374" s="16"/>
    </row>
    <row r="375" s="7" customFormat="1" ht="15">
      <c r="AS375" s="16"/>
    </row>
    <row r="376" s="7" customFormat="1" ht="15">
      <c r="AS376" s="16"/>
    </row>
    <row r="377" s="7" customFormat="1" ht="15">
      <c r="AS377" s="16"/>
    </row>
    <row r="378" s="7" customFormat="1" ht="15">
      <c r="AS378" s="16"/>
    </row>
    <row r="379" s="7" customFormat="1" ht="15">
      <c r="AS379" s="16"/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 30-99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-</cp:lastModifiedBy>
  <cp:lastPrinted>2005-01-21T22:58:50Z</cp:lastPrinted>
  <dcterms:created xsi:type="dcterms:W3CDTF">1999-01-25T13:45:35Z</dcterms:created>
  <dcterms:modified xsi:type="dcterms:W3CDTF">2003-05-01T09:59:19Z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