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66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<sst xmlns="http://schemas.openxmlformats.org/spreadsheetml/2006/main" count="773" uniqueCount="529">
  <si>
    <t>Platz</t>
  </si>
  <si>
    <t>Name</t>
  </si>
  <si>
    <t>Vorname</t>
  </si>
  <si>
    <t>Jg.</t>
  </si>
  <si>
    <t>Verein</t>
  </si>
  <si>
    <t>Birgit</t>
  </si>
  <si>
    <t>Petra</t>
  </si>
  <si>
    <t>Monika</t>
  </si>
  <si>
    <t>DLC Aachen</t>
  </si>
  <si>
    <t>Karin</t>
  </si>
  <si>
    <t>ohne</t>
  </si>
  <si>
    <t>Herzogenrath</t>
  </si>
  <si>
    <t>Marion</t>
  </si>
  <si>
    <t>Eupen</t>
  </si>
  <si>
    <t>VIPP Heerlen</t>
  </si>
  <si>
    <t>Claudia</t>
  </si>
  <si>
    <t>Elke</t>
  </si>
  <si>
    <t>Aachen</t>
  </si>
  <si>
    <t>Würselen</t>
  </si>
  <si>
    <t>Titz</t>
  </si>
  <si>
    <t>Wegberg</t>
  </si>
  <si>
    <t>Eschweiler</t>
  </si>
  <si>
    <t>Kelmis</t>
  </si>
  <si>
    <t>STB Landgraaf</t>
  </si>
  <si>
    <t>Mützenich</t>
  </si>
  <si>
    <t>Derichsweiler</t>
  </si>
  <si>
    <t>Eicherscheid</t>
  </si>
  <si>
    <t>MC Eschweiler</t>
  </si>
  <si>
    <t>Arnoldsweiler</t>
  </si>
  <si>
    <t>Hückelhoven</t>
  </si>
  <si>
    <t>Linnich</t>
  </si>
  <si>
    <t xml:space="preserve">Summe </t>
  </si>
  <si>
    <t>Anja</t>
  </si>
  <si>
    <t>Birkesdorfer TV</t>
  </si>
  <si>
    <t>Brigitte</t>
  </si>
  <si>
    <t>SC Delphin Eschweiler</t>
  </si>
  <si>
    <t>Sabine</t>
  </si>
  <si>
    <t>Germ. Eicherscheid</t>
  </si>
  <si>
    <t>Ruth</t>
  </si>
  <si>
    <t>Heike</t>
  </si>
  <si>
    <t>Nicole</t>
  </si>
  <si>
    <t>Selten-Huits</t>
  </si>
  <si>
    <t>Ans</t>
  </si>
  <si>
    <t>Doris</t>
  </si>
  <si>
    <t>LG Mützenich</t>
  </si>
  <si>
    <t>Müller</t>
  </si>
  <si>
    <t>Havertz-Röhlich</t>
  </si>
  <si>
    <t>Irene</t>
  </si>
  <si>
    <t>Dürener TV 1847</t>
  </si>
  <si>
    <t>LT Mythos Stolberg</t>
  </si>
  <si>
    <t>Martina</t>
  </si>
  <si>
    <t>Pudellek</t>
  </si>
  <si>
    <t>Schwan</t>
  </si>
  <si>
    <t>Vera</t>
  </si>
  <si>
    <t>Düren</t>
  </si>
  <si>
    <t>Ute</t>
  </si>
  <si>
    <t>Brauers</t>
  </si>
  <si>
    <t>Lydia</t>
  </si>
  <si>
    <t>DJK JS Herzogenrath</t>
  </si>
  <si>
    <t>Schoofs</t>
  </si>
  <si>
    <t>Erika</t>
  </si>
  <si>
    <t>TSV Weeze</t>
  </si>
  <si>
    <t>SC Bütgenbach</t>
  </si>
  <si>
    <t>Germ. Dürwiss</t>
  </si>
  <si>
    <t>Astrid</t>
  </si>
  <si>
    <t>Anne</t>
  </si>
  <si>
    <t>Neinhues-Jansen</t>
  </si>
  <si>
    <t>Annette</t>
  </si>
  <si>
    <t>Andrea</t>
  </si>
  <si>
    <t>Beate</t>
  </si>
  <si>
    <t>Hader</t>
  </si>
  <si>
    <t>Maria</t>
  </si>
  <si>
    <t>DJK Armada Würselen</t>
  </si>
  <si>
    <t>Jansen</t>
  </si>
  <si>
    <t>Polzin</t>
  </si>
  <si>
    <t>DJK Elmar Kohlscheid</t>
  </si>
  <si>
    <t>Meesen</t>
  </si>
  <si>
    <t>Arlette</t>
  </si>
  <si>
    <t>LAC Eupen</t>
  </si>
  <si>
    <t>Gaby</t>
  </si>
  <si>
    <t>Kall</t>
  </si>
  <si>
    <t>LC Euskirchen</t>
  </si>
  <si>
    <t>Atletiek Maastricht</t>
  </si>
  <si>
    <t>Germ. 07 Dürwiss</t>
  </si>
  <si>
    <t>Susanne</t>
  </si>
  <si>
    <t>Barbara</t>
  </si>
  <si>
    <t>Köstner</t>
  </si>
  <si>
    <t>Ursula</t>
  </si>
  <si>
    <t>TV Kalterherberg</t>
  </si>
  <si>
    <t>TV Roetgen</t>
  </si>
  <si>
    <t>Iris</t>
  </si>
  <si>
    <t>Nießen</t>
  </si>
  <si>
    <t>Vikt. Huppenbroich</t>
  </si>
  <si>
    <t>Irmgard</t>
  </si>
  <si>
    <t>Ulrike</t>
  </si>
  <si>
    <t>TSV Vicht</t>
  </si>
  <si>
    <t>Angelika</t>
  </si>
  <si>
    <t>Konzen</t>
  </si>
  <si>
    <t>Roetgen</t>
  </si>
  <si>
    <t>Kadri</t>
  </si>
  <si>
    <t>Hermes</t>
  </si>
  <si>
    <t>Heidi</t>
  </si>
  <si>
    <t>Obermaubach</t>
  </si>
  <si>
    <t>Schmidt</t>
  </si>
  <si>
    <t>Birkesdorf</t>
  </si>
  <si>
    <t>Sandra</t>
  </si>
  <si>
    <t>Huppenbroich</t>
  </si>
  <si>
    <t>Dürwis</t>
  </si>
  <si>
    <t>Dürener TV</t>
  </si>
  <si>
    <t>STAP Heerlen</t>
  </si>
  <si>
    <t>Stefanie</t>
  </si>
  <si>
    <t>Kranz</t>
  </si>
  <si>
    <t>Simons</t>
  </si>
  <si>
    <t>Polski</t>
  </si>
  <si>
    <t>SG Holzheim</t>
  </si>
  <si>
    <t>Simone</t>
  </si>
  <si>
    <t>Polk</t>
  </si>
  <si>
    <t>Parelloop</t>
  </si>
  <si>
    <t>Alsorf</t>
  </si>
  <si>
    <t>Wiora</t>
  </si>
  <si>
    <t>TV Huchem-Stammeln</t>
  </si>
  <si>
    <t>Schmitt</t>
  </si>
  <si>
    <t>CorKöln</t>
  </si>
  <si>
    <t>Bolder</t>
  </si>
  <si>
    <t>Mariola</t>
  </si>
  <si>
    <t>Schäfer</t>
  </si>
  <si>
    <t>Alexandra</t>
  </si>
  <si>
    <t>Wolf</t>
  </si>
  <si>
    <t>Fickers</t>
  </si>
  <si>
    <t>Schmetz</t>
  </si>
  <si>
    <t>Uli</t>
  </si>
  <si>
    <t>Kirch</t>
  </si>
  <si>
    <t>Ina</t>
  </si>
  <si>
    <t>Röwer, Dr.</t>
  </si>
  <si>
    <t>Tanja</t>
  </si>
  <si>
    <t>Aixtreme</t>
  </si>
  <si>
    <t>Chlaou</t>
  </si>
  <si>
    <t>SV Horrem-Sindorf</t>
  </si>
  <si>
    <t xml:space="preserve">Küpper </t>
  </si>
  <si>
    <t>SV Mutscheid</t>
  </si>
  <si>
    <t>TUS Schmidt</t>
  </si>
  <si>
    <t>Grundbrecher</t>
  </si>
  <si>
    <t>Karla</t>
  </si>
  <si>
    <t>SV Vikt. Huppenbroich</t>
  </si>
  <si>
    <t>Huchem-Stammeln</t>
  </si>
  <si>
    <t>Brandenburg</t>
  </si>
  <si>
    <t>Hensch</t>
  </si>
  <si>
    <t>Stephanie</t>
  </si>
  <si>
    <t>Stollenwerk</t>
  </si>
  <si>
    <t>Rohren</t>
  </si>
  <si>
    <t>Schuber</t>
  </si>
  <si>
    <t>Katja</t>
  </si>
  <si>
    <t>Eva-Maria</t>
  </si>
  <si>
    <t>LT Isola</t>
  </si>
  <si>
    <t>Heidbüchel</t>
  </si>
  <si>
    <t>Vossenack</t>
  </si>
  <si>
    <t>Stolberg</t>
  </si>
  <si>
    <t>Linda</t>
  </si>
  <si>
    <t>Hambach</t>
  </si>
  <si>
    <t>Nosper</t>
  </si>
  <si>
    <t>Rursee</t>
  </si>
  <si>
    <t>Jülich</t>
  </si>
  <si>
    <t>Silke</t>
  </si>
  <si>
    <t>Dohlen-Giesen</t>
  </si>
  <si>
    <t>Birgitt</t>
  </si>
  <si>
    <t>Sandlöbes</t>
  </si>
  <si>
    <t>TV Obermaubach</t>
  </si>
  <si>
    <t>Bosshammer</t>
  </si>
  <si>
    <t>Berger</t>
  </si>
  <si>
    <t>Wisser</t>
  </si>
  <si>
    <t>Noppeney</t>
  </si>
  <si>
    <t>Alemannia Aachen</t>
  </si>
  <si>
    <t>Eymael</t>
  </si>
  <si>
    <t>Rau</t>
  </si>
  <si>
    <t>Götz</t>
  </si>
  <si>
    <t>SG Düren  99</t>
  </si>
  <si>
    <t>Pieck</t>
  </si>
  <si>
    <t>Wagner</t>
  </si>
  <si>
    <t>Zeien</t>
  </si>
  <si>
    <t>Anna</t>
  </si>
  <si>
    <t>SSCHochdahl</t>
  </si>
  <si>
    <t>Eicker</t>
  </si>
  <si>
    <t>RV Endspurt Wuppertal</t>
  </si>
  <si>
    <t>Bäckler</t>
  </si>
  <si>
    <t>LC Nettetal</t>
  </si>
  <si>
    <t>Schmauder</t>
  </si>
  <si>
    <t>Diana</t>
  </si>
  <si>
    <t>Fortuna  Düsseldorf</t>
  </si>
  <si>
    <t>Lidmilla</t>
  </si>
  <si>
    <t>TSVOettingen</t>
  </si>
  <si>
    <t>Leinders</t>
  </si>
  <si>
    <t>VFR Unterbruch</t>
  </si>
  <si>
    <t>Haas</t>
  </si>
  <si>
    <t>Dagmar</t>
  </si>
  <si>
    <t>Gerards</t>
  </si>
  <si>
    <t>Schreyer</t>
  </si>
  <si>
    <t>Eßer-Sladek</t>
  </si>
  <si>
    <t>LG Kölner Schläfer</t>
  </si>
  <si>
    <t>Kirchfink</t>
  </si>
  <si>
    <t>Tatjana</t>
  </si>
  <si>
    <t>Zantopp</t>
  </si>
  <si>
    <t>Gatzweiler</t>
  </si>
  <si>
    <t>Brusten</t>
  </si>
  <si>
    <t>Otten</t>
  </si>
  <si>
    <t>Saahko</t>
  </si>
  <si>
    <t>Taina</t>
  </si>
  <si>
    <t>Int. Runners</t>
  </si>
  <si>
    <t>Marohn</t>
  </si>
  <si>
    <t>Marianne</t>
  </si>
  <si>
    <t>van Onna</t>
  </si>
  <si>
    <t>Wilma</t>
  </si>
  <si>
    <t>NL</t>
  </si>
  <si>
    <t>Spork</t>
  </si>
  <si>
    <t>Monique</t>
  </si>
  <si>
    <t>Brunssum</t>
  </si>
  <si>
    <t>Mulkens</t>
  </si>
  <si>
    <t>Esther</t>
  </si>
  <si>
    <t>Sittard</t>
  </si>
  <si>
    <t>Janssen-Broens</t>
  </si>
  <si>
    <t>Nanouk</t>
  </si>
  <si>
    <t>Koningsbosch</t>
  </si>
  <si>
    <t>Sonja</t>
  </si>
  <si>
    <t>Venlo</t>
  </si>
  <si>
    <t>Weschep</t>
  </si>
  <si>
    <t>Sofie</t>
  </si>
  <si>
    <t>Heereln</t>
  </si>
  <si>
    <t>von Agris</t>
  </si>
  <si>
    <t>Christa</t>
  </si>
  <si>
    <t>ERT Kelmis</t>
  </si>
  <si>
    <t>Keus</t>
  </si>
  <si>
    <t>Reisch-Evertz</t>
  </si>
  <si>
    <t>Vivian</t>
  </si>
  <si>
    <t>Bohn-Sproten</t>
  </si>
  <si>
    <t>Myriam</t>
  </si>
  <si>
    <t>Dahlen</t>
  </si>
  <si>
    <t>Liliane</t>
  </si>
  <si>
    <t>Pokladnik</t>
  </si>
  <si>
    <t>LT MG Volksgarten</t>
  </si>
  <si>
    <t>Edel</t>
  </si>
  <si>
    <t>Anke</t>
  </si>
  <si>
    <t>Desenfants</t>
  </si>
  <si>
    <t>Denise</t>
  </si>
  <si>
    <t>Lennertz</t>
  </si>
  <si>
    <t>FSC</t>
  </si>
  <si>
    <t>Fatzaun</t>
  </si>
  <si>
    <t>Danielle</t>
  </si>
  <si>
    <t>Reinhardt</t>
  </si>
  <si>
    <t>Margit</t>
  </si>
  <si>
    <t>Fatzinger</t>
  </si>
  <si>
    <t>Renate</t>
  </si>
  <si>
    <t>Moresnet</t>
  </si>
  <si>
    <t>Elvira</t>
  </si>
  <si>
    <t>Thönnessen</t>
  </si>
  <si>
    <t>Krüsken</t>
  </si>
  <si>
    <t>LT Beverau</t>
  </si>
  <si>
    <t>Conrads</t>
  </si>
  <si>
    <t>Grief</t>
  </si>
  <si>
    <t>Elfriede</t>
  </si>
  <si>
    <t>Maibus</t>
  </si>
  <si>
    <t>Carmen</t>
  </si>
  <si>
    <t>Mainz-Kastel</t>
  </si>
  <si>
    <t>Thönneßen</t>
  </si>
  <si>
    <t>Köln</t>
  </si>
  <si>
    <t>Thiele</t>
  </si>
  <si>
    <t>Xio</t>
  </si>
  <si>
    <t>Lohn</t>
  </si>
  <si>
    <t>Alice</t>
  </si>
  <si>
    <t>Geilenkirchen</t>
  </si>
  <si>
    <t>Schulz Rizzi</t>
  </si>
  <si>
    <t>TG Mül</t>
  </si>
  <si>
    <t>Suermann</t>
  </si>
  <si>
    <t>Schumann-Heitzer</t>
  </si>
  <si>
    <t>Kegelclub</t>
  </si>
  <si>
    <t>Hoenig</t>
  </si>
  <si>
    <t>Aben</t>
  </si>
  <si>
    <t>Hüttemann</t>
  </si>
  <si>
    <t>LCWeilerswist</t>
  </si>
  <si>
    <t>Inhoffen</t>
  </si>
  <si>
    <t>Chritiane</t>
  </si>
  <si>
    <t>SV Neuenhof</t>
  </si>
  <si>
    <t>Lagier</t>
  </si>
  <si>
    <t>SV Nierfeld</t>
  </si>
  <si>
    <t>Brendt</t>
  </si>
  <si>
    <t>Perepelkina</t>
  </si>
  <si>
    <t>Tatyana</t>
  </si>
  <si>
    <t>Russland</t>
  </si>
  <si>
    <t>Bisschops-v. Hees</t>
  </si>
  <si>
    <t>Lucienne</t>
  </si>
  <si>
    <t>MAC</t>
  </si>
  <si>
    <t>v. Weijden</t>
  </si>
  <si>
    <t>Heerlen</t>
  </si>
  <si>
    <t>Kokkelkorn</t>
  </si>
  <si>
    <t>Mengelers-Glaviamans</t>
  </si>
  <si>
    <t>Janssen</t>
  </si>
  <si>
    <t>Anneke</t>
  </si>
  <si>
    <t>Siegrid</t>
  </si>
  <si>
    <t>BSG FZ Jülich</t>
  </si>
  <si>
    <t>Gebauer</t>
  </si>
  <si>
    <t>Fichtner</t>
  </si>
  <si>
    <t>Heinen</t>
  </si>
  <si>
    <t>Silvia</t>
  </si>
  <si>
    <t>Haupt</t>
  </si>
  <si>
    <t>Speedys</t>
  </si>
  <si>
    <t>Offergeld</t>
  </si>
  <si>
    <t>LT Lucherberg</t>
  </si>
  <si>
    <t>LG Airsnake Team</t>
  </si>
  <si>
    <t>Hinzen</t>
  </si>
  <si>
    <t>Edith</t>
  </si>
  <si>
    <t>van Vuuren</t>
  </si>
  <si>
    <t>Bianca</t>
  </si>
  <si>
    <t>AV 56 Goes</t>
  </si>
  <si>
    <t>Fülling</t>
  </si>
  <si>
    <t>ASV Köln</t>
  </si>
  <si>
    <t>van uum</t>
  </si>
  <si>
    <t>Athletiek Maastricht</t>
  </si>
  <si>
    <t>Andres</t>
  </si>
  <si>
    <t>Amann</t>
  </si>
  <si>
    <t>Mainz</t>
  </si>
  <si>
    <t>Sigrid</t>
  </si>
  <si>
    <t>TV Konzen</t>
  </si>
  <si>
    <t>Hermanns</t>
  </si>
  <si>
    <t>Tosch</t>
  </si>
  <si>
    <t>Angela</t>
  </si>
  <si>
    <t>Gerhards</t>
  </si>
  <si>
    <t>Dumont</t>
  </si>
  <si>
    <t>Florence</t>
  </si>
  <si>
    <t>Zech</t>
  </si>
  <si>
    <t>Mönchdngladbacher LG</t>
  </si>
  <si>
    <t>de Hondt</t>
  </si>
  <si>
    <t>Veerle</t>
  </si>
  <si>
    <t>Muelders</t>
  </si>
  <si>
    <t>Lehtonen</t>
  </si>
  <si>
    <t>Mari</t>
  </si>
  <si>
    <t>Meyer</t>
  </si>
  <si>
    <t>Butz</t>
  </si>
  <si>
    <t>Gisela</t>
  </si>
  <si>
    <t>Team Laufcampus</t>
  </si>
  <si>
    <t>Wilden</t>
  </si>
  <si>
    <t>Hohaus</t>
  </si>
  <si>
    <t>Jenny</t>
  </si>
  <si>
    <t>Ziller</t>
  </si>
  <si>
    <t>Knuffel</t>
  </si>
  <si>
    <t>Waack</t>
  </si>
  <si>
    <t>Swetlana</t>
  </si>
  <si>
    <t>DJK Frankenberg</t>
  </si>
  <si>
    <t>Gronsfeld</t>
  </si>
  <si>
    <t>TV Derichsweiler</t>
  </si>
  <si>
    <t>Haller</t>
  </si>
  <si>
    <t>FC Germ. Dürwiss</t>
  </si>
  <si>
    <t>Thiemann</t>
  </si>
  <si>
    <t>SRL Loop</t>
  </si>
  <si>
    <t>Mörschel</t>
  </si>
  <si>
    <t>Britta</t>
  </si>
  <si>
    <t>LT BUGA Düsseldorf</t>
  </si>
  <si>
    <t>Schommers</t>
  </si>
  <si>
    <t>Matt</t>
  </si>
  <si>
    <t>Bärbel</t>
  </si>
  <si>
    <t>Bockelmann</t>
  </si>
  <si>
    <t>Dorit</t>
  </si>
  <si>
    <t>Theiss</t>
  </si>
  <si>
    <t>Fam. Koch</t>
  </si>
  <si>
    <t>Gergs</t>
  </si>
  <si>
    <t>Sylvia</t>
  </si>
  <si>
    <t>Nork</t>
  </si>
  <si>
    <t>Franziska</t>
  </si>
  <si>
    <t>Brückner</t>
  </si>
  <si>
    <t>Behrendt</t>
  </si>
  <si>
    <t>Jugend 7 Bergheim</t>
  </si>
  <si>
    <t>Ehlen</t>
  </si>
  <si>
    <t>Stockheim</t>
  </si>
  <si>
    <t>Claßen</t>
  </si>
  <si>
    <t>Üdingen</t>
  </si>
  <si>
    <t>Schulz</t>
  </si>
  <si>
    <t>Salentin</t>
  </si>
  <si>
    <t>Klaudia</t>
  </si>
  <si>
    <t>Fit 4 Fun</t>
  </si>
  <si>
    <t>Bartz</t>
  </si>
  <si>
    <t>Heistern</t>
  </si>
  <si>
    <t>Fiedler</t>
  </si>
  <si>
    <t>Floeren</t>
  </si>
  <si>
    <t>LÄUFE</t>
  </si>
  <si>
    <t>15 BESTE</t>
  </si>
  <si>
    <t>WEITERE</t>
  </si>
  <si>
    <t>WERTUNG</t>
  </si>
  <si>
    <t>Czapp-Bender</t>
  </si>
  <si>
    <t>Marie-Luise</t>
  </si>
  <si>
    <t>Euskirchen</t>
  </si>
  <si>
    <t>Breuer</t>
  </si>
  <si>
    <t>Kettenis</t>
  </si>
  <si>
    <t>Kochs</t>
  </si>
  <si>
    <t>LT Düsseldorf</t>
  </si>
  <si>
    <t>Herma</t>
  </si>
  <si>
    <t>Kobrina</t>
  </si>
  <si>
    <t>Elena</t>
  </si>
  <si>
    <t>Kluge</t>
  </si>
  <si>
    <t>Tolbiac Löv</t>
  </si>
  <si>
    <t>Sitte</t>
  </si>
  <si>
    <t>Kerstin</t>
  </si>
  <si>
    <t>Lebenshilfe Aachen</t>
  </si>
  <si>
    <t>Velten</t>
  </si>
  <si>
    <t>Henke</t>
  </si>
  <si>
    <t>Gabi</t>
  </si>
  <si>
    <t>Leos Lauftreff</t>
  </si>
  <si>
    <t>Löhmann</t>
  </si>
  <si>
    <t>Dohmen</t>
  </si>
  <si>
    <t>Ellen</t>
  </si>
  <si>
    <t>Krempuls</t>
  </si>
  <si>
    <t>Michaela</t>
  </si>
  <si>
    <t>LG TV Bedburg</t>
  </si>
  <si>
    <t>Singhoff-Zinnen</t>
  </si>
  <si>
    <t>Rosi</t>
  </si>
  <si>
    <t>Marten</t>
  </si>
  <si>
    <t>Ellinghoven</t>
  </si>
  <si>
    <t>Tiger Turbo Enten</t>
  </si>
  <si>
    <t>Bütgenbach</t>
  </si>
  <si>
    <t>Jabon</t>
  </si>
  <si>
    <t>Dero</t>
  </si>
  <si>
    <t>Kessler</t>
  </si>
  <si>
    <t>Jaqueline</t>
  </si>
  <si>
    <t>Lefringhausen</t>
  </si>
  <si>
    <t>Rotheudt</t>
  </si>
  <si>
    <t>Tri Eupen</t>
  </si>
  <si>
    <t>Hensgens</t>
  </si>
  <si>
    <t>Heithoff</t>
  </si>
  <si>
    <t>DSD Laufadler</t>
  </si>
  <si>
    <t>Strüver</t>
  </si>
  <si>
    <t>DJK Löwe Hambach</t>
  </si>
  <si>
    <t>Scheer-Erkens</t>
  </si>
  <si>
    <t>LG meln/Linnich</t>
  </si>
  <si>
    <t>Peter-Szabo</t>
  </si>
  <si>
    <t>Tribbels</t>
  </si>
  <si>
    <t>Körver</t>
  </si>
  <si>
    <t>Swietlik</t>
  </si>
  <si>
    <t>LK 2,2 St. Augustin</t>
  </si>
  <si>
    <t>Görigk</t>
  </si>
  <si>
    <t>Duisburg</t>
  </si>
  <si>
    <t>Nonninger</t>
  </si>
  <si>
    <t>Seidel</t>
  </si>
  <si>
    <t>Kränsel</t>
  </si>
  <si>
    <t>Joch</t>
  </si>
  <si>
    <t>Debye</t>
  </si>
  <si>
    <t>LC Spiridon Rureifel</t>
  </si>
  <si>
    <t>Arens</t>
  </si>
  <si>
    <t>Betsy</t>
  </si>
  <si>
    <t>TV Witzhelden</t>
  </si>
  <si>
    <t>Kraft</t>
  </si>
  <si>
    <t>Gronewald</t>
  </si>
  <si>
    <t>Berg</t>
  </si>
  <si>
    <t>Helen</t>
  </si>
  <si>
    <t>Unger</t>
  </si>
  <si>
    <t>Ricarda</t>
  </si>
  <si>
    <t>LC Spiridon Rureofel</t>
  </si>
  <si>
    <t>Schumacher</t>
  </si>
  <si>
    <t>Dürener TV 47</t>
  </si>
  <si>
    <t>Saenz</t>
  </si>
  <si>
    <t>Paola</t>
  </si>
  <si>
    <t>Rixen</t>
  </si>
  <si>
    <t>Roeber</t>
  </si>
  <si>
    <t>Schumacher-Korkin</t>
  </si>
  <si>
    <t>Luzia</t>
  </si>
  <si>
    <t>DJK  Elmar Kohlscheid</t>
  </si>
  <si>
    <t>Eich</t>
  </si>
  <si>
    <t>Prümmer</t>
  </si>
  <si>
    <t>Donners-Hermann</t>
  </si>
  <si>
    <t>Erhardt</t>
  </si>
  <si>
    <t>Rademacher</t>
  </si>
  <si>
    <t>Raeren</t>
  </si>
  <si>
    <t>Naudet</t>
  </si>
  <si>
    <t>Kati</t>
  </si>
  <si>
    <t>Thissen</t>
  </si>
  <si>
    <t>Joyce</t>
  </si>
  <si>
    <t>Everdingen</t>
  </si>
  <si>
    <t>Postuna</t>
  </si>
  <si>
    <t>Marja</t>
  </si>
  <si>
    <t>Kerkrade</t>
  </si>
  <si>
    <t>Asako</t>
  </si>
  <si>
    <t>Myaki</t>
  </si>
  <si>
    <t>TC Raeren</t>
  </si>
  <si>
    <t>Schrymeker</t>
  </si>
  <si>
    <t>Natalie</t>
  </si>
  <si>
    <t>ERTK Kelmis</t>
  </si>
  <si>
    <t>van Roosmalen</t>
  </si>
  <si>
    <t>Leontine</t>
  </si>
  <si>
    <t>Prins Hendrik Vugh</t>
  </si>
  <si>
    <t>Milz</t>
  </si>
  <si>
    <t>Gerda</t>
  </si>
  <si>
    <t>SF Marmagen</t>
  </si>
  <si>
    <t>Gillessen</t>
  </si>
  <si>
    <t>Schütte</t>
  </si>
  <si>
    <t>Behle</t>
  </si>
  <si>
    <t>Bonnie</t>
  </si>
  <si>
    <t>Effertz</t>
  </si>
  <si>
    <t>Christine</t>
  </si>
  <si>
    <t>LT Ahrweiler</t>
  </si>
  <si>
    <t>Gautrois</t>
  </si>
  <si>
    <t>Kesternich</t>
  </si>
  <si>
    <t>Issac</t>
  </si>
  <si>
    <t>Kersgens</t>
  </si>
  <si>
    <t>Martinsgänse</t>
  </si>
  <si>
    <t>Nolte</t>
  </si>
  <si>
    <t>Peters</t>
  </si>
  <si>
    <t>Fink</t>
  </si>
  <si>
    <t>Wildermann</t>
  </si>
  <si>
    <t>Jacobs</t>
  </si>
  <si>
    <t>Wald</t>
  </si>
  <si>
    <t>TUS Arloff</t>
  </si>
  <si>
    <t>Kieken</t>
  </si>
  <si>
    <t>Oberaussem</t>
  </si>
  <si>
    <t>Hörnisch</t>
  </si>
  <si>
    <t>BSG Stuttgart</t>
  </si>
  <si>
    <t>Helten</t>
  </si>
  <si>
    <t>Weiss</t>
  </si>
  <si>
    <t>Cornelia</t>
  </si>
  <si>
    <t>Arz</t>
  </si>
  <si>
    <t>JSV Baesweiler 09</t>
  </si>
  <si>
    <t>Resk</t>
  </si>
  <si>
    <t>Helga</t>
  </si>
  <si>
    <t>Fischer</t>
  </si>
  <si>
    <t>Gabriele</t>
  </si>
  <si>
    <t>SIG Combibloc</t>
  </si>
  <si>
    <t>Passlack</t>
  </si>
  <si>
    <t>Dombi</t>
  </si>
  <si>
    <t>Schneider</t>
  </si>
  <si>
    <t>Tina</t>
  </si>
  <si>
    <t>SSK Kerpen</t>
  </si>
  <si>
    <t>Spiegelmacher</t>
  </si>
  <si>
    <t>Weiß</t>
  </si>
  <si>
    <t>Ullwer</t>
  </si>
  <si>
    <t>Felicitas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</si>
</sst>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56"/>
      <name val="Arial"/>
      <family val="0"/>
    </font>
    <font>
      <b/>
      <sz val="11"/>
      <color indexed="56"/>
      <name val="Arial"/>
      <family val="2"/>
    </font>
    <font>
      <sz val="11"/>
      <color indexed="5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5" fillId="0" borderId="0" xfId="0" applyFont="1" applyAlignment="1">
      <alignment textRotation="18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10" fillId="0" borderId="0" xfId="0" applyFont="1" applyAlignment="1">
      <alignment textRotation="18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6"/>
  <sheetViews>
    <sheetView tabSelected="1" zoomScale="75" zoomScaleNormal="75" workbookViewId="0" topLeftCell="D1">
      <selection activeCell="K1" sqref="K1"/>
    </sheetView>
  </sheetViews>
  <sheetFormatPr defaultColWidth="11.421875" defaultRowHeight="12.75"/>
  <cols>
    <col min="1" max="1" width="2.7109375" style="1" customWidth="1"/>
    <col min="2" max="2" width="10.7109375" style="1" customWidth="1"/>
    <col min="3" max="3" width="8.7109375" style="1" customWidth="1"/>
    <col min="4" max="4" width="0.13671875" style="1" customWidth="1"/>
    <col min="5" max="5" width="10.7109375" style="1" customWidth="1"/>
    <col min="6" max="11" width="0.13671875" style="1" customWidth="1"/>
    <col min="12" max="38" width="3.140625" style="1" customWidth="1"/>
    <col min="39" max="39" width="3.00390625" style="1" customWidth="1"/>
    <col min="40" max="40" width="3.140625" style="1" customWidth="1"/>
    <col min="41" max="41" width="5.7109375" style="1" customWidth="1"/>
    <col min="42" max="42" width="3.140625" style="0" customWidth="1"/>
    <col min="43" max="43" width="5.00390625" style="0" customWidth="1"/>
    <col min="44" max="44" width="3.7109375" style="0" customWidth="1"/>
    <col min="45" max="45" width="4.7109375" style="13" customWidth="1"/>
    <col min="46" max="16384" width="11.421875" style="1" customWidth="1"/>
  </cols>
  <sheetData>
    <row r="1" spans="1:45" s="3" customFormat="1" ht="49.5" customHeigh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54</v>
      </c>
      <c r="G1" s="2" t="s">
        <v>20</v>
      </c>
      <c r="H1" s="2" t="s">
        <v>21</v>
      </c>
      <c r="I1" s="2" t="s">
        <v>19</v>
      </c>
      <c r="J1" s="2" t="s">
        <v>117</v>
      </c>
      <c r="K1" s="2" t="s">
        <v>13</v>
      </c>
      <c r="L1" s="2" t="s">
        <v>118</v>
      </c>
      <c r="M1" s="2" t="s">
        <v>22</v>
      </c>
      <c r="N1" s="2" t="s">
        <v>80</v>
      </c>
      <c r="O1" s="2" t="s">
        <v>23</v>
      </c>
      <c r="P1" s="2" t="s">
        <v>144</v>
      </c>
      <c r="Q1" s="2" t="s">
        <v>24</v>
      </c>
      <c r="R1" s="2" t="s">
        <v>97</v>
      </c>
      <c r="S1" s="2" t="s">
        <v>25</v>
      </c>
      <c r="T1" s="2" t="s">
        <v>149</v>
      </c>
      <c r="U1" s="2" t="s">
        <v>350</v>
      </c>
      <c r="V1" s="2" t="s">
        <v>98</v>
      </c>
      <c r="W1" s="2" t="s">
        <v>26</v>
      </c>
      <c r="X1" s="2" t="s">
        <v>102</v>
      </c>
      <c r="Y1" s="2" t="s">
        <v>155</v>
      </c>
      <c r="Z1" s="2" t="s">
        <v>104</v>
      </c>
      <c r="AA1" s="2" t="s">
        <v>106</v>
      </c>
      <c r="AB1" s="2" t="s">
        <v>103</v>
      </c>
      <c r="AC1" s="2" t="s">
        <v>414</v>
      </c>
      <c r="AD1" s="2" t="s">
        <v>107</v>
      </c>
      <c r="AE1" s="2" t="s">
        <v>158</v>
      </c>
      <c r="AF1" s="2" t="s">
        <v>27</v>
      </c>
      <c r="AG1" s="2" t="s">
        <v>108</v>
      </c>
      <c r="AH1" s="2" t="s">
        <v>18</v>
      </c>
      <c r="AI1" s="2" t="s">
        <v>28</v>
      </c>
      <c r="AJ1" s="2" t="s">
        <v>109</v>
      </c>
      <c r="AK1" s="2" t="s">
        <v>29</v>
      </c>
      <c r="AL1" s="2" t="s">
        <v>160</v>
      </c>
      <c r="AM1" s="2" t="s">
        <v>30</v>
      </c>
      <c r="AN1" s="2" t="s">
        <v>161</v>
      </c>
      <c r="AO1" s="2" t="s">
        <v>31</v>
      </c>
      <c r="AP1" s="10" t="s">
        <v>380</v>
      </c>
      <c r="AQ1" s="11" t="s">
        <v>381</v>
      </c>
      <c r="AR1" s="11" t="s">
        <v>382</v>
      </c>
      <c r="AS1" s="12" t="s">
        <v>383</v>
      </c>
    </row>
    <row r="2" spans="1:45" s="5" customFormat="1" ht="15">
      <c r="A2" s="5">
        <v>1</v>
      </c>
      <c r="B2" s="6" t="s">
        <v>128</v>
      </c>
      <c r="C2" s="6" t="s">
        <v>40</v>
      </c>
      <c r="D2" s="6">
        <v>65</v>
      </c>
      <c r="E2" s="6" t="s">
        <v>62</v>
      </c>
      <c r="G2" s="5">
        <v>48</v>
      </c>
      <c r="H2" s="5">
        <v>50</v>
      </c>
      <c r="I2" s="5">
        <v>48</v>
      </c>
      <c r="K2" s="5">
        <v>49</v>
      </c>
      <c r="L2" s="5">
        <v>50</v>
      </c>
      <c r="M2" s="7"/>
      <c r="N2" s="5">
        <v>46</v>
      </c>
      <c r="Q2" s="7">
        <v>46</v>
      </c>
      <c r="R2" s="7">
        <v>50</v>
      </c>
      <c r="T2" s="5">
        <v>47</v>
      </c>
      <c r="V2" s="5">
        <v>49</v>
      </c>
      <c r="W2" s="5">
        <v>48</v>
      </c>
      <c r="Y2" s="5">
        <v>47</v>
      </c>
      <c r="AC2" s="5">
        <v>48</v>
      </c>
      <c r="AO2" s="8">
        <f>SUM(F2:AN2)</f>
        <v>626</v>
      </c>
      <c r="AP2" s="5">
        <f>(COUNT(F2:AN2))</f>
        <v>13</v>
      </c>
      <c r="AQ2" s="5">
        <f>IF(COUNT(F2:AK2)&gt;0,LARGE(F2:AK2,1),0)+IF(COUNT(F2:AK2)&gt;1,LARGE(F2:AK2,2),0)+IF(COUNT(F2:AK2)&gt;2,LARGE(F2:AK2,3),0)+IF(COUNT(F2:AK2)&gt;3,LARGE(F2:AK2,4),0)+IF(COUNT(F2:AK2)&gt;4,LARGE(F2:AK2,5),0)+IF(COUNT(F2:AK2)&gt;5,LARGE(F2:AK2,6),0)+IF(COUNT(F2:AK2)&gt;6,LARGE(F2:AK2,7),0)+IF(COUNT(F2:AK2)&gt;7,LARGE(F2:AK2,8),0)+IF(COUNT(F2:AK2)&gt;8,LARGE(F2:AK2,9),0)+IF(COUNT(F2:AK2)&gt;9,LARGE(F2:AK2,10),0)+IF(COUNT(F2:AK2)&gt;10,LARGE(F2:AK2,11),0)+IF(COUNT(F2:AK2)&gt;11,LARGE(F2:AK2,12),0)+IF(COUNT(F2:AK2)&gt;12,LARGE(F2:AK2,13),0)+IF(COUNT(F2:AK2)&gt;13,LARGE(F2:AK2,14),0)+IF(COUNT(F2:AK2)&gt;14,LARGE(F2:AK2,15),0)</f>
        <v>626</v>
      </c>
      <c r="AR2" s="5">
        <f>IF(COUNT(F2:AK2)&lt;22,IF(COUNT(F2:AK2)&gt;14,(COUNT(F2:AK2)-15),0)*20,120)</f>
        <v>0</v>
      </c>
      <c r="AS2" s="14">
        <f>AQ2+AR2</f>
        <v>626</v>
      </c>
    </row>
    <row r="3" spans="1:45" s="5" customFormat="1" ht="15">
      <c r="A3" s="6">
        <v>2</v>
      </c>
      <c r="B3" s="6" t="s">
        <v>172</v>
      </c>
      <c r="C3" s="6" t="s">
        <v>68</v>
      </c>
      <c r="D3" s="6">
        <v>69</v>
      </c>
      <c r="E3" s="6" t="s">
        <v>171</v>
      </c>
      <c r="G3" s="5">
        <v>47</v>
      </c>
      <c r="H3" s="5">
        <v>47</v>
      </c>
      <c r="K3" s="7"/>
      <c r="M3" s="5">
        <v>49</v>
      </c>
      <c r="O3" s="5">
        <v>49</v>
      </c>
      <c r="R3" s="5">
        <v>49</v>
      </c>
      <c r="V3" s="7"/>
      <c r="W3" s="5">
        <v>45</v>
      </c>
      <c r="Z3" s="5">
        <v>45</v>
      </c>
      <c r="AD3" s="5">
        <v>43</v>
      </c>
      <c r="AF3" s="5">
        <v>47</v>
      </c>
      <c r="AG3" s="5">
        <v>41</v>
      </c>
      <c r="AJ3" s="5">
        <v>47</v>
      </c>
      <c r="AL3" s="5">
        <v>48</v>
      </c>
      <c r="AO3" s="8">
        <f>SUM(F3:AN3)</f>
        <v>557</v>
      </c>
      <c r="AP3" s="5">
        <f>(COUNT(F3:AN3))</f>
        <v>12</v>
      </c>
      <c r="AQ3" s="5">
        <f>IF(COUNT(F3:AK3)&gt;0,LARGE(F3:AK3,1),0)+IF(COUNT(F3:AK3)&gt;1,LARGE(F3:AK3,2),0)+IF(COUNT(F3:AK3)&gt;2,LARGE(F3:AK3,3),0)+IF(COUNT(F3:AK3)&gt;3,LARGE(F3:AK3,4),0)+IF(COUNT(F3:AK3)&gt;4,LARGE(F3:AK3,5),0)+IF(COUNT(F3:AK3)&gt;5,LARGE(F3:AK3,6),0)+IF(COUNT(F3:AK3)&gt;6,LARGE(F3:AK3,7),0)+IF(COUNT(F3:AK3)&gt;7,LARGE(F3:AK3,8),0)+IF(COUNT(F3:AK3)&gt;8,LARGE(F3:AK3,9),0)+IF(COUNT(F3:AK3)&gt;9,LARGE(F3:AK3,10),0)+IF(COUNT(F3:AK3)&gt;10,LARGE(F3:AK3,11),0)+IF(COUNT(F3:AK3)&gt;11,LARGE(F3:AK3,12),0)+IF(COUNT(F3:AK3)&gt;12,LARGE(F3:AK3,13),0)+IF(COUNT(F3:AK3)&gt;13,LARGE(F3:AK3,14),0)+IF(COUNT(F3:AK3)&gt;14,LARGE(F3:AK3,15),0)</f>
        <v>509</v>
      </c>
      <c r="AR3" s="5">
        <f>IF(COUNT(F3:AK3)&lt;22,IF(COUNT(F3:AK3)&gt;14,(COUNT(F3:AK3)-15),0)*20,120)</f>
        <v>0</v>
      </c>
      <c r="AS3" s="14">
        <f>AQ3+AR3</f>
        <v>509</v>
      </c>
    </row>
    <row r="4" spans="1:45" s="5" customFormat="1" ht="15">
      <c r="A4" s="5">
        <v>3</v>
      </c>
      <c r="B4" s="5" t="s">
        <v>145</v>
      </c>
      <c r="C4" s="5" t="s">
        <v>93</v>
      </c>
      <c r="D4" s="5">
        <v>66</v>
      </c>
      <c r="E4" s="5" t="s">
        <v>88</v>
      </c>
      <c r="K4" s="5">
        <v>48</v>
      </c>
      <c r="N4" s="5">
        <v>45</v>
      </c>
      <c r="Q4" s="5">
        <v>48</v>
      </c>
      <c r="R4" s="5">
        <v>50</v>
      </c>
      <c r="T4" s="5">
        <v>48</v>
      </c>
      <c r="V4" s="5">
        <v>50</v>
      </c>
      <c r="W4" s="5">
        <v>49</v>
      </c>
      <c r="Y4" s="5">
        <v>48</v>
      </c>
      <c r="AC4" s="5">
        <v>49</v>
      </c>
      <c r="AL4" s="5">
        <v>50</v>
      </c>
      <c r="AO4" s="8">
        <f>SUM(F4:AN4)</f>
        <v>485</v>
      </c>
      <c r="AP4" s="5">
        <f aca="true" t="shared" si="0" ref="AP4:AP100">(COUNT(F4:AN4))</f>
        <v>10</v>
      </c>
      <c r="AQ4" s="5">
        <f>IF(COUNT(F4:AK4)&gt;0,LARGE(F4:AK4,1),0)+IF(COUNT(F4:AK4)&gt;1,LARGE(F4:AK4,2),0)+IF(COUNT(F4:AK4)&gt;2,LARGE(F4:AK4,3),0)+IF(COUNT(F4:AK4)&gt;3,LARGE(F4:AK4,4),0)+IF(COUNT(F4:AK4)&gt;4,LARGE(F4:AK4,5),0)+IF(COUNT(F4:AK4)&gt;5,LARGE(F4:AK4,6),0)+IF(COUNT(F4:AK4)&gt;6,LARGE(F4:AK4,7),0)+IF(COUNT(F4:AK4)&gt;7,LARGE(F4:AK4,8),0)+IF(COUNT(F4:AK4)&gt;8,LARGE(F4:AK4,9),0)+IF(COUNT(F4:AK4)&gt;9,LARGE(F4:AK4,10),0)+IF(COUNT(F4:AK4)&gt;10,LARGE(F4:AK4,11),0)+IF(COUNT(F4:AK4)&gt;11,LARGE(F4:AK4,12),0)+IF(COUNT(F4:AK4)&gt;12,LARGE(F4:AK4,13),0)+IF(COUNT(F4:AK4)&gt;13,LARGE(F4:AK4,14),0)+IF(COUNT(F4:AK4)&gt;14,LARGE(F4:AK4,15),0)</f>
        <v>435</v>
      </c>
      <c r="AR4" s="5">
        <f>IF(COUNT(F4:AK4)&lt;22,IF(COUNT(F4:AK4)&gt;14,(COUNT(F4:AK4)-15),0)*20,120)</f>
        <v>0</v>
      </c>
      <c r="AS4" s="14">
        <f>AQ4+AR4</f>
        <v>435</v>
      </c>
    </row>
    <row r="5" spans="1:45" s="5" customFormat="1" ht="15">
      <c r="A5" s="5">
        <v>4</v>
      </c>
      <c r="B5" s="6" t="s">
        <v>70</v>
      </c>
      <c r="C5" s="6" t="s">
        <v>71</v>
      </c>
      <c r="D5" s="5">
        <v>67</v>
      </c>
      <c r="E5" s="5" t="s">
        <v>63</v>
      </c>
      <c r="G5" s="7"/>
      <c r="I5" s="7"/>
      <c r="K5" s="7"/>
      <c r="M5" s="7">
        <v>43</v>
      </c>
      <c r="P5" s="5">
        <v>47</v>
      </c>
      <c r="Q5" s="7">
        <v>47</v>
      </c>
      <c r="S5" s="5">
        <v>49</v>
      </c>
      <c r="T5" s="7"/>
      <c r="U5" s="7"/>
      <c r="V5" s="5">
        <v>46</v>
      </c>
      <c r="W5" s="7">
        <v>47</v>
      </c>
      <c r="AF5" s="5">
        <v>48</v>
      </c>
      <c r="AG5" s="5">
        <v>45</v>
      </c>
      <c r="AL5" s="5">
        <v>36</v>
      </c>
      <c r="AM5" s="5">
        <v>47</v>
      </c>
      <c r="AO5" s="8">
        <f>SUM(F5:AN5)</f>
        <v>455</v>
      </c>
      <c r="AP5" s="5">
        <f t="shared" si="0"/>
        <v>10</v>
      </c>
      <c r="AQ5" s="5">
        <f>IF(COUNT(F5:AK5)&gt;0,LARGE(F5:AK5,1),0)+IF(COUNT(F5:AK5)&gt;1,LARGE(F5:AK5,2),0)+IF(COUNT(F5:AK5)&gt;2,LARGE(F5:AK5,3),0)+IF(COUNT(F5:AK5)&gt;3,LARGE(F5:AK5,4),0)+IF(COUNT(F5:AK5)&gt;4,LARGE(F5:AK5,5),0)+IF(COUNT(F5:AK5)&gt;5,LARGE(F5:AK5,6),0)+IF(COUNT(F5:AK5)&gt;6,LARGE(F5:AK5,7),0)+IF(COUNT(F5:AK5)&gt;7,LARGE(F5:AK5,8),0)+IF(COUNT(F5:AK5)&gt;8,LARGE(F5:AK5,9),0)+IF(COUNT(F5:AK5)&gt;9,LARGE(F5:AK5,10),0)+IF(COUNT(F5:AK5)&gt;10,LARGE(F5:AK5,11),0)+IF(COUNT(F5:AK5)&gt;11,LARGE(F5:AK5,12),0)+IF(COUNT(F5:AK5)&gt;12,LARGE(F5:AK5,13),0)+IF(COUNT(F5:AK5)&gt;13,LARGE(F5:AK5,14),0)+IF(COUNT(F5:AK5)&gt;14,LARGE(F5:AK5,15),0)</f>
        <v>372</v>
      </c>
      <c r="AR5" s="5">
        <f>IF(COUNT(F5:AK5)&lt;22,IF(COUNT(F5:AK5)&gt;14,(COUNT(F5:AK5)-15),0)*20,120)</f>
        <v>0</v>
      </c>
      <c r="AS5" s="14">
        <f>AQ5+AR5</f>
        <v>372</v>
      </c>
    </row>
    <row r="6" spans="2:45" s="5" customFormat="1" ht="15">
      <c r="B6" s="6"/>
      <c r="C6" s="6"/>
      <c r="G6" s="7"/>
      <c r="I6" s="7"/>
      <c r="K6" s="7"/>
      <c r="M6" s="7"/>
      <c r="Q6" s="7"/>
      <c r="T6" s="7"/>
      <c r="U6" s="7"/>
      <c r="W6" s="7"/>
      <c r="AO6" s="8"/>
      <c r="AS6" s="14"/>
    </row>
    <row r="7" spans="2:45" s="5" customFormat="1" ht="15">
      <c r="B7" s="6"/>
      <c r="C7" s="6"/>
      <c r="G7" s="7"/>
      <c r="I7" s="7"/>
      <c r="K7" s="7"/>
      <c r="M7" s="7"/>
      <c r="Q7" s="7"/>
      <c r="T7" s="7"/>
      <c r="U7" s="7"/>
      <c r="W7" s="7"/>
      <c r="AO7" s="8"/>
      <c r="AS7" s="14"/>
    </row>
    <row r="8" spans="2:45" s="5" customFormat="1" ht="15">
      <c r="B8" s="6"/>
      <c r="C8" s="6"/>
      <c r="G8" s="7"/>
      <c r="I8" s="7"/>
      <c r="K8" s="7"/>
      <c r="M8" s="7"/>
      <c r="Q8" s="7"/>
      <c r="T8" s="7"/>
      <c r="U8" s="7"/>
      <c r="W8" s="7"/>
      <c r="AO8" s="8"/>
      <c r="AS8" s="14"/>
    </row>
    <row r="9" spans="1:45" s="5" customFormat="1" ht="15">
      <c r="A9" s="6"/>
      <c r="B9" s="5" t="s">
        <v>46</v>
      </c>
      <c r="C9" s="5" t="s">
        <v>47</v>
      </c>
      <c r="D9" s="5">
        <v>66</v>
      </c>
      <c r="E9" s="5" t="s">
        <v>48</v>
      </c>
      <c r="F9" s="5">
        <v>49</v>
      </c>
      <c r="M9" s="7"/>
      <c r="P9" s="5">
        <v>50</v>
      </c>
      <c r="Q9" s="5">
        <v>50</v>
      </c>
      <c r="T9" s="7"/>
      <c r="U9" s="7"/>
      <c r="W9" s="5">
        <v>50</v>
      </c>
      <c r="X9" s="5">
        <v>50</v>
      </c>
      <c r="Y9" s="5">
        <v>50</v>
      </c>
      <c r="AD9" s="5">
        <v>50</v>
      </c>
      <c r="AG9" s="5">
        <v>50</v>
      </c>
      <c r="AM9" s="5">
        <v>50</v>
      </c>
      <c r="AO9" s="8">
        <f aca="true" t="shared" si="1" ref="AO9:AO14">SUM(F9:AN9)</f>
        <v>449</v>
      </c>
      <c r="AP9" s="5">
        <f>(COUNT(F9:AN9))</f>
        <v>9</v>
      </c>
      <c r="AQ9" s="5">
        <f aca="true" t="shared" si="2" ref="AQ9:AQ40">IF(COUNT(F9:AK9)&gt;0,LARGE(F9:AK9,1),0)+IF(COUNT(F9:AK9)&gt;1,LARGE(F9:AK9,2),0)+IF(COUNT(F9:AK9)&gt;2,LARGE(F9:AK9,3),0)+IF(COUNT(F9:AK9)&gt;3,LARGE(F9:AK9,4),0)+IF(COUNT(F9:AK9)&gt;4,LARGE(F9:AK9,5),0)+IF(COUNT(F9:AK9)&gt;5,LARGE(F9:AK9,6),0)+IF(COUNT(F9:AK9)&gt;6,LARGE(F9:AK9,7),0)+IF(COUNT(F9:AK9)&gt;7,LARGE(F9:AK9,8),0)+IF(COUNT(F9:AK9)&gt;8,LARGE(F9:AK9,9),0)+IF(COUNT(F9:AK9)&gt;9,LARGE(F9:AK9,10),0)+IF(COUNT(F9:AK9)&gt;10,LARGE(F9:AK9,11),0)+IF(COUNT(F9:AK9)&gt;11,LARGE(F9:AK9,12),0)+IF(COUNT(F9:AK9)&gt;12,LARGE(F9:AK9,13),0)+IF(COUNT(F9:AK9)&gt;13,LARGE(F9:AK9,14),0)+IF(COUNT(F9:AK9)&gt;14,LARGE(F9:AK9,15),0)</f>
        <v>399</v>
      </c>
      <c r="AR9" s="5">
        <f aca="true" t="shared" si="3" ref="AR9:AR40">IF(COUNT(F9:AK9)&lt;22,IF(COUNT(F9:AK9)&gt;14,(COUNT(F9:AK9)-15),0)*20,120)</f>
        <v>0</v>
      </c>
      <c r="AS9" s="14">
        <f aca="true" t="shared" si="4" ref="AS9:AS40">AQ9+AR9</f>
        <v>399</v>
      </c>
    </row>
    <row r="10" spans="1:45" s="5" customFormat="1" ht="15">
      <c r="A10" s="6"/>
      <c r="B10" s="5" t="s">
        <v>119</v>
      </c>
      <c r="C10" s="5" t="s">
        <v>65</v>
      </c>
      <c r="D10" s="5">
        <v>68</v>
      </c>
      <c r="E10" s="5" t="s">
        <v>120</v>
      </c>
      <c r="F10" s="5">
        <v>48</v>
      </c>
      <c r="G10" s="5">
        <v>49</v>
      </c>
      <c r="I10" s="5">
        <v>49</v>
      </c>
      <c r="K10" s="7">
        <v>50</v>
      </c>
      <c r="M10" s="7">
        <v>50</v>
      </c>
      <c r="P10" s="5">
        <v>49</v>
      </c>
      <c r="AE10" s="7">
        <v>50</v>
      </c>
      <c r="AN10" s="5">
        <v>50</v>
      </c>
      <c r="AO10" s="8">
        <f t="shared" si="1"/>
        <v>395</v>
      </c>
      <c r="AP10" s="5">
        <f t="shared" si="0"/>
        <v>8</v>
      </c>
      <c r="AQ10" s="5">
        <f t="shared" si="2"/>
        <v>345</v>
      </c>
      <c r="AR10" s="5">
        <f t="shared" si="3"/>
        <v>0</v>
      </c>
      <c r="AS10" s="14">
        <f t="shared" si="4"/>
        <v>345</v>
      </c>
    </row>
    <row r="11" spans="2:45" s="5" customFormat="1" ht="15">
      <c r="B11" s="6" t="s">
        <v>52</v>
      </c>
      <c r="C11" s="6" t="s">
        <v>15</v>
      </c>
      <c r="D11" s="5">
        <v>66</v>
      </c>
      <c r="E11" s="5" t="s">
        <v>37</v>
      </c>
      <c r="H11" s="7"/>
      <c r="K11" s="7"/>
      <c r="O11" s="7"/>
      <c r="Q11" s="7"/>
      <c r="T11" s="5">
        <v>49</v>
      </c>
      <c r="V11" s="7">
        <v>50</v>
      </c>
      <c r="W11" s="7">
        <v>50</v>
      </c>
      <c r="Y11" s="5">
        <v>49</v>
      </c>
      <c r="AA11" s="5">
        <v>50</v>
      </c>
      <c r="AB11" s="7">
        <v>50</v>
      </c>
      <c r="AK11" s="7"/>
      <c r="AL11" s="7">
        <v>50</v>
      </c>
      <c r="AO11" s="8">
        <f t="shared" si="1"/>
        <v>348</v>
      </c>
      <c r="AP11" s="5">
        <f t="shared" si="0"/>
        <v>7</v>
      </c>
      <c r="AQ11" s="5">
        <f t="shared" si="2"/>
        <v>298</v>
      </c>
      <c r="AR11" s="5">
        <f t="shared" si="3"/>
        <v>0</v>
      </c>
      <c r="AS11" s="14">
        <f t="shared" si="4"/>
        <v>298</v>
      </c>
    </row>
    <row r="12" spans="1:45" s="5" customFormat="1" ht="15">
      <c r="A12" s="6"/>
      <c r="B12" s="5" t="s">
        <v>178</v>
      </c>
      <c r="C12" s="5" t="s">
        <v>179</v>
      </c>
      <c r="D12" s="5">
        <v>68</v>
      </c>
      <c r="E12" s="5" t="s">
        <v>83</v>
      </c>
      <c r="G12" s="7">
        <v>48</v>
      </c>
      <c r="H12" s="5">
        <v>49</v>
      </c>
      <c r="I12" s="5">
        <v>47</v>
      </c>
      <c r="T12" s="5">
        <v>45</v>
      </c>
      <c r="V12" s="7"/>
      <c r="AF12" s="5">
        <v>50</v>
      </c>
      <c r="AG12" s="5">
        <v>48</v>
      </c>
      <c r="AO12" s="8">
        <f t="shared" si="1"/>
        <v>287</v>
      </c>
      <c r="AP12" s="5">
        <f t="shared" si="0"/>
        <v>6</v>
      </c>
      <c r="AQ12" s="5">
        <f t="shared" si="2"/>
        <v>287</v>
      </c>
      <c r="AR12" s="5">
        <f t="shared" si="3"/>
        <v>0</v>
      </c>
      <c r="AS12" s="14">
        <f t="shared" si="4"/>
        <v>287</v>
      </c>
    </row>
    <row r="13" spans="2:45" s="5" customFormat="1" ht="15">
      <c r="B13" s="6" t="s">
        <v>91</v>
      </c>
      <c r="C13" s="6" t="s">
        <v>38</v>
      </c>
      <c r="D13" s="5">
        <v>65</v>
      </c>
      <c r="E13" s="5" t="s">
        <v>92</v>
      </c>
      <c r="K13" s="7"/>
      <c r="P13" s="7"/>
      <c r="Q13" s="7">
        <v>49</v>
      </c>
      <c r="R13" s="7">
        <v>49</v>
      </c>
      <c r="T13" s="5">
        <v>44</v>
      </c>
      <c r="V13" s="7">
        <v>47</v>
      </c>
      <c r="W13" s="7">
        <v>49</v>
      </c>
      <c r="Y13" s="7"/>
      <c r="AA13" s="7"/>
      <c r="AB13" s="7">
        <v>49</v>
      </c>
      <c r="AK13" s="7"/>
      <c r="AL13" s="5">
        <v>46</v>
      </c>
      <c r="AO13" s="8">
        <f t="shared" si="1"/>
        <v>333</v>
      </c>
      <c r="AP13" s="5">
        <f t="shared" si="0"/>
        <v>7</v>
      </c>
      <c r="AQ13" s="5">
        <f t="shared" si="2"/>
        <v>287</v>
      </c>
      <c r="AR13" s="5">
        <f t="shared" si="3"/>
        <v>0</v>
      </c>
      <c r="AS13" s="14">
        <f t="shared" si="4"/>
        <v>287</v>
      </c>
    </row>
    <row r="14" spans="2:45" s="5" customFormat="1" ht="15">
      <c r="B14" s="5" t="s">
        <v>141</v>
      </c>
      <c r="C14" s="5" t="s">
        <v>142</v>
      </c>
      <c r="D14" s="5">
        <v>68</v>
      </c>
      <c r="E14" s="5" t="s">
        <v>143</v>
      </c>
      <c r="Q14" s="7">
        <v>46</v>
      </c>
      <c r="R14" s="7">
        <v>47</v>
      </c>
      <c r="T14" s="5">
        <v>43</v>
      </c>
      <c r="V14" s="7">
        <v>46</v>
      </c>
      <c r="W14" s="7">
        <v>48</v>
      </c>
      <c r="Y14" s="7"/>
      <c r="AL14" s="5">
        <v>42</v>
      </c>
      <c r="AO14" s="8">
        <f t="shared" si="1"/>
        <v>272</v>
      </c>
      <c r="AP14" s="5">
        <f t="shared" si="0"/>
        <v>6</v>
      </c>
      <c r="AQ14" s="5">
        <f t="shared" si="2"/>
        <v>230</v>
      </c>
      <c r="AR14" s="5">
        <f t="shared" si="3"/>
        <v>0</v>
      </c>
      <c r="AS14" s="14">
        <f t="shared" si="4"/>
        <v>230</v>
      </c>
    </row>
    <row r="15" spans="2:45" s="5" customFormat="1" ht="15">
      <c r="B15" s="5" t="s">
        <v>173</v>
      </c>
      <c r="C15" s="5" t="s">
        <v>5</v>
      </c>
      <c r="D15" s="5">
        <v>69</v>
      </c>
      <c r="E15" s="5" t="s">
        <v>81</v>
      </c>
      <c r="F15" s="5">
        <v>50</v>
      </c>
      <c r="I15" s="5">
        <v>50</v>
      </c>
      <c r="N15" s="5">
        <v>50</v>
      </c>
      <c r="AC15" s="5">
        <v>50</v>
      </c>
      <c r="AO15" s="8">
        <f>SUM(F15:AE15)</f>
        <v>200</v>
      </c>
      <c r="AP15" s="5">
        <f t="shared" si="0"/>
        <v>4</v>
      </c>
      <c r="AQ15" s="5">
        <f t="shared" si="2"/>
        <v>200</v>
      </c>
      <c r="AR15" s="5">
        <f t="shared" si="3"/>
        <v>0</v>
      </c>
      <c r="AS15" s="14">
        <f t="shared" si="4"/>
        <v>200</v>
      </c>
    </row>
    <row r="16" spans="2:45" s="5" customFormat="1" ht="15">
      <c r="B16" s="5" t="s">
        <v>86</v>
      </c>
      <c r="C16" s="5" t="s">
        <v>87</v>
      </c>
      <c r="D16" s="5">
        <v>65</v>
      </c>
      <c r="E16" s="5" t="s">
        <v>88</v>
      </c>
      <c r="K16" s="7">
        <v>49</v>
      </c>
      <c r="P16" s="7"/>
      <c r="Q16" s="7">
        <v>50</v>
      </c>
      <c r="T16" s="5">
        <v>46</v>
      </c>
      <c r="U16" s="7"/>
      <c r="V16" s="7">
        <v>48</v>
      </c>
      <c r="W16" s="7"/>
      <c r="Y16" s="7"/>
      <c r="AA16" s="7"/>
      <c r="AK16" s="7"/>
      <c r="AL16" s="7">
        <v>47</v>
      </c>
      <c r="AO16" s="8">
        <f>SUM(F16:AN16)</f>
        <v>240</v>
      </c>
      <c r="AP16" s="5">
        <f t="shared" si="0"/>
        <v>5</v>
      </c>
      <c r="AQ16" s="5">
        <f t="shared" si="2"/>
        <v>193</v>
      </c>
      <c r="AR16" s="5">
        <f t="shared" si="3"/>
        <v>0</v>
      </c>
      <c r="AS16" s="14">
        <f t="shared" si="4"/>
        <v>193</v>
      </c>
    </row>
    <row r="17" spans="2:45" s="5" customFormat="1" ht="15">
      <c r="B17" s="5" t="s">
        <v>73</v>
      </c>
      <c r="C17" s="5" t="s">
        <v>16</v>
      </c>
      <c r="D17" s="5">
        <v>67</v>
      </c>
      <c r="E17" s="5" t="s">
        <v>44</v>
      </c>
      <c r="H17" s="7"/>
      <c r="P17" s="6"/>
      <c r="R17" s="6"/>
      <c r="W17" s="7"/>
      <c r="X17" s="5">
        <v>46</v>
      </c>
      <c r="AC17" s="6"/>
      <c r="AE17" s="7">
        <v>46</v>
      </c>
      <c r="AF17" s="5">
        <v>49</v>
      </c>
      <c r="AG17" s="5">
        <v>45</v>
      </c>
      <c r="AO17" s="8">
        <f>SUM(F17:AN17)</f>
        <v>186</v>
      </c>
      <c r="AP17" s="5">
        <f t="shared" si="0"/>
        <v>4</v>
      </c>
      <c r="AQ17" s="5">
        <f t="shared" si="2"/>
        <v>186</v>
      </c>
      <c r="AR17" s="5">
        <f t="shared" si="3"/>
        <v>0</v>
      </c>
      <c r="AS17" s="14">
        <f t="shared" si="4"/>
        <v>186</v>
      </c>
    </row>
    <row r="18" spans="2:45" s="5" customFormat="1" ht="15">
      <c r="B18" s="5" t="s">
        <v>76</v>
      </c>
      <c r="C18" s="5" t="s">
        <v>77</v>
      </c>
      <c r="D18" s="5">
        <v>67</v>
      </c>
      <c r="E18" s="5" t="s">
        <v>78</v>
      </c>
      <c r="I18" s="7"/>
      <c r="K18" s="7">
        <v>47</v>
      </c>
      <c r="M18" s="7">
        <v>46</v>
      </c>
      <c r="Q18" s="5">
        <v>44</v>
      </c>
      <c r="AC18" s="5">
        <v>46</v>
      </c>
      <c r="AO18" s="8">
        <f>SUM(F18:AN18)</f>
        <v>183</v>
      </c>
      <c r="AP18" s="5">
        <f t="shared" si="0"/>
        <v>4</v>
      </c>
      <c r="AQ18" s="5">
        <f t="shared" si="2"/>
        <v>183</v>
      </c>
      <c r="AR18" s="5">
        <f t="shared" si="3"/>
        <v>0</v>
      </c>
      <c r="AS18" s="14">
        <f t="shared" si="4"/>
        <v>183</v>
      </c>
    </row>
    <row r="19" spans="2:45" s="5" customFormat="1" ht="15">
      <c r="B19" s="5" t="s">
        <v>342</v>
      </c>
      <c r="C19" s="5" t="s">
        <v>343</v>
      </c>
      <c r="D19" s="5">
        <v>67</v>
      </c>
      <c r="E19" s="5" t="s">
        <v>344</v>
      </c>
      <c r="H19" s="7"/>
      <c r="S19" s="5">
        <v>50</v>
      </c>
      <c r="T19" s="5">
        <v>50</v>
      </c>
      <c r="AB19" s="5">
        <v>50</v>
      </c>
      <c r="AO19" s="8">
        <f aca="true" t="shared" si="5" ref="AO19:AO42">SUM(F19:AN19)</f>
        <v>150</v>
      </c>
      <c r="AP19" s="5">
        <f t="shared" si="0"/>
        <v>3</v>
      </c>
      <c r="AQ19" s="5">
        <f t="shared" si="2"/>
        <v>150</v>
      </c>
      <c r="AR19" s="5">
        <f t="shared" si="3"/>
        <v>0</v>
      </c>
      <c r="AS19" s="14">
        <f t="shared" si="4"/>
        <v>150</v>
      </c>
    </row>
    <row r="20" spans="2:45" s="5" customFormat="1" ht="15">
      <c r="B20" s="5" t="s">
        <v>169</v>
      </c>
      <c r="C20" s="5" t="s">
        <v>15</v>
      </c>
      <c r="D20" s="5">
        <v>69</v>
      </c>
      <c r="E20" s="5" t="s">
        <v>8</v>
      </c>
      <c r="H20" s="7">
        <v>48</v>
      </c>
      <c r="V20" s="7">
        <v>49</v>
      </c>
      <c r="W20" s="7"/>
      <c r="AA20" s="7"/>
      <c r="AD20" s="5">
        <v>49</v>
      </c>
      <c r="AO20" s="8">
        <f t="shared" si="5"/>
        <v>146</v>
      </c>
      <c r="AP20" s="5">
        <f t="shared" si="0"/>
        <v>3</v>
      </c>
      <c r="AQ20" s="5">
        <f t="shared" si="2"/>
        <v>146</v>
      </c>
      <c r="AR20" s="5">
        <f t="shared" si="3"/>
        <v>0</v>
      </c>
      <c r="AS20" s="14">
        <f t="shared" si="4"/>
        <v>146</v>
      </c>
    </row>
    <row r="21" spans="2:45" s="5" customFormat="1" ht="15">
      <c r="B21" s="5" t="s">
        <v>313</v>
      </c>
      <c r="C21" s="5" t="s">
        <v>40</v>
      </c>
      <c r="D21" s="5">
        <v>66</v>
      </c>
      <c r="E21" s="5" t="s">
        <v>314</v>
      </c>
      <c r="Q21" s="5">
        <v>45</v>
      </c>
      <c r="U21" s="5">
        <v>50</v>
      </c>
      <c r="AJ21" s="5">
        <v>50</v>
      </c>
      <c r="AO21" s="8">
        <f t="shared" si="5"/>
        <v>145</v>
      </c>
      <c r="AP21" s="5">
        <f t="shared" si="0"/>
        <v>3</v>
      </c>
      <c r="AQ21" s="5">
        <f t="shared" si="2"/>
        <v>145</v>
      </c>
      <c r="AR21" s="5">
        <f t="shared" si="3"/>
        <v>0</v>
      </c>
      <c r="AS21" s="14">
        <f t="shared" si="4"/>
        <v>145</v>
      </c>
    </row>
    <row r="22" spans="2:45" s="5" customFormat="1" ht="15">
      <c r="B22" s="5" t="s">
        <v>133</v>
      </c>
      <c r="C22" s="5" t="s">
        <v>134</v>
      </c>
      <c r="D22" s="5">
        <v>68</v>
      </c>
      <c r="E22" s="5" t="s">
        <v>8</v>
      </c>
      <c r="F22" s="5">
        <v>47</v>
      </c>
      <c r="K22" s="7">
        <v>48</v>
      </c>
      <c r="X22" s="5">
        <v>49</v>
      </c>
      <c r="AO22" s="8">
        <f t="shared" si="5"/>
        <v>144</v>
      </c>
      <c r="AP22" s="5">
        <f t="shared" si="0"/>
        <v>3</v>
      </c>
      <c r="AQ22" s="5">
        <f t="shared" si="2"/>
        <v>144</v>
      </c>
      <c r="AR22" s="5">
        <f t="shared" si="3"/>
        <v>0</v>
      </c>
      <c r="AS22" s="14">
        <f t="shared" si="4"/>
        <v>144</v>
      </c>
    </row>
    <row r="23" spans="2:45" s="5" customFormat="1" ht="15">
      <c r="B23" s="5" t="s">
        <v>150</v>
      </c>
      <c r="C23" s="5" t="s">
        <v>101</v>
      </c>
      <c r="D23" s="5">
        <v>65</v>
      </c>
      <c r="E23" s="5" t="s">
        <v>89</v>
      </c>
      <c r="H23" s="7">
        <v>49</v>
      </c>
      <c r="I23" s="5">
        <v>46</v>
      </c>
      <c r="V23" s="5">
        <v>47</v>
      </c>
      <c r="W23" s="7"/>
      <c r="AL23" s="7">
        <v>46</v>
      </c>
      <c r="AO23" s="8">
        <f t="shared" si="5"/>
        <v>188</v>
      </c>
      <c r="AP23" s="5">
        <f t="shared" si="0"/>
        <v>4</v>
      </c>
      <c r="AQ23" s="5">
        <f t="shared" si="2"/>
        <v>142</v>
      </c>
      <c r="AR23" s="5">
        <f t="shared" si="3"/>
        <v>0</v>
      </c>
      <c r="AS23" s="14">
        <f t="shared" si="4"/>
        <v>142</v>
      </c>
    </row>
    <row r="24" spans="2:45" s="5" customFormat="1" ht="15">
      <c r="B24" s="5" t="s">
        <v>256</v>
      </c>
      <c r="C24" s="5" t="s">
        <v>257</v>
      </c>
      <c r="E24" s="5" t="s">
        <v>191</v>
      </c>
      <c r="L24" s="5">
        <v>48</v>
      </c>
      <c r="N24" s="5">
        <v>44</v>
      </c>
      <c r="AK24" s="5">
        <v>50</v>
      </c>
      <c r="AO24" s="8">
        <f t="shared" si="5"/>
        <v>142</v>
      </c>
      <c r="AP24" s="5">
        <f t="shared" si="0"/>
        <v>3</v>
      </c>
      <c r="AQ24" s="5">
        <f t="shared" si="2"/>
        <v>142</v>
      </c>
      <c r="AR24" s="5">
        <f t="shared" si="3"/>
        <v>0</v>
      </c>
      <c r="AS24" s="14">
        <f t="shared" si="4"/>
        <v>142</v>
      </c>
    </row>
    <row r="25" spans="2:45" s="5" customFormat="1" ht="15">
      <c r="B25" s="5" t="s">
        <v>138</v>
      </c>
      <c r="C25" s="5" t="s">
        <v>295</v>
      </c>
      <c r="D25" s="5">
        <v>66</v>
      </c>
      <c r="E25" s="5" t="s">
        <v>296</v>
      </c>
      <c r="P25" s="5">
        <v>48</v>
      </c>
      <c r="Z25" s="5">
        <v>48</v>
      </c>
      <c r="AE25" s="7">
        <v>44</v>
      </c>
      <c r="AN25" s="5">
        <v>47</v>
      </c>
      <c r="AO25" s="8">
        <f t="shared" si="5"/>
        <v>187</v>
      </c>
      <c r="AP25" s="5">
        <f t="shared" si="0"/>
        <v>4</v>
      </c>
      <c r="AQ25" s="5">
        <f t="shared" si="2"/>
        <v>140</v>
      </c>
      <c r="AR25" s="5">
        <f t="shared" si="3"/>
        <v>0</v>
      </c>
      <c r="AS25" s="14">
        <f t="shared" si="4"/>
        <v>140</v>
      </c>
    </row>
    <row r="26" spans="2:45" s="5" customFormat="1" ht="15">
      <c r="B26" s="5" t="s">
        <v>146</v>
      </c>
      <c r="C26" s="5" t="s">
        <v>55</v>
      </c>
      <c r="D26" s="5">
        <v>68</v>
      </c>
      <c r="E26" s="5" t="s">
        <v>140</v>
      </c>
      <c r="Q26" s="5">
        <v>40</v>
      </c>
      <c r="R26" s="5">
        <v>48</v>
      </c>
      <c r="T26" s="7"/>
      <c r="U26" s="7"/>
      <c r="AA26" s="5">
        <v>49</v>
      </c>
      <c r="AL26" s="5">
        <v>44</v>
      </c>
      <c r="AO26" s="8">
        <f t="shared" si="5"/>
        <v>181</v>
      </c>
      <c r="AP26" s="5">
        <f t="shared" si="0"/>
        <v>4</v>
      </c>
      <c r="AQ26" s="5">
        <f t="shared" si="2"/>
        <v>137</v>
      </c>
      <c r="AR26" s="5">
        <f t="shared" si="3"/>
        <v>0</v>
      </c>
      <c r="AS26" s="14">
        <f t="shared" si="4"/>
        <v>137</v>
      </c>
    </row>
    <row r="27" spans="2:45" s="5" customFormat="1" ht="15">
      <c r="B27" s="5" t="s">
        <v>154</v>
      </c>
      <c r="C27" s="5" t="s">
        <v>50</v>
      </c>
      <c r="D27" s="5">
        <v>65</v>
      </c>
      <c r="E27" s="5" t="s">
        <v>153</v>
      </c>
      <c r="H27" s="5">
        <v>45</v>
      </c>
      <c r="S27" s="5">
        <v>47</v>
      </c>
      <c r="Z27" s="5">
        <v>43</v>
      </c>
      <c r="AO27" s="8">
        <f t="shared" si="5"/>
        <v>135</v>
      </c>
      <c r="AP27" s="5">
        <f t="shared" si="0"/>
        <v>3</v>
      </c>
      <c r="AQ27" s="5">
        <f t="shared" si="2"/>
        <v>135</v>
      </c>
      <c r="AR27" s="5">
        <f t="shared" si="3"/>
        <v>0</v>
      </c>
      <c r="AS27" s="14">
        <f t="shared" si="4"/>
        <v>135</v>
      </c>
    </row>
    <row r="28" spans="2:45" s="5" customFormat="1" ht="15">
      <c r="B28" s="5" t="s">
        <v>229</v>
      </c>
      <c r="C28" s="5" t="s">
        <v>69</v>
      </c>
      <c r="D28" s="5">
        <v>66</v>
      </c>
      <c r="E28" s="5" t="s">
        <v>62</v>
      </c>
      <c r="K28" s="5">
        <v>46</v>
      </c>
      <c r="M28" s="5">
        <v>50</v>
      </c>
      <c r="Q28" s="5">
        <v>37</v>
      </c>
      <c r="AO28" s="8">
        <f t="shared" si="5"/>
        <v>133</v>
      </c>
      <c r="AP28" s="5">
        <f t="shared" si="0"/>
        <v>3</v>
      </c>
      <c r="AQ28" s="5">
        <f t="shared" si="2"/>
        <v>133</v>
      </c>
      <c r="AR28" s="5">
        <f t="shared" si="3"/>
        <v>0</v>
      </c>
      <c r="AS28" s="14">
        <f t="shared" si="4"/>
        <v>133</v>
      </c>
    </row>
    <row r="29" spans="2:45" s="5" customFormat="1" ht="15">
      <c r="B29" s="5" t="s">
        <v>56</v>
      </c>
      <c r="C29" s="5" t="s">
        <v>57</v>
      </c>
      <c r="D29" s="5">
        <v>65</v>
      </c>
      <c r="E29" s="5" t="s">
        <v>8</v>
      </c>
      <c r="G29" s="7">
        <v>46</v>
      </c>
      <c r="T29" s="7"/>
      <c r="U29" s="7"/>
      <c r="V29" s="7"/>
      <c r="W29" s="7"/>
      <c r="AA29" s="7"/>
      <c r="AE29" s="7">
        <v>43</v>
      </c>
      <c r="AG29" s="5">
        <v>43</v>
      </c>
      <c r="AK29" s="7"/>
      <c r="AL29" s="5">
        <v>27</v>
      </c>
      <c r="AO29" s="8">
        <f t="shared" si="5"/>
        <v>159</v>
      </c>
      <c r="AP29" s="5">
        <f t="shared" si="0"/>
        <v>4</v>
      </c>
      <c r="AQ29" s="5">
        <f t="shared" si="2"/>
        <v>132</v>
      </c>
      <c r="AR29" s="5">
        <f t="shared" si="3"/>
        <v>0</v>
      </c>
      <c r="AS29" s="14">
        <f t="shared" si="4"/>
        <v>132</v>
      </c>
    </row>
    <row r="30" spans="2:45" s="5" customFormat="1" ht="15">
      <c r="B30" s="5" t="s">
        <v>123</v>
      </c>
      <c r="C30" s="5" t="s">
        <v>124</v>
      </c>
      <c r="D30" s="5">
        <v>68</v>
      </c>
      <c r="E30" s="5" t="s">
        <v>305</v>
      </c>
      <c r="H30" s="5">
        <v>46</v>
      </c>
      <c r="L30" s="5">
        <v>45</v>
      </c>
      <c r="O30" s="5">
        <v>41</v>
      </c>
      <c r="AO30" s="8">
        <f t="shared" si="5"/>
        <v>132</v>
      </c>
      <c r="AP30" s="5">
        <f t="shared" si="0"/>
        <v>3</v>
      </c>
      <c r="AQ30" s="5">
        <f t="shared" si="2"/>
        <v>132</v>
      </c>
      <c r="AR30" s="5">
        <f t="shared" si="3"/>
        <v>0</v>
      </c>
      <c r="AS30" s="14">
        <f t="shared" si="4"/>
        <v>132</v>
      </c>
    </row>
    <row r="31" spans="2:45" s="5" customFormat="1" ht="15">
      <c r="B31" s="5" t="s">
        <v>194</v>
      </c>
      <c r="C31" s="5" t="s">
        <v>16</v>
      </c>
      <c r="D31" s="5">
        <v>66</v>
      </c>
      <c r="E31" s="5" t="s">
        <v>10</v>
      </c>
      <c r="H31" s="5">
        <v>44</v>
      </c>
      <c r="V31" s="5">
        <v>43</v>
      </c>
      <c r="Z31" s="5">
        <v>44</v>
      </c>
      <c r="AL31" s="5">
        <v>31</v>
      </c>
      <c r="AO31" s="8">
        <f t="shared" si="5"/>
        <v>162</v>
      </c>
      <c r="AP31" s="5">
        <f t="shared" si="0"/>
        <v>4</v>
      </c>
      <c r="AQ31" s="5">
        <f t="shared" si="2"/>
        <v>131</v>
      </c>
      <c r="AR31" s="5">
        <f t="shared" si="3"/>
        <v>0</v>
      </c>
      <c r="AS31" s="14">
        <f t="shared" si="4"/>
        <v>131</v>
      </c>
    </row>
    <row r="32" spans="2:45" s="5" customFormat="1" ht="15">
      <c r="B32" s="5" t="s">
        <v>148</v>
      </c>
      <c r="C32" s="5" t="s">
        <v>15</v>
      </c>
      <c r="D32" s="5">
        <v>66</v>
      </c>
      <c r="E32" s="5" t="s">
        <v>140</v>
      </c>
      <c r="Q32" s="5">
        <v>35</v>
      </c>
      <c r="R32" s="5">
        <v>47</v>
      </c>
      <c r="AA32" s="5">
        <v>48</v>
      </c>
      <c r="AL32" s="5">
        <v>43</v>
      </c>
      <c r="AO32" s="8">
        <f t="shared" si="5"/>
        <v>173</v>
      </c>
      <c r="AP32" s="5">
        <f t="shared" si="0"/>
        <v>4</v>
      </c>
      <c r="AQ32" s="5">
        <f t="shared" si="2"/>
        <v>130</v>
      </c>
      <c r="AR32" s="5">
        <f t="shared" si="3"/>
        <v>0</v>
      </c>
      <c r="AS32" s="14">
        <f t="shared" si="4"/>
        <v>130</v>
      </c>
    </row>
    <row r="33" spans="2:45" s="5" customFormat="1" ht="15">
      <c r="B33" s="5" t="s">
        <v>244</v>
      </c>
      <c r="C33" s="5" t="s">
        <v>245</v>
      </c>
      <c r="D33" s="5">
        <v>67</v>
      </c>
      <c r="E33" s="5" t="s">
        <v>78</v>
      </c>
      <c r="G33" s="7"/>
      <c r="K33" s="7">
        <v>44</v>
      </c>
      <c r="M33" s="7">
        <v>44</v>
      </c>
      <c r="Q33" s="5">
        <v>39</v>
      </c>
      <c r="V33" s="7"/>
      <c r="AO33" s="8">
        <f t="shared" si="5"/>
        <v>127</v>
      </c>
      <c r="AP33" s="5">
        <f t="shared" si="0"/>
        <v>3</v>
      </c>
      <c r="AQ33" s="5">
        <f t="shared" si="2"/>
        <v>127</v>
      </c>
      <c r="AR33" s="5">
        <f t="shared" si="3"/>
        <v>0</v>
      </c>
      <c r="AS33" s="14">
        <f t="shared" si="4"/>
        <v>127</v>
      </c>
    </row>
    <row r="34" spans="2:45" s="5" customFormat="1" ht="15">
      <c r="B34" s="5" t="s">
        <v>163</v>
      </c>
      <c r="C34" s="5" t="s">
        <v>50</v>
      </c>
      <c r="D34" s="5">
        <v>69</v>
      </c>
      <c r="E34" s="5" t="s">
        <v>89</v>
      </c>
      <c r="Q34" s="5">
        <v>36</v>
      </c>
      <c r="V34" s="5">
        <v>44</v>
      </c>
      <c r="AH34" s="5">
        <v>47</v>
      </c>
      <c r="AL34" s="5">
        <v>28</v>
      </c>
      <c r="AO34" s="8">
        <f t="shared" si="5"/>
        <v>155</v>
      </c>
      <c r="AP34" s="5">
        <f t="shared" si="0"/>
        <v>4</v>
      </c>
      <c r="AQ34" s="5">
        <f t="shared" si="2"/>
        <v>127</v>
      </c>
      <c r="AR34" s="5">
        <f t="shared" si="3"/>
        <v>0</v>
      </c>
      <c r="AS34" s="14">
        <f t="shared" si="4"/>
        <v>127</v>
      </c>
    </row>
    <row r="35" spans="2:45" s="5" customFormat="1" ht="15">
      <c r="B35" s="5" t="s">
        <v>363</v>
      </c>
      <c r="C35" s="5" t="s">
        <v>364</v>
      </c>
      <c r="D35" s="5">
        <v>65</v>
      </c>
      <c r="E35" s="5" t="s">
        <v>33</v>
      </c>
      <c r="G35" s="7"/>
      <c r="H35" s="7"/>
      <c r="T35" s="7"/>
      <c r="U35" s="7"/>
      <c r="X35" s="5">
        <v>48</v>
      </c>
      <c r="Z35" s="5">
        <v>50</v>
      </c>
      <c r="AO35" s="8">
        <f t="shared" si="5"/>
        <v>98</v>
      </c>
      <c r="AP35" s="5">
        <f t="shared" si="0"/>
        <v>2</v>
      </c>
      <c r="AQ35" s="5">
        <f t="shared" si="2"/>
        <v>98</v>
      </c>
      <c r="AR35" s="5">
        <f t="shared" si="3"/>
        <v>0</v>
      </c>
      <c r="AS35" s="14">
        <f t="shared" si="4"/>
        <v>98</v>
      </c>
    </row>
    <row r="36" spans="2:45" s="5" customFormat="1" ht="15">
      <c r="B36" s="5" t="s">
        <v>218</v>
      </c>
      <c r="C36" s="5" t="s">
        <v>219</v>
      </c>
      <c r="D36" s="5">
        <v>69</v>
      </c>
      <c r="E36" s="5" t="s">
        <v>220</v>
      </c>
      <c r="J36" s="5">
        <v>47</v>
      </c>
      <c r="O36" s="5">
        <v>50</v>
      </c>
      <c r="AO36" s="8">
        <f t="shared" si="5"/>
        <v>97</v>
      </c>
      <c r="AP36" s="5">
        <f t="shared" si="0"/>
        <v>2</v>
      </c>
      <c r="AQ36" s="5">
        <f t="shared" si="2"/>
        <v>97</v>
      </c>
      <c r="AR36" s="5">
        <f t="shared" si="3"/>
        <v>0</v>
      </c>
      <c r="AS36" s="14">
        <f t="shared" si="4"/>
        <v>97</v>
      </c>
    </row>
    <row r="37" spans="2:45" s="5" customFormat="1" ht="15">
      <c r="B37" s="6" t="s">
        <v>111</v>
      </c>
      <c r="C37" s="6" t="s">
        <v>5</v>
      </c>
      <c r="D37" s="5">
        <v>67</v>
      </c>
      <c r="E37" s="5" t="s">
        <v>75</v>
      </c>
      <c r="F37" s="6"/>
      <c r="G37" s="7"/>
      <c r="M37" s="7"/>
      <c r="N37" s="7"/>
      <c r="O37" s="7"/>
      <c r="P37" s="6"/>
      <c r="R37" s="7">
        <v>46</v>
      </c>
      <c r="X37" s="6"/>
      <c r="AA37" s="9"/>
      <c r="AH37" s="5">
        <v>50</v>
      </c>
      <c r="AI37" s="6"/>
      <c r="AO37" s="8">
        <f t="shared" si="5"/>
        <v>96</v>
      </c>
      <c r="AP37" s="5">
        <f t="shared" si="0"/>
        <v>2</v>
      </c>
      <c r="AQ37" s="5">
        <f t="shared" si="2"/>
        <v>96</v>
      </c>
      <c r="AR37" s="5">
        <f t="shared" si="3"/>
        <v>0</v>
      </c>
      <c r="AS37" s="14">
        <f t="shared" si="4"/>
        <v>96</v>
      </c>
    </row>
    <row r="38" spans="2:45" s="5" customFormat="1" ht="15">
      <c r="B38" s="5" t="s">
        <v>167</v>
      </c>
      <c r="C38" s="5" t="s">
        <v>147</v>
      </c>
      <c r="D38" s="5">
        <v>69</v>
      </c>
      <c r="E38" s="5" t="s">
        <v>166</v>
      </c>
      <c r="N38" s="5">
        <v>48</v>
      </c>
      <c r="O38" s="7">
        <v>48</v>
      </c>
      <c r="AO38" s="8">
        <f t="shared" si="5"/>
        <v>96</v>
      </c>
      <c r="AP38" s="5">
        <f t="shared" si="0"/>
        <v>2</v>
      </c>
      <c r="AQ38" s="5">
        <f t="shared" si="2"/>
        <v>96</v>
      </c>
      <c r="AR38" s="5">
        <f t="shared" si="3"/>
        <v>0</v>
      </c>
      <c r="AS38" s="14">
        <f t="shared" si="4"/>
        <v>96</v>
      </c>
    </row>
    <row r="39" spans="2:45" s="5" customFormat="1" ht="15">
      <c r="B39" s="5" t="s">
        <v>131</v>
      </c>
      <c r="C39" s="5" t="s">
        <v>132</v>
      </c>
      <c r="D39" s="5">
        <v>68</v>
      </c>
      <c r="E39" s="5" t="s">
        <v>95</v>
      </c>
      <c r="L39" s="5">
        <v>46</v>
      </c>
      <c r="M39" s="7"/>
      <c r="N39" s="7"/>
      <c r="Q39" s="5">
        <v>48</v>
      </c>
      <c r="AL39" s="5">
        <v>21</v>
      </c>
      <c r="AM39" s="5">
        <v>44</v>
      </c>
      <c r="AO39" s="8">
        <f t="shared" si="5"/>
        <v>159</v>
      </c>
      <c r="AP39" s="5">
        <f t="shared" si="0"/>
        <v>4</v>
      </c>
      <c r="AQ39" s="5">
        <f t="shared" si="2"/>
        <v>94</v>
      </c>
      <c r="AR39" s="5">
        <f t="shared" si="3"/>
        <v>0</v>
      </c>
      <c r="AS39" s="14">
        <f t="shared" si="4"/>
        <v>94</v>
      </c>
    </row>
    <row r="40" spans="2:45" s="5" customFormat="1" ht="15">
      <c r="B40" s="5" t="s">
        <v>337</v>
      </c>
      <c r="C40" s="5" t="s">
        <v>16</v>
      </c>
      <c r="D40" s="5">
        <v>67</v>
      </c>
      <c r="E40" s="5" t="s">
        <v>140</v>
      </c>
      <c r="Q40" s="5">
        <v>47</v>
      </c>
      <c r="R40" s="5">
        <v>46</v>
      </c>
      <c r="W40" s="7"/>
      <c r="AL40" s="5">
        <v>49</v>
      </c>
      <c r="AO40" s="8">
        <f t="shared" si="5"/>
        <v>142</v>
      </c>
      <c r="AP40" s="5">
        <f t="shared" si="0"/>
        <v>3</v>
      </c>
      <c r="AQ40" s="5">
        <f t="shared" si="2"/>
        <v>93</v>
      </c>
      <c r="AR40" s="5">
        <f t="shared" si="3"/>
        <v>0</v>
      </c>
      <c r="AS40" s="14">
        <f t="shared" si="4"/>
        <v>93</v>
      </c>
    </row>
    <row r="41" spans="2:45" s="5" customFormat="1" ht="15">
      <c r="B41" s="5" t="s">
        <v>174</v>
      </c>
      <c r="C41" s="5" t="s">
        <v>69</v>
      </c>
      <c r="D41" s="5">
        <v>69</v>
      </c>
      <c r="E41" s="5" t="s">
        <v>312</v>
      </c>
      <c r="V41" s="7"/>
      <c r="AD41" s="5">
        <v>46</v>
      </c>
      <c r="AE41" s="7">
        <v>47</v>
      </c>
      <c r="AO41" s="8">
        <f t="shared" si="5"/>
        <v>93</v>
      </c>
      <c r="AP41" s="5">
        <f t="shared" si="0"/>
        <v>2</v>
      </c>
      <c r="AQ41" s="5">
        <f aca="true" t="shared" si="6" ref="AQ41:AQ72">IF(COUNT(F41:AK41)&gt;0,LARGE(F41:AK41,1),0)+IF(COUNT(F41:AK41)&gt;1,LARGE(F41:AK41,2),0)+IF(COUNT(F41:AK41)&gt;2,LARGE(F41:AK41,3),0)+IF(COUNT(F41:AK41)&gt;3,LARGE(F41:AK41,4),0)+IF(COUNT(F41:AK41)&gt;4,LARGE(F41:AK41,5),0)+IF(COUNT(F41:AK41)&gt;5,LARGE(F41:AK41,6),0)+IF(COUNT(F41:AK41)&gt;6,LARGE(F41:AK41,7),0)+IF(COUNT(F41:AK41)&gt;7,LARGE(F41:AK41,8),0)+IF(COUNT(F41:AK41)&gt;8,LARGE(F41:AK41,9),0)+IF(COUNT(F41:AK41)&gt;9,LARGE(F41:AK41,10),0)+IF(COUNT(F41:AK41)&gt;10,LARGE(F41:AK41,11),0)+IF(COUNT(F41:AK41)&gt;11,LARGE(F41:AK41,12),0)+IF(COUNT(F41:AK41)&gt;12,LARGE(F41:AK41,13),0)+IF(COUNT(F41:AK41)&gt;13,LARGE(F41:AK41,14),0)+IF(COUNT(F41:AK41)&gt;14,LARGE(F41:AK41,15),0)</f>
        <v>93</v>
      </c>
      <c r="AR41" s="5">
        <f aca="true" t="shared" si="7" ref="AR41:AR72">IF(COUNT(F41:AK41)&lt;22,IF(COUNT(F41:AK41)&gt;14,(COUNT(F41:AK41)-15),0)*20,120)</f>
        <v>0</v>
      </c>
      <c r="AS41" s="14">
        <f aca="true" t="shared" si="8" ref="AS41:AS72">AQ41+AR41</f>
        <v>93</v>
      </c>
    </row>
    <row r="42" spans="2:45" s="5" customFormat="1" ht="15">
      <c r="B42" s="5" t="s">
        <v>73</v>
      </c>
      <c r="C42" s="5" t="s">
        <v>69</v>
      </c>
      <c r="D42" s="5">
        <v>67</v>
      </c>
      <c r="E42" s="5" t="s">
        <v>191</v>
      </c>
      <c r="G42" s="5">
        <v>44</v>
      </c>
      <c r="AK42" s="5">
        <v>48</v>
      </c>
      <c r="AO42" s="8">
        <f t="shared" si="5"/>
        <v>92</v>
      </c>
      <c r="AP42" s="5">
        <f t="shared" si="0"/>
        <v>2</v>
      </c>
      <c r="AQ42" s="5">
        <f t="shared" si="6"/>
        <v>92</v>
      </c>
      <c r="AR42" s="5">
        <f t="shared" si="7"/>
        <v>0</v>
      </c>
      <c r="AS42" s="14">
        <f t="shared" si="8"/>
        <v>92</v>
      </c>
    </row>
    <row r="43" spans="2:45" s="5" customFormat="1" ht="15">
      <c r="B43" s="5" t="s">
        <v>200</v>
      </c>
      <c r="C43" s="5" t="s">
        <v>6</v>
      </c>
      <c r="D43" s="5">
        <v>66</v>
      </c>
      <c r="E43" s="5" t="s">
        <v>83</v>
      </c>
      <c r="H43" s="7">
        <v>45</v>
      </c>
      <c r="W43" s="7">
        <v>46</v>
      </c>
      <c r="AA43" s="7"/>
      <c r="AO43" s="8">
        <f aca="true" t="shared" si="9" ref="AO43:AO52">SUM(F43:AN43)</f>
        <v>91</v>
      </c>
      <c r="AP43" s="5">
        <f t="shared" si="0"/>
        <v>2</v>
      </c>
      <c r="AQ43" s="5">
        <f t="shared" si="6"/>
        <v>91</v>
      </c>
      <c r="AR43" s="5">
        <f t="shared" si="7"/>
        <v>0</v>
      </c>
      <c r="AS43" s="14">
        <f t="shared" si="8"/>
        <v>91</v>
      </c>
    </row>
    <row r="44" spans="2:45" s="5" customFormat="1" ht="15">
      <c r="B44" s="5" t="s">
        <v>230</v>
      </c>
      <c r="C44" s="5" t="s">
        <v>231</v>
      </c>
      <c r="D44" s="5">
        <v>65</v>
      </c>
      <c r="E44" s="5" t="s">
        <v>22</v>
      </c>
      <c r="K44" s="5">
        <v>44</v>
      </c>
      <c r="M44" s="5">
        <v>47</v>
      </c>
      <c r="T44" s="7"/>
      <c r="U44" s="7"/>
      <c r="AO44" s="8">
        <f t="shared" si="9"/>
        <v>91</v>
      </c>
      <c r="AP44" s="5">
        <f t="shared" si="0"/>
        <v>2</v>
      </c>
      <c r="AQ44" s="5">
        <f t="shared" si="6"/>
        <v>91</v>
      </c>
      <c r="AR44" s="5">
        <f t="shared" si="7"/>
        <v>0</v>
      </c>
      <c r="AS44" s="14">
        <f t="shared" si="8"/>
        <v>91</v>
      </c>
    </row>
    <row r="45" spans="2:45" s="5" customFormat="1" ht="15">
      <c r="B45" s="5" t="s">
        <v>170</v>
      </c>
      <c r="C45" s="5" t="s">
        <v>16</v>
      </c>
      <c r="D45" s="5">
        <v>69</v>
      </c>
      <c r="E45" s="5" t="s">
        <v>72</v>
      </c>
      <c r="H45" s="5">
        <v>48</v>
      </c>
      <c r="K45" s="7">
        <v>43</v>
      </c>
      <c r="Q45" s="7"/>
      <c r="Y45" s="7"/>
      <c r="AL45" s="5">
        <v>37</v>
      </c>
      <c r="AO45" s="8">
        <f t="shared" si="9"/>
        <v>128</v>
      </c>
      <c r="AP45" s="5">
        <f t="shared" si="0"/>
        <v>3</v>
      </c>
      <c r="AQ45" s="5">
        <f t="shared" si="6"/>
        <v>91</v>
      </c>
      <c r="AR45" s="5">
        <f t="shared" si="7"/>
        <v>0</v>
      </c>
      <c r="AS45" s="14">
        <f t="shared" si="8"/>
        <v>91</v>
      </c>
    </row>
    <row r="46" spans="2:45" s="5" customFormat="1" ht="15">
      <c r="B46" s="5" t="s">
        <v>198</v>
      </c>
      <c r="C46" s="5" t="s">
        <v>199</v>
      </c>
      <c r="D46" s="5">
        <v>68</v>
      </c>
      <c r="E46" s="5" t="s">
        <v>27</v>
      </c>
      <c r="H46" s="7">
        <v>46</v>
      </c>
      <c r="V46" s="7"/>
      <c r="AD46" s="5">
        <v>45</v>
      </c>
      <c r="AO46" s="8">
        <f t="shared" si="9"/>
        <v>91</v>
      </c>
      <c r="AP46" s="5">
        <f t="shared" si="0"/>
        <v>2</v>
      </c>
      <c r="AQ46" s="5">
        <f t="shared" si="6"/>
        <v>91</v>
      </c>
      <c r="AR46" s="5">
        <f t="shared" si="7"/>
        <v>0</v>
      </c>
      <c r="AS46" s="14">
        <f t="shared" si="8"/>
        <v>91</v>
      </c>
    </row>
    <row r="47" spans="2:45" s="5" customFormat="1" ht="15">
      <c r="B47" s="5" t="s">
        <v>429</v>
      </c>
      <c r="C47" s="5" t="s">
        <v>15</v>
      </c>
      <c r="D47" s="5">
        <v>69</v>
      </c>
      <c r="E47" s="5" t="s">
        <v>10</v>
      </c>
      <c r="G47" s="7"/>
      <c r="AE47" s="5">
        <v>50</v>
      </c>
      <c r="AG47" s="5">
        <v>39</v>
      </c>
      <c r="AO47" s="8">
        <f t="shared" si="9"/>
        <v>89</v>
      </c>
      <c r="AP47" s="5">
        <f t="shared" si="0"/>
        <v>2</v>
      </c>
      <c r="AQ47" s="5">
        <f t="shared" si="6"/>
        <v>89</v>
      </c>
      <c r="AR47" s="5">
        <f t="shared" si="7"/>
        <v>0</v>
      </c>
      <c r="AS47" s="14">
        <f t="shared" si="8"/>
        <v>89</v>
      </c>
    </row>
    <row r="48" spans="2:45" s="5" customFormat="1" ht="15">
      <c r="B48" s="5" t="s">
        <v>301</v>
      </c>
      <c r="C48" s="5" t="s">
        <v>68</v>
      </c>
      <c r="D48" s="5">
        <v>65</v>
      </c>
      <c r="E48" s="5" t="s">
        <v>302</v>
      </c>
      <c r="M48" s="7"/>
      <c r="N48" s="7"/>
      <c r="P48" s="5">
        <v>43</v>
      </c>
      <c r="Q48" s="7"/>
      <c r="T48" s="7"/>
      <c r="U48" s="7"/>
      <c r="W48" s="7"/>
      <c r="X48" s="5">
        <v>45</v>
      </c>
      <c r="AL48" s="5">
        <v>25</v>
      </c>
      <c r="AO48" s="8">
        <f t="shared" si="9"/>
        <v>113</v>
      </c>
      <c r="AP48" s="5">
        <f t="shared" si="0"/>
        <v>3</v>
      </c>
      <c r="AQ48" s="5">
        <f t="shared" si="6"/>
        <v>88</v>
      </c>
      <c r="AR48" s="5">
        <f t="shared" si="7"/>
        <v>0</v>
      </c>
      <c r="AS48" s="14">
        <f t="shared" si="8"/>
        <v>88</v>
      </c>
    </row>
    <row r="49" spans="2:45" s="5" customFormat="1" ht="15">
      <c r="B49" s="5" t="s">
        <v>431</v>
      </c>
      <c r="C49" s="5" t="s">
        <v>5</v>
      </c>
      <c r="D49" s="5">
        <v>66</v>
      </c>
      <c r="E49" s="5" t="s">
        <v>304</v>
      </c>
      <c r="AE49" s="5">
        <v>49</v>
      </c>
      <c r="AG49" s="5">
        <v>38</v>
      </c>
      <c r="AO49" s="8">
        <f t="shared" si="9"/>
        <v>87</v>
      </c>
      <c r="AP49" s="5">
        <f t="shared" si="0"/>
        <v>2</v>
      </c>
      <c r="AQ49" s="5">
        <f t="shared" si="6"/>
        <v>87</v>
      </c>
      <c r="AR49" s="5">
        <f t="shared" si="7"/>
        <v>0</v>
      </c>
      <c r="AS49" s="14">
        <f t="shared" si="8"/>
        <v>87</v>
      </c>
    </row>
    <row r="50" spans="2:45" s="5" customFormat="1" ht="15">
      <c r="B50" s="5" t="s">
        <v>246</v>
      </c>
      <c r="C50" s="5" t="s">
        <v>247</v>
      </c>
      <c r="D50" s="5">
        <v>67</v>
      </c>
      <c r="E50" s="5" t="s">
        <v>17</v>
      </c>
      <c r="K50" s="7">
        <v>42</v>
      </c>
      <c r="Q50" s="7">
        <v>44</v>
      </c>
      <c r="AO50" s="8">
        <f t="shared" si="9"/>
        <v>86</v>
      </c>
      <c r="AP50" s="5">
        <f t="shared" si="0"/>
        <v>2</v>
      </c>
      <c r="AQ50" s="5">
        <f t="shared" si="6"/>
        <v>86</v>
      </c>
      <c r="AR50" s="5">
        <f t="shared" si="7"/>
        <v>0</v>
      </c>
      <c r="AS50" s="14">
        <f t="shared" si="8"/>
        <v>86</v>
      </c>
    </row>
    <row r="51" spans="2:45" s="5" customFormat="1" ht="15">
      <c r="B51" s="5" t="s">
        <v>242</v>
      </c>
      <c r="C51" s="5" t="s">
        <v>227</v>
      </c>
      <c r="D51" s="5">
        <v>68</v>
      </c>
      <c r="E51" s="5" t="s">
        <v>243</v>
      </c>
      <c r="K51" s="5">
        <v>37</v>
      </c>
      <c r="M51" s="5">
        <v>47</v>
      </c>
      <c r="AO51" s="8">
        <f t="shared" si="9"/>
        <v>84</v>
      </c>
      <c r="AP51" s="5">
        <f t="shared" si="0"/>
        <v>2</v>
      </c>
      <c r="AQ51" s="5">
        <f t="shared" si="6"/>
        <v>84</v>
      </c>
      <c r="AR51" s="5">
        <f t="shared" si="7"/>
        <v>0</v>
      </c>
      <c r="AS51" s="14">
        <f t="shared" si="8"/>
        <v>84</v>
      </c>
    </row>
    <row r="52" spans="2:45" s="5" customFormat="1" ht="15">
      <c r="B52" s="5" t="s">
        <v>361</v>
      </c>
      <c r="C52" s="5" t="s">
        <v>362</v>
      </c>
      <c r="D52" s="5">
        <v>69</v>
      </c>
      <c r="E52" s="5" t="s">
        <v>11</v>
      </c>
      <c r="V52" s="7"/>
      <c r="W52" s="5">
        <v>44</v>
      </c>
      <c r="Z52" s="5">
        <v>39</v>
      </c>
      <c r="AO52" s="8">
        <f t="shared" si="9"/>
        <v>83</v>
      </c>
      <c r="AP52" s="5">
        <f t="shared" si="0"/>
        <v>2</v>
      </c>
      <c r="AQ52" s="5">
        <f t="shared" si="6"/>
        <v>83</v>
      </c>
      <c r="AR52" s="5">
        <f t="shared" si="7"/>
        <v>0</v>
      </c>
      <c r="AS52" s="14">
        <f t="shared" si="8"/>
        <v>83</v>
      </c>
    </row>
    <row r="53" spans="2:45" s="5" customFormat="1" ht="15">
      <c r="B53" s="5" t="s">
        <v>195</v>
      </c>
      <c r="C53" s="5" t="s">
        <v>84</v>
      </c>
      <c r="D53" s="5">
        <v>69</v>
      </c>
      <c r="E53" s="5" t="s">
        <v>10</v>
      </c>
      <c r="H53" s="5">
        <v>43</v>
      </c>
      <c r="P53" s="5">
        <v>39</v>
      </c>
      <c r="AO53" s="8">
        <f aca="true" t="shared" si="10" ref="AO53:AO105">SUM(F53:AN53)</f>
        <v>82</v>
      </c>
      <c r="AP53" s="5">
        <f t="shared" si="0"/>
        <v>2</v>
      </c>
      <c r="AQ53" s="5">
        <f t="shared" si="6"/>
        <v>82</v>
      </c>
      <c r="AR53" s="5">
        <f t="shared" si="7"/>
        <v>0</v>
      </c>
      <c r="AS53" s="14">
        <f t="shared" si="8"/>
        <v>82</v>
      </c>
    </row>
    <row r="54" spans="2:45" s="5" customFormat="1" ht="15">
      <c r="B54" s="5" t="s">
        <v>248</v>
      </c>
      <c r="C54" s="5" t="s">
        <v>249</v>
      </c>
      <c r="D54" s="5">
        <v>65</v>
      </c>
      <c r="E54" s="5" t="s">
        <v>250</v>
      </c>
      <c r="K54" s="7">
        <v>41</v>
      </c>
      <c r="M54" s="7">
        <v>41</v>
      </c>
      <c r="W54" s="7"/>
      <c r="AO54" s="8">
        <f t="shared" si="10"/>
        <v>82</v>
      </c>
      <c r="AP54" s="5">
        <f t="shared" si="0"/>
        <v>2</v>
      </c>
      <c r="AQ54" s="5">
        <f t="shared" si="6"/>
        <v>82</v>
      </c>
      <c r="AR54" s="5">
        <f t="shared" si="7"/>
        <v>0</v>
      </c>
      <c r="AS54" s="14">
        <f t="shared" si="8"/>
        <v>82</v>
      </c>
    </row>
    <row r="55" spans="2:45" s="5" customFormat="1" ht="15">
      <c r="B55" s="5" t="s">
        <v>248</v>
      </c>
      <c r="C55" s="5" t="s">
        <v>251</v>
      </c>
      <c r="D55" s="5">
        <v>68</v>
      </c>
      <c r="E55" s="5" t="s">
        <v>10</v>
      </c>
      <c r="K55" s="7">
        <v>40</v>
      </c>
      <c r="M55" s="7">
        <v>42</v>
      </c>
      <c r="AO55" s="8">
        <f t="shared" si="10"/>
        <v>82</v>
      </c>
      <c r="AP55" s="5">
        <f t="shared" si="0"/>
        <v>2</v>
      </c>
      <c r="AQ55" s="5">
        <f t="shared" si="6"/>
        <v>82</v>
      </c>
      <c r="AR55" s="5">
        <f t="shared" si="7"/>
        <v>0</v>
      </c>
      <c r="AS55" s="14">
        <f t="shared" si="8"/>
        <v>82</v>
      </c>
    </row>
    <row r="56" spans="2:45" s="5" customFormat="1" ht="15">
      <c r="B56" s="5" t="s">
        <v>263</v>
      </c>
      <c r="C56" s="5" t="s">
        <v>264</v>
      </c>
      <c r="E56" s="5" t="s">
        <v>17</v>
      </c>
      <c r="L56" s="5">
        <v>42</v>
      </c>
      <c r="AD56" s="5">
        <v>39</v>
      </c>
      <c r="AO56" s="8">
        <f t="shared" si="10"/>
        <v>81</v>
      </c>
      <c r="AP56" s="5">
        <f t="shared" si="0"/>
        <v>2</v>
      </c>
      <c r="AQ56" s="5">
        <f t="shared" si="6"/>
        <v>81</v>
      </c>
      <c r="AR56" s="5">
        <f t="shared" si="7"/>
        <v>0</v>
      </c>
      <c r="AS56" s="14">
        <f t="shared" si="8"/>
        <v>81</v>
      </c>
    </row>
    <row r="57" spans="2:45" s="5" customFormat="1" ht="15">
      <c r="B57" s="5" t="s">
        <v>252</v>
      </c>
      <c r="C57" s="5" t="s">
        <v>36</v>
      </c>
      <c r="D57" s="5">
        <v>65</v>
      </c>
      <c r="E57" s="5" t="s">
        <v>44</v>
      </c>
      <c r="K57" s="7">
        <v>39</v>
      </c>
      <c r="T57" s="5">
        <v>41</v>
      </c>
      <c r="AO57" s="8">
        <f t="shared" si="10"/>
        <v>80</v>
      </c>
      <c r="AP57" s="5">
        <f t="shared" si="0"/>
        <v>2</v>
      </c>
      <c r="AQ57" s="5">
        <f t="shared" si="6"/>
        <v>80</v>
      </c>
      <c r="AR57" s="5">
        <f t="shared" si="7"/>
        <v>0</v>
      </c>
      <c r="AS57" s="14">
        <f t="shared" si="8"/>
        <v>80</v>
      </c>
    </row>
    <row r="58" spans="2:45" s="5" customFormat="1" ht="15">
      <c r="B58" s="5" t="s">
        <v>303</v>
      </c>
      <c r="C58" s="5" t="s">
        <v>16</v>
      </c>
      <c r="D58" s="5">
        <v>65</v>
      </c>
      <c r="E58" s="5" t="s">
        <v>304</v>
      </c>
      <c r="P58" s="5">
        <v>42</v>
      </c>
      <c r="AG58" s="5">
        <v>37</v>
      </c>
      <c r="AO58" s="8">
        <f t="shared" si="10"/>
        <v>79</v>
      </c>
      <c r="AP58" s="5">
        <f t="shared" si="0"/>
        <v>2</v>
      </c>
      <c r="AQ58" s="5">
        <f t="shared" si="6"/>
        <v>79</v>
      </c>
      <c r="AR58" s="5">
        <f t="shared" si="7"/>
        <v>0</v>
      </c>
      <c r="AS58" s="14">
        <f t="shared" si="8"/>
        <v>79</v>
      </c>
    </row>
    <row r="59" spans="2:45" s="5" customFormat="1" ht="15">
      <c r="B59" s="5" t="s">
        <v>240</v>
      </c>
      <c r="C59" s="5" t="s">
        <v>241</v>
      </c>
      <c r="D59" s="5">
        <v>69</v>
      </c>
      <c r="E59" s="5" t="s">
        <v>62</v>
      </c>
      <c r="K59" s="5">
        <v>38</v>
      </c>
      <c r="Q59" s="5">
        <v>30</v>
      </c>
      <c r="AO59" s="8">
        <f t="shared" si="10"/>
        <v>68</v>
      </c>
      <c r="AP59" s="5">
        <f t="shared" si="0"/>
        <v>2</v>
      </c>
      <c r="AQ59" s="5">
        <f t="shared" si="6"/>
        <v>68</v>
      </c>
      <c r="AR59" s="5">
        <f t="shared" si="7"/>
        <v>0</v>
      </c>
      <c r="AS59" s="14">
        <f t="shared" si="8"/>
        <v>68</v>
      </c>
    </row>
    <row r="60" spans="2:45" s="5" customFormat="1" ht="15">
      <c r="B60" s="5" t="s">
        <v>209</v>
      </c>
      <c r="C60" s="5" t="s">
        <v>210</v>
      </c>
      <c r="D60" s="5">
        <v>65</v>
      </c>
      <c r="E60" s="5" t="s">
        <v>211</v>
      </c>
      <c r="J60" s="5">
        <v>50</v>
      </c>
      <c r="AA60" s="7"/>
      <c r="AO60" s="8">
        <f t="shared" si="10"/>
        <v>50</v>
      </c>
      <c r="AP60" s="5">
        <f t="shared" si="0"/>
        <v>1</v>
      </c>
      <c r="AQ60" s="5">
        <f t="shared" si="6"/>
        <v>50</v>
      </c>
      <c r="AR60" s="5">
        <f t="shared" si="7"/>
        <v>0</v>
      </c>
      <c r="AS60" s="14">
        <f t="shared" si="8"/>
        <v>50</v>
      </c>
    </row>
    <row r="61" spans="2:45" s="5" customFormat="1" ht="15">
      <c r="B61" s="5" t="s">
        <v>59</v>
      </c>
      <c r="C61" s="5" t="s">
        <v>60</v>
      </c>
      <c r="D61" s="5">
        <v>66</v>
      </c>
      <c r="E61" s="5" t="s">
        <v>61</v>
      </c>
      <c r="K61" s="5">
        <v>50</v>
      </c>
      <c r="AO61" s="8">
        <f t="shared" si="10"/>
        <v>50</v>
      </c>
      <c r="AP61" s="5">
        <f t="shared" si="0"/>
        <v>1</v>
      </c>
      <c r="AQ61" s="5">
        <f t="shared" si="6"/>
        <v>50</v>
      </c>
      <c r="AR61" s="5">
        <f t="shared" si="7"/>
        <v>0</v>
      </c>
      <c r="AS61" s="14">
        <f t="shared" si="8"/>
        <v>50</v>
      </c>
    </row>
    <row r="62" spans="2:45" s="5" customFormat="1" ht="15">
      <c r="B62" s="5" t="s">
        <v>125</v>
      </c>
      <c r="C62" s="5" t="s">
        <v>126</v>
      </c>
      <c r="D62" s="5">
        <v>67</v>
      </c>
      <c r="E62" s="5" t="s">
        <v>135</v>
      </c>
      <c r="H62" s="7">
        <v>50</v>
      </c>
      <c r="M62" s="7"/>
      <c r="AL62" s="7">
        <v>48</v>
      </c>
      <c r="AO62" s="8">
        <f t="shared" si="10"/>
        <v>98</v>
      </c>
      <c r="AP62" s="5">
        <f t="shared" si="0"/>
        <v>2</v>
      </c>
      <c r="AQ62" s="5">
        <f t="shared" si="6"/>
        <v>50</v>
      </c>
      <c r="AR62" s="5">
        <f t="shared" si="7"/>
        <v>0</v>
      </c>
      <c r="AS62" s="14">
        <f t="shared" si="8"/>
        <v>50</v>
      </c>
    </row>
    <row r="63" spans="2:45" s="5" customFormat="1" ht="15">
      <c r="B63" s="5" t="s">
        <v>283</v>
      </c>
      <c r="C63" s="5" t="s">
        <v>284</v>
      </c>
      <c r="E63" s="5" t="s">
        <v>285</v>
      </c>
      <c r="O63" s="7">
        <v>50</v>
      </c>
      <c r="AO63" s="8">
        <f t="shared" si="10"/>
        <v>50</v>
      </c>
      <c r="AP63" s="5">
        <f t="shared" si="0"/>
        <v>1</v>
      </c>
      <c r="AQ63" s="5">
        <f t="shared" si="6"/>
        <v>50</v>
      </c>
      <c r="AR63" s="5">
        <f t="shared" si="7"/>
        <v>0</v>
      </c>
      <c r="AS63" s="14">
        <f t="shared" si="8"/>
        <v>50</v>
      </c>
    </row>
    <row r="64" spans="2:45" s="5" customFormat="1" ht="15">
      <c r="B64" s="5" t="s">
        <v>66</v>
      </c>
      <c r="C64" s="5" t="s">
        <v>67</v>
      </c>
      <c r="D64" s="5">
        <v>65</v>
      </c>
      <c r="E64" s="5" t="s">
        <v>61</v>
      </c>
      <c r="G64" s="7">
        <v>50</v>
      </c>
      <c r="AO64" s="8">
        <f t="shared" si="10"/>
        <v>50</v>
      </c>
      <c r="AP64" s="5">
        <f t="shared" si="0"/>
        <v>1</v>
      </c>
      <c r="AQ64" s="5">
        <f t="shared" si="6"/>
        <v>50</v>
      </c>
      <c r="AR64" s="5">
        <f t="shared" si="7"/>
        <v>0</v>
      </c>
      <c r="AS64" s="14">
        <f t="shared" si="8"/>
        <v>50</v>
      </c>
    </row>
    <row r="65" spans="2:45" s="5" customFormat="1" ht="15">
      <c r="B65" s="5" t="s">
        <v>333</v>
      </c>
      <c r="C65" s="5" t="s">
        <v>39</v>
      </c>
      <c r="D65" s="5">
        <v>69</v>
      </c>
      <c r="E65" s="5" t="s">
        <v>140</v>
      </c>
      <c r="Q65" s="5">
        <v>50</v>
      </c>
      <c r="AL65" s="5">
        <v>50</v>
      </c>
      <c r="AO65" s="8">
        <f t="shared" si="10"/>
        <v>100</v>
      </c>
      <c r="AP65" s="5">
        <f t="shared" si="0"/>
        <v>2</v>
      </c>
      <c r="AQ65" s="5">
        <f t="shared" si="6"/>
        <v>50</v>
      </c>
      <c r="AR65" s="5">
        <f t="shared" si="7"/>
        <v>0</v>
      </c>
      <c r="AS65" s="14">
        <f t="shared" si="8"/>
        <v>50</v>
      </c>
    </row>
    <row r="66" spans="2:45" s="5" customFormat="1" ht="15">
      <c r="B66" s="5" t="s">
        <v>188</v>
      </c>
      <c r="C66" s="5" t="s">
        <v>7</v>
      </c>
      <c r="D66" s="5">
        <v>67</v>
      </c>
      <c r="E66" s="5" t="s">
        <v>189</v>
      </c>
      <c r="G66" s="5">
        <v>50</v>
      </c>
      <c r="AO66" s="8">
        <f t="shared" si="10"/>
        <v>50</v>
      </c>
      <c r="AP66" s="5">
        <f t="shared" si="0"/>
        <v>1</v>
      </c>
      <c r="AQ66" s="5">
        <f t="shared" si="6"/>
        <v>50</v>
      </c>
      <c r="AR66" s="5">
        <f t="shared" si="7"/>
        <v>0</v>
      </c>
      <c r="AS66" s="14">
        <f t="shared" si="8"/>
        <v>50</v>
      </c>
    </row>
    <row r="67" spans="2:45" s="5" customFormat="1" ht="15">
      <c r="B67" s="5" t="s">
        <v>423</v>
      </c>
      <c r="C67" s="5" t="s">
        <v>152</v>
      </c>
      <c r="D67" s="5">
        <v>68</v>
      </c>
      <c r="E67" s="5" t="s">
        <v>424</v>
      </c>
      <c r="V67" s="7"/>
      <c r="AE67" s="5">
        <v>50</v>
      </c>
      <c r="AK67" s="7"/>
      <c r="AO67" s="8">
        <f t="shared" si="10"/>
        <v>50</v>
      </c>
      <c r="AP67" s="5">
        <f t="shared" si="0"/>
        <v>1</v>
      </c>
      <c r="AQ67" s="5">
        <f t="shared" si="6"/>
        <v>50</v>
      </c>
      <c r="AR67" s="5">
        <f t="shared" si="7"/>
        <v>0</v>
      </c>
      <c r="AS67" s="14">
        <f t="shared" si="8"/>
        <v>50</v>
      </c>
    </row>
    <row r="68" spans="2:45" s="5" customFormat="1" ht="15">
      <c r="B68" s="5" t="s">
        <v>308</v>
      </c>
      <c r="C68" s="5" t="s">
        <v>309</v>
      </c>
      <c r="D68" s="5">
        <v>69</v>
      </c>
      <c r="E68" s="5" t="s">
        <v>310</v>
      </c>
      <c r="Q68" s="5">
        <v>49</v>
      </c>
      <c r="AO68" s="8">
        <f t="shared" si="10"/>
        <v>49</v>
      </c>
      <c r="AP68" s="5">
        <f t="shared" si="0"/>
        <v>1</v>
      </c>
      <c r="AQ68" s="5">
        <f t="shared" si="6"/>
        <v>49</v>
      </c>
      <c r="AR68" s="5">
        <f t="shared" si="7"/>
        <v>0</v>
      </c>
      <c r="AS68" s="14">
        <f t="shared" si="8"/>
        <v>49</v>
      </c>
    </row>
    <row r="69" spans="2:45" s="5" customFormat="1" ht="15">
      <c r="B69" s="5" t="s">
        <v>449</v>
      </c>
      <c r="C69" s="5" t="s">
        <v>450</v>
      </c>
      <c r="D69" s="5">
        <v>66</v>
      </c>
      <c r="E69" s="5" t="s">
        <v>451</v>
      </c>
      <c r="AG69" s="5">
        <v>49</v>
      </c>
      <c r="AO69" s="8">
        <f t="shared" si="10"/>
        <v>49</v>
      </c>
      <c r="AP69" s="5">
        <f t="shared" si="0"/>
        <v>1</v>
      </c>
      <c r="AQ69" s="5">
        <f t="shared" si="6"/>
        <v>49</v>
      </c>
      <c r="AR69" s="5">
        <f t="shared" si="7"/>
        <v>0</v>
      </c>
      <c r="AS69" s="14">
        <f t="shared" si="8"/>
        <v>49</v>
      </c>
    </row>
    <row r="70" spans="2:45" s="5" customFormat="1" ht="15">
      <c r="B70" s="5" t="s">
        <v>469</v>
      </c>
      <c r="C70" s="5" t="s">
        <v>470</v>
      </c>
      <c r="D70" s="5">
        <v>66</v>
      </c>
      <c r="E70" s="5" t="s">
        <v>471</v>
      </c>
      <c r="AJ70" s="5">
        <v>49</v>
      </c>
      <c r="AO70" s="8">
        <f t="shared" si="10"/>
        <v>49</v>
      </c>
      <c r="AP70" s="5">
        <f aca="true" t="shared" si="11" ref="AP70:AP99">(COUNT(F70:AN70))</f>
        <v>1</v>
      </c>
      <c r="AQ70" s="5">
        <f t="shared" si="6"/>
        <v>49</v>
      </c>
      <c r="AR70" s="5">
        <f t="shared" si="7"/>
        <v>0</v>
      </c>
      <c r="AS70" s="14">
        <f t="shared" si="8"/>
        <v>49</v>
      </c>
    </row>
    <row r="71" spans="2:45" s="5" customFormat="1" ht="15">
      <c r="B71" s="5" t="s">
        <v>432</v>
      </c>
      <c r="C71" s="5" t="s">
        <v>34</v>
      </c>
      <c r="D71" s="5">
        <v>67</v>
      </c>
      <c r="E71" s="5" t="s">
        <v>433</v>
      </c>
      <c r="AE71" s="7">
        <v>49</v>
      </c>
      <c r="AO71" s="8">
        <f t="shared" si="10"/>
        <v>49</v>
      </c>
      <c r="AP71" s="5">
        <f t="shared" si="11"/>
        <v>1</v>
      </c>
      <c r="AQ71" s="5">
        <f t="shared" si="6"/>
        <v>49</v>
      </c>
      <c r="AR71" s="5">
        <f t="shared" si="7"/>
        <v>0</v>
      </c>
      <c r="AS71" s="14">
        <f t="shared" si="8"/>
        <v>49</v>
      </c>
    </row>
    <row r="72" spans="2:45" s="5" customFormat="1" ht="15">
      <c r="B72" s="5" t="s">
        <v>425</v>
      </c>
      <c r="C72" s="5" t="s">
        <v>53</v>
      </c>
      <c r="D72" s="5">
        <v>65</v>
      </c>
      <c r="E72" s="5" t="s">
        <v>426</v>
      </c>
      <c r="AE72" s="5">
        <v>49</v>
      </c>
      <c r="AO72" s="8">
        <f t="shared" si="10"/>
        <v>49</v>
      </c>
      <c r="AP72" s="5">
        <f t="shared" si="11"/>
        <v>1</v>
      </c>
      <c r="AQ72" s="5">
        <f t="shared" si="6"/>
        <v>49</v>
      </c>
      <c r="AR72" s="5">
        <f t="shared" si="7"/>
        <v>0</v>
      </c>
      <c r="AS72" s="14">
        <f t="shared" si="8"/>
        <v>49</v>
      </c>
    </row>
    <row r="73" spans="2:45" s="5" customFormat="1" ht="15">
      <c r="B73" s="5" t="s">
        <v>212</v>
      </c>
      <c r="C73" s="5" t="s">
        <v>213</v>
      </c>
      <c r="D73" s="5">
        <v>66</v>
      </c>
      <c r="E73" s="5" t="s">
        <v>214</v>
      </c>
      <c r="J73" s="5">
        <v>49</v>
      </c>
      <c r="AO73" s="8">
        <f t="shared" si="10"/>
        <v>49</v>
      </c>
      <c r="AP73" s="5">
        <f t="shared" si="11"/>
        <v>1</v>
      </c>
      <c r="AQ73" s="5">
        <f aca="true" t="shared" si="12" ref="AQ73:AQ104">IF(COUNT(F73:AK73)&gt;0,LARGE(F73:AK73,1),0)+IF(COUNT(F73:AK73)&gt;1,LARGE(F73:AK73,2),0)+IF(COUNT(F73:AK73)&gt;2,LARGE(F73:AK73,3),0)+IF(COUNT(F73:AK73)&gt;3,LARGE(F73:AK73,4),0)+IF(COUNT(F73:AK73)&gt;4,LARGE(F73:AK73,5),0)+IF(COUNT(F73:AK73)&gt;5,LARGE(F73:AK73,6),0)+IF(COUNT(F73:AK73)&gt;6,LARGE(F73:AK73,7),0)+IF(COUNT(F73:AK73)&gt;7,LARGE(F73:AK73,8),0)+IF(COUNT(F73:AK73)&gt;8,LARGE(F73:AK73,9),0)+IF(COUNT(F73:AK73)&gt;9,LARGE(F73:AK73,10),0)+IF(COUNT(F73:AK73)&gt;10,LARGE(F73:AK73,11),0)+IF(COUNT(F73:AK73)&gt;11,LARGE(F73:AK73,12),0)+IF(COUNT(F73:AK73)&gt;12,LARGE(F73:AK73,13),0)+IF(COUNT(F73:AK73)&gt;13,LARGE(F73:AK73,14),0)+IF(COUNT(F73:AK73)&gt;14,LARGE(F73:AK73,15),0)</f>
        <v>49</v>
      </c>
      <c r="AR73" s="5">
        <f aca="true" t="shared" si="13" ref="AR73:AR104">IF(COUNT(F73:AK73)&lt;22,IF(COUNT(F73:AK73)&gt;14,(COUNT(F73:AK73)-15),0)*20,120)</f>
        <v>0</v>
      </c>
      <c r="AS73" s="14">
        <f aca="true" t="shared" si="14" ref="AS73:AS104">AQ73+AR73</f>
        <v>49</v>
      </c>
    </row>
    <row r="74" spans="2:45" s="5" customFormat="1" ht="15">
      <c r="B74" s="5" t="s">
        <v>372</v>
      </c>
      <c r="C74" s="5" t="s">
        <v>67</v>
      </c>
      <c r="E74" s="5" t="s">
        <v>10</v>
      </c>
      <c r="Q74" s="7"/>
      <c r="Z74" s="5">
        <v>49</v>
      </c>
      <c r="AO74" s="8">
        <f>SUM(F74:AN74)</f>
        <v>49</v>
      </c>
      <c r="AP74" s="5">
        <f t="shared" si="11"/>
        <v>1</v>
      </c>
      <c r="AQ74" s="5">
        <f t="shared" si="12"/>
        <v>49</v>
      </c>
      <c r="AR74" s="5">
        <f t="shared" si="13"/>
        <v>0</v>
      </c>
      <c r="AS74" s="14">
        <f t="shared" si="14"/>
        <v>49</v>
      </c>
    </row>
    <row r="75" spans="2:45" s="5" customFormat="1" ht="15">
      <c r="B75" s="5" t="s">
        <v>74</v>
      </c>
      <c r="C75" s="5" t="s">
        <v>15</v>
      </c>
      <c r="D75" s="5">
        <v>67</v>
      </c>
      <c r="E75" s="5" t="s">
        <v>8</v>
      </c>
      <c r="H75" s="7"/>
      <c r="L75" s="5">
        <v>49</v>
      </c>
      <c r="AO75" s="8">
        <f t="shared" si="10"/>
        <v>49</v>
      </c>
      <c r="AP75" s="5">
        <f t="shared" si="11"/>
        <v>1</v>
      </c>
      <c r="AQ75" s="5">
        <f t="shared" si="12"/>
        <v>49</v>
      </c>
      <c r="AR75" s="5">
        <f t="shared" si="13"/>
        <v>0</v>
      </c>
      <c r="AS75" s="14">
        <f t="shared" si="14"/>
        <v>49</v>
      </c>
    </row>
    <row r="76" spans="2:45" s="5" customFormat="1" ht="15">
      <c r="B76" s="5" t="s">
        <v>392</v>
      </c>
      <c r="C76" s="5" t="s">
        <v>393</v>
      </c>
      <c r="D76" s="5">
        <v>67</v>
      </c>
      <c r="E76" s="5" t="s">
        <v>344</v>
      </c>
      <c r="T76" s="7"/>
      <c r="U76" s="7"/>
      <c r="AB76" s="5">
        <v>49</v>
      </c>
      <c r="AO76" s="8">
        <f t="shared" si="10"/>
        <v>49</v>
      </c>
      <c r="AP76" s="5">
        <f t="shared" si="11"/>
        <v>1</v>
      </c>
      <c r="AQ76" s="5">
        <f t="shared" si="12"/>
        <v>49</v>
      </c>
      <c r="AR76" s="5">
        <f t="shared" si="13"/>
        <v>0</v>
      </c>
      <c r="AS76" s="14">
        <f t="shared" si="14"/>
        <v>49</v>
      </c>
    </row>
    <row r="77" spans="2:45" s="5" customFormat="1" ht="15">
      <c r="B77" s="5" t="s">
        <v>273</v>
      </c>
      <c r="C77" s="5" t="s">
        <v>36</v>
      </c>
      <c r="D77" s="5">
        <v>66</v>
      </c>
      <c r="E77" s="5" t="s">
        <v>10</v>
      </c>
      <c r="M77" s="7">
        <v>49</v>
      </c>
      <c r="AO77" s="8">
        <f t="shared" si="10"/>
        <v>49</v>
      </c>
      <c r="AP77" s="5">
        <f t="shared" si="11"/>
        <v>1</v>
      </c>
      <c r="AQ77" s="5">
        <f t="shared" si="12"/>
        <v>49</v>
      </c>
      <c r="AR77" s="5">
        <f t="shared" si="13"/>
        <v>0</v>
      </c>
      <c r="AS77" s="14">
        <f t="shared" si="14"/>
        <v>49</v>
      </c>
    </row>
    <row r="78" spans="2:45" s="5" customFormat="1" ht="15">
      <c r="B78" s="5" t="s">
        <v>370</v>
      </c>
      <c r="C78" s="5" t="s">
        <v>459</v>
      </c>
      <c r="D78" s="5">
        <v>67</v>
      </c>
      <c r="E78" s="5" t="s">
        <v>460</v>
      </c>
      <c r="AH78" s="5">
        <v>49</v>
      </c>
      <c r="AM78" s="5">
        <v>46</v>
      </c>
      <c r="AO78" s="8">
        <f t="shared" si="10"/>
        <v>95</v>
      </c>
      <c r="AP78" s="5">
        <f t="shared" si="11"/>
        <v>2</v>
      </c>
      <c r="AQ78" s="5">
        <f t="shared" si="12"/>
        <v>49</v>
      </c>
      <c r="AR78" s="5">
        <f t="shared" si="13"/>
        <v>0</v>
      </c>
      <c r="AS78" s="14">
        <f t="shared" si="14"/>
        <v>49</v>
      </c>
    </row>
    <row r="79" spans="2:45" s="5" customFormat="1" ht="15">
      <c r="B79" s="5" t="s">
        <v>136</v>
      </c>
      <c r="C79" s="5" t="s">
        <v>67</v>
      </c>
      <c r="D79" s="5">
        <v>66</v>
      </c>
      <c r="E79" s="5" t="s">
        <v>137</v>
      </c>
      <c r="N79" s="5">
        <v>49</v>
      </c>
      <c r="T79" s="7"/>
      <c r="U79" s="7"/>
      <c r="AO79" s="8">
        <f t="shared" si="10"/>
        <v>49</v>
      </c>
      <c r="AP79" s="5">
        <f t="shared" si="11"/>
        <v>1</v>
      </c>
      <c r="AQ79" s="5">
        <f t="shared" si="12"/>
        <v>49</v>
      </c>
      <c r="AR79" s="5">
        <f t="shared" si="13"/>
        <v>0</v>
      </c>
      <c r="AS79" s="14">
        <f t="shared" si="14"/>
        <v>49</v>
      </c>
    </row>
    <row r="80" spans="2:45" s="5" customFormat="1" ht="15">
      <c r="B80" s="5" t="s">
        <v>334</v>
      </c>
      <c r="C80" s="5" t="s">
        <v>335</v>
      </c>
      <c r="D80" s="5">
        <v>65</v>
      </c>
      <c r="E80" s="5" t="s">
        <v>336</v>
      </c>
      <c r="Q80" s="5">
        <v>49</v>
      </c>
      <c r="AO80" s="8">
        <f t="shared" si="10"/>
        <v>49</v>
      </c>
      <c r="AP80" s="5">
        <f t="shared" si="11"/>
        <v>1</v>
      </c>
      <c r="AQ80" s="5">
        <f t="shared" si="12"/>
        <v>49</v>
      </c>
      <c r="AR80" s="5">
        <f t="shared" si="13"/>
        <v>0</v>
      </c>
      <c r="AS80" s="14">
        <f t="shared" si="14"/>
        <v>49</v>
      </c>
    </row>
    <row r="81" spans="2:45" s="5" customFormat="1" ht="15">
      <c r="B81" s="5" t="s">
        <v>286</v>
      </c>
      <c r="C81" s="5" t="s">
        <v>287</v>
      </c>
      <c r="E81" s="5" t="s">
        <v>288</v>
      </c>
      <c r="O81" s="7">
        <v>49</v>
      </c>
      <c r="AO81" s="8">
        <f t="shared" si="10"/>
        <v>49</v>
      </c>
      <c r="AP81" s="5">
        <f t="shared" si="11"/>
        <v>1</v>
      </c>
      <c r="AQ81" s="5">
        <f t="shared" si="12"/>
        <v>49</v>
      </c>
      <c r="AR81" s="5">
        <f t="shared" si="13"/>
        <v>0</v>
      </c>
      <c r="AS81" s="14">
        <f t="shared" si="14"/>
        <v>49</v>
      </c>
    </row>
    <row r="82" spans="2:45" s="5" customFormat="1" ht="15">
      <c r="B82" s="5" t="s">
        <v>183</v>
      </c>
      <c r="C82" s="5" t="s">
        <v>105</v>
      </c>
      <c r="D82" s="5">
        <v>69</v>
      </c>
      <c r="E82" s="5" t="s">
        <v>184</v>
      </c>
      <c r="G82" s="7">
        <v>49</v>
      </c>
      <c r="T82" s="7"/>
      <c r="U82" s="7"/>
      <c r="V82" s="7"/>
      <c r="AO82" s="8">
        <f aca="true" t="shared" si="15" ref="AO82:AO90">SUM(F82:AN82)</f>
        <v>49</v>
      </c>
      <c r="AP82" s="5">
        <f t="shared" si="11"/>
        <v>1</v>
      </c>
      <c r="AQ82" s="5">
        <f t="shared" si="12"/>
        <v>49</v>
      </c>
      <c r="AR82" s="5">
        <f t="shared" si="13"/>
        <v>0</v>
      </c>
      <c r="AS82" s="14">
        <f t="shared" si="14"/>
        <v>49</v>
      </c>
    </row>
    <row r="83" spans="2:45" s="5" customFormat="1" ht="15">
      <c r="B83" s="5" t="s">
        <v>475</v>
      </c>
      <c r="C83" s="5" t="s">
        <v>476</v>
      </c>
      <c r="D83" s="5">
        <v>68</v>
      </c>
      <c r="E83" s="5" t="s">
        <v>206</v>
      </c>
      <c r="AK83" s="5">
        <v>49</v>
      </c>
      <c r="AO83" s="8">
        <f t="shared" si="15"/>
        <v>49</v>
      </c>
      <c r="AP83" s="5">
        <f t="shared" si="11"/>
        <v>1</v>
      </c>
      <c r="AQ83" s="5">
        <f t="shared" si="12"/>
        <v>49</v>
      </c>
      <c r="AR83" s="5">
        <f t="shared" si="13"/>
        <v>0</v>
      </c>
      <c r="AS83" s="14">
        <f t="shared" si="14"/>
        <v>49</v>
      </c>
    </row>
    <row r="84" spans="2:45" s="5" customFormat="1" ht="15">
      <c r="B84" s="5" t="s">
        <v>340</v>
      </c>
      <c r="C84" s="5" t="s">
        <v>15</v>
      </c>
      <c r="D84" s="5">
        <v>67</v>
      </c>
      <c r="E84" s="5" t="s">
        <v>89</v>
      </c>
      <c r="G84" s="7"/>
      <c r="Q84" s="7"/>
      <c r="R84" s="7">
        <v>48</v>
      </c>
      <c r="AL84" s="5">
        <v>40</v>
      </c>
      <c r="AO84" s="8">
        <f t="shared" si="15"/>
        <v>88</v>
      </c>
      <c r="AP84" s="5">
        <f t="shared" si="11"/>
        <v>2</v>
      </c>
      <c r="AQ84" s="5">
        <f t="shared" si="12"/>
        <v>48</v>
      </c>
      <c r="AR84" s="5">
        <f t="shared" si="13"/>
        <v>0</v>
      </c>
      <c r="AS84" s="14">
        <f t="shared" si="14"/>
        <v>48</v>
      </c>
    </row>
    <row r="85" spans="2:45" s="5" customFormat="1" ht="15">
      <c r="B85" s="5" t="s">
        <v>430</v>
      </c>
      <c r="C85" s="5" t="s">
        <v>50</v>
      </c>
      <c r="D85" s="5">
        <v>68</v>
      </c>
      <c r="E85" s="5" t="s">
        <v>10</v>
      </c>
      <c r="AE85" s="5">
        <v>48</v>
      </c>
      <c r="AO85" s="8">
        <f t="shared" si="15"/>
        <v>48</v>
      </c>
      <c r="AP85" s="5">
        <f t="shared" si="11"/>
        <v>1</v>
      </c>
      <c r="AQ85" s="5">
        <f t="shared" si="12"/>
        <v>48</v>
      </c>
      <c r="AR85" s="5">
        <f t="shared" si="13"/>
        <v>0</v>
      </c>
      <c r="AS85" s="14">
        <f t="shared" si="14"/>
        <v>48</v>
      </c>
    </row>
    <row r="86" spans="2:45" s="5" customFormat="1" ht="15">
      <c r="B86" s="5" t="s">
        <v>270</v>
      </c>
      <c r="C86" s="5" t="s">
        <v>39</v>
      </c>
      <c r="D86" s="5">
        <v>66</v>
      </c>
      <c r="E86" s="5" t="s">
        <v>10</v>
      </c>
      <c r="M86" s="7">
        <v>48</v>
      </c>
      <c r="Y86" s="7"/>
      <c r="AO86" s="8">
        <f t="shared" si="15"/>
        <v>48</v>
      </c>
      <c r="AP86" s="5">
        <f t="shared" si="11"/>
        <v>1</v>
      </c>
      <c r="AQ86" s="5">
        <f t="shared" si="12"/>
        <v>48</v>
      </c>
      <c r="AR86" s="5">
        <f t="shared" si="13"/>
        <v>0</v>
      </c>
      <c r="AS86" s="14">
        <f t="shared" si="14"/>
        <v>48</v>
      </c>
    </row>
    <row r="87" spans="2:45" s="5" customFormat="1" ht="15">
      <c r="B87" s="5" t="s">
        <v>396</v>
      </c>
      <c r="C87" s="5" t="s">
        <v>397</v>
      </c>
      <c r="D87" s="5">
        <v>68</v>
      </c>
      <c r="E87" s="5" t="s">
        <v>398</v>
      </c>
      <c r="AD87" s="5">
        <v>48</v>
      </c>
      <c r="AO87" s="8">
        <f t="shared" si="15"/>
        <v>48</v>
      </c>
      <c r="AP87" s="5">
        <f t="shared" si="11"/>
        <v>1</v>
      </c>
      <c r="AQ87" s="5">
        <f t="shared" si="12"/>
        <v>48</v>
      </c>
      <c r="AR87" s="5">
        <f t="shared" si="13"/>
        <v>0</v>
      </c>
      <c r="AS87" s="14">
        <f t="shared" si="14"/>
        <v>48</v>
      </c>
    </row>
    <row r="88" spans="2:45" s="5" customFormat="1" ht="15">
      <c r="B88" s="5" t="s">
        <v>268</v>
      </c>
      <c r="C88" s="5" t="s">
        <v>105</v>
      </c>
      <c r="D88" s="5">
        <v>68</v>
      </c>
      <c r="E88" s="5" t="s">
        <v>269</v>
      </c>
      <c r="M88" s="5">
        <v>48</v>
      </c>
      <c r="V88" s="7"/>
      <c r="AK88" s="7"/>
      <c r="AO88" s="8">
        <f t="shared" si="15"/>
        <v>48</v>
      </c>
      <c r="AP88" s="5">
        <f t="shared" si="11"/>
        <v>1</v>
      </c>
      <c r="AQ88" s="5">
        <f t="shared" si="12"/>
        <v>48</v>
      </c>
      <c r="AR88" s="5">
        <f t="shared" si="13"/>
        <v>0</v>
      </c>
      <c r="AS88" s="14">
        <f t="shared" si="14"/>
        <v>48</v>
      </c>
    </row>
    <row r="89" spans="2:45" s="5" customFormat="1" ht="15">
      <c r="B89" s="5" t="s">
        <v>354</v>
      </c>
      <c r="C89" s="5" t="s">
        <v>93</v>
      </c>
      <c r="D89" s="5">
        <v>68</v>
      </c>
      <c r="E89" s="5" t="s">
        <v>62</v>
      </c>
      <c r="V89" s="5">
        <v>48</v>
      </c>
      <c r="AO89" s="8">
        <f t="shared" si="15"/>
        <v>48</v>
      </c>
      <c r="AP89" s="5">
        <f t="shared" si="11"/>
        <v>1</v>
      </c>
      <c r="AQ89" s="5">
        <f t="shared" si="12"/>
        <v>48</v>
      </c>
      <c r="AR89" s="5">
        <f t="shared" si="13"/>
        <v>0</v>
      </c>
      <c r="AS89" s="14">
        <f t="shared" si="14"/>
        <v>48</v>
      </c>
    </row>
    <row r="90" spans="2:45" s="5" customFormat="1" ht="15">
      <c r="B90" s="5" t="s">
        <v>427</v>
      </c>
      <c r="C90" s="5" t="s">
        <v>40</v>
      </c>
      <c r="D90" s="5">
        <v>69</v>
      </c>
      <c r="E90" s="5" t="s">
        <v>428</v>
      </c>
      <c r="AE90" s="5">
        <v>48</v>
      </c>
      <c r="AO90" s="8">
        <f t="shared" si="15"/>
        <v>48</v>
      </c>
      <c r="AP90" s="5">
        <f t="shared" si="11"/>
        <v>1</v>
      </c>
      <c r="AQ90" s="5">
        <f t="shared" si="12"/>
        <v>48</v>
      </c>
      <c r="AR90" s="5">
        <f t="shared" si="13"/>
        <v>0</v>
      </c>
      <c r="AS90" s="14">
        <f t="shared" si="14"/>
        <v>48</v>
      </c>
    </row>
    <row r="91" spans="2:45" s="5" customFormat="1" ht="15">
      <c r="B91" s="5" t="s">
        <v>472</v>
      </c>
      <c r="C91" s="5" t="s">
        <v>473</v>
      </c>
      <c r="D91" s="5">
        <v>65</v>
      </c>
      <c r="E91" s="5" t="s">
        <v>474</v>
      </c>
      <c r="AJ91" s="5">
        <v>48</v>
      </c>
      <c r="AO91" s="8">
        <f aca="true" t="shared" si="16" ref="AO91:AO118">SUM(F91:AN91)</f>
        <v>48</v>
      </c>
      <c r="AP91" s="5">
        <f t="shared" si="11"/>
        <v>1</v>
      </c>
      <c r="AQ91" s="5">
        <f t="shared" si="12"/>
        <v>48</v>
      </c>
      <c r="AR91" s="5">
        <f t="shared" si="13"/>
        <v>0</v>
      </c>
      <c r="AS91" s="14">
        <f t="shared" si="14"/>
        <v>48</v>
      </c>
    </row>
    <row r="92" spans="2:45" s="5" customFormat="1" ht="15">
      <c r="B92" s="5" t="s">
        <v>215</v>
      </c>
      <c r="C92" s="5" t="s">
        <v>216</v>
      </c>
      <c r="D92" s="5">
        <v>65</v>
      </c>
      <c r="E92" s="5" t="s">
        <v>217</v>
      </c>
      <c r="J92" s="5">
        <v>48</v>
      </c>
      <c r="AA92" s="7"/>
      <c r="AO92" s="8">
        <f t="shared" si="16"/>
        <v>48</v>
      </c>
      <c r="AP92" s="5">
        <f t="shared" si="11"/>
        <v>1</v>
      </c>
      <c r="AQ92" s="5">
        <f t="shared" si="12"/>
        <v>48</v>
      </c>
      <c r="AR92" s="5">
        <f t="shared" si="13"/>
        <v>0</v>
      </c>
      <c r="AS92" s="14">
        <f t="shared" si="14"/>
        <v>48</v>
      </c>
    </row>
    <row r="93" spans="2:45" s="5" customFormat="1" ht="15">
      <c r="B93" s="5" t="s">
        <v>291</v>
      </c>
      <c r="C93" s="5" t="s">
        <v>64</v>
      </c>
      <c r="E93" s="5" t="s">
        <v>23</v>
      </c>
      <c r="O93" s="5">
        <v>48</v>
      </c>
      <c r="AO93" s="8">
        <f t="shared" si="16"/>
        <v>48</v>
      </c>
      <c r="AP93" s="5">
        <f t="shared" si="11"/>
        <v>1</v>
      </c>
      <c r="AQ93" s="5">
        <f t="shared" si="12"/>
        <v>48</v>
      </c>
      <c r="AR93" s="5">
        <f t="shared" si="13"/>
        <v>0</v>
      </c>
      <c r="AS93" s="14">
        <f t="shared" si="14"/>
        <v>48</v>
      </c>
    </row>
    <row r="94" spans="2:45" s="5" customFormat="1" ht="15">
      <c r="B94" s="5" t="s">
        <v>389</v>
      </c>
      <c r="C94" s="5" t="s">
        <v>94</v>
      </c>
      <c r="D94" s="5">
        <v>67</v>
      </c>
      <c r="E94" s="5" t="s">
        <v>390</v>
      </c>
      <c r="AB94" s="7">
        <v>48</v>
      </c>
      <c r="AO94" s="8">
        <f t="shared" si="16"/>
        <v>48</v>
      </c>
      <c r="AP94" s="5">
        <f t="shared" si="11"/>
        <v>1</v>
      </c>
      <c r="AQ94" s="5">
        <f t="shared" si="12"/>
        <v>48</v>
      </c>
      <c r="AR94" s="5">
        <f t="shared" si="13"/>
        <v>0</v>
      </c>
      <c r="AS94" s="14">
        <f t="shared" si="14"/>
        <v>48</v>
      </c>
    </row>
    <row r="95" spans="2:45" s="5" customFormat="1" ht="15">
      <c r="B95" s="5" t="s">
        <v>391</v>
      </c>
      <c r="C95" s="5" t="s">
        <v>43</v>
      </c>
      <c r="D95" s="5">
        <v>68</v>
      </c>
      <c r="E95" s="5" t="s">
        <v>58</v>
      </c>
      <c r="AB95" s="5">
        <v>48</v>
      </c>
      <c r="AO95" s="8">
        <f t="shared" si="16"/>
        <v>48</v>
      </c>
      <c r="AP95" s="5">
        <f t="shared" si="11"/>
        <v>1</v>
      </c>
      <c r="AQ95" s="5">
        <f t="shared" si="12"/>
        <v>48</v>
      </c>
      <c r="AR95" s="5">
        <f t="shared" si="13"/>
        <v>0</v>
      </c>
      <c r="AS95" s="14">
        <f t="shared" si="14"/>
        <v>48</v>
      </c>
    </row>
    <row r="96" spans="2:45" s="5" customFormat="1" ht="15">
      <c r="B96" s="5" t="s">
        <v>345</v>
      </c>
      <c r="C96" s="5" t="s">
        <v>151</v>
      </c>
      <c r="D96" s="5">
        <v>65</v>
      </c>
      <c r="E96" s="5" t="s">
        <v>346</v>
      </c>
      <c r="Q96" s="7"/>
      <c r="S96" s="5">
        <v>48</v>
      </c>
      <c r="T96" s="7"/>
      <c r="U96" s="7"/>
      <c r="AO96" s="8">
        <f t="shared" si="16"/>
        <v>48</v>
      </c>
      <c r="AP96" s="5">
        <f t="shared" si="11"/>
        <v>1</v>
      </c>
      <c r="AQ96" s="5">
        <f t="shared" si="12"/>
        <v>48</v>
      </c>
      <c r="AR96" s="5">
        <f t="shared" si="13"/>
        <v>0</v>
      </c>
      <c r="AS96" s="14">
        <f t="shared" si="14"/>
        <v>48</v>
      </c>
    </row>
    <row r="97" spans="2:45" s="5" customFormat="1" ht="15">
      <c r="B97" s="5" t="s">
        <v>434</v>
      </c>
      <c r="C97" s="5" t="s">
        <v>300</v>
      </c>
      <c r="D97" s="5">
        <v>67</v>
      </c>
      <c r="E97" s="5" t="s">
        <v>435</v>
      </c>
      <c r="H97" s="7"/>
      <c r="AE97" s="7">
        <v>48</v>
      </c>
      <c r="AO97" s="8">
        <f t="shared" si="16"/>
        <v>48</v>
      </c>
      <c r="AP97" s="5">
        <f t="shared" si="11"/>
        <v>1</v>
      </c>
      <c r="AQ97" s="5">
        <f t="shared" si="12"/>
        <v>48</v>
      </c>
      <c r="AR97" s="5">
        <f t="shared" si="13"/>
        <v>0</v>
      </c>
      <c r="AS97" s="14">
        <f t="shared" si="14"/>
        <v>48</v>
      </c>
    </row>
    <row r="98" spans="2:45" s="5" customFormat="1" ht="15">
      <c r="B98" s="5" t="s">
        <v>461</v>
      </c>
      <c r="C98" s="5" t="s">
        <v>6</v>
      </c>
      <c r="D98" s="5">
        <v>69</v>
      </c>
      <c r="E98" s="5" t="s">
        <v>18</v>
      </c>
      <c r="AH98" s="5">
        <v>48</v>
      </c>
      <c r="AO98" s="8">
        <f t="shared" si="16"/>
        <v>48</v>
      </c>
      <c r="AP98" s="5">
        <f t="shared" si="11"/>
        <v>1</v>
      </c>
      <c r="AQ98" s="5">
        <f t="shared" si="12"/>
        <v>48</v>
      </c>
      <c r="AR98" s="5">
        <f t="shared" si="13"/>
        <v>0</v>
      </c>
      <c r="AS98" s="14">
        <f t="shared" si="14"/>
        <v>48</v>
      </c>
    </row>
    <row r="99" spans="2:45" s="5" customFormat="1" ht="15">
      <c r="B99" s="5" t="s">
        <v>328</v>
      </c>
      <c r="C99" s="5" t="s">
        <v>329</v>
      </c>
      <c r="D99" s="5">
        <v>65</v>
      </c>
      <c r="E99" s="5" t="s">
        <v>10</v>
      </c>
      <c r="G99" s="7"/>
      <c r="H99" s="7"/>
      <c r="Q99" s="7">
        <v>48</v>
      </c>
      <c r="AO99" s="8">
        <f t="shared" si="16"/>
        <v>48</v>
      </c>
      <c r="AP99" s="5">
        <f t="shared" si="11"/>
        <v>1</v>
      </c>
      <c r="AQ99" s="5">
        <f t="shared" si="12"/>
        <v>48</v>
      </c>
      <c r="AR99" s="5">
        <f t="shared" si="13"/>
        <v>0</v>
      </c>
      <c r="AS99" s="14">
        <f t="shared" si="14"/>
        <v>48</v>
      </c>
    </row>
    <row r="100" spans="2:45" s="5" customFormat="1" ht="15">
      <c r="B100" s="5" t="s">
        <v>226</v>
      </c>
      <c r="C100" s="5" t="s">
        <v>227</v>
      </c>
      <c r="D100" s="5">
        <v>65</v>
      </c>
      <c r="E100" s="5" t="s">
        <v>228</v>
      </c>
      <c r="K100" s="5">
        <v>47</v>
      </c>
      <c r="AO100" s="8">
        <f t="shared" si="16"/>
        <v>47</v>
      </c>
      <c r="AP100" s="5">
        <f t="shared" si="0"/>
        <v>1</v>
      </c>
      <c r="AQ100" s="5">
        <f t="shared" si="12"/>
        <v>47</v>
      </c>
      <c r="AR100" s="5">
        <f t="shared" si="13"/>
        <v>0</v>
      </c>
      <c r="AS100" s="14">
        <f t="shared" si="14"/>
        <v>47</v>
      </c>
    </row>
    <row r="101" spans="2:45" s="5" customFormat="1" ht="15">
      <c r="B101" s="5" t="s">
        <v>399</v>
      </c>
      <c r="C101" s="5" t="s">
        <v>397</v>
      </c>
      <c r="D101" s="5">
        <v>65</v>
      </c>
      <c r="E101" s="5" t="s">
        <v>398</v>
      </c>
      <c r="H101" s="7"/>
      <c r="W101" s="7"/>
      <c r="AD101" s="5">
        <v>47</v>
      </c>
      <c r="AO101" s="8">
        <f t="shared" si="16"/>
        <v>47</v>
      </c>
      <c r="AP101" s="5">
        <f aca="true" t="shared" si="17" ref="AP101:AP133">(COUNT(F101:AN101))</f>
        <v>1</v>
      </c>
      <c r="AQ101" s="5">
        <f t="shared" si="12"/>
        <v>47</v>
      </c>
      <c r="AR101" s="5">
        <f t="shared" si="13"/>
        <v>0</v>
      </c>
      <c r="AS101" s="14">
        <f t="shared" si="14"/>
        <v>47</v>
      </c>
    </row>
    <row r="102" spans="2:45" s="5" customFormat="1" ht="15">
      <c r="B102" s="5" t="s">
        <v>359</v>
      </c>
      <c r="C102" s="5" t="s">
        <v>53</v>
      </c>
      <c r="D102" s="5">
        <v>66</v>
      </c>
      <c r="E102" s="5" t="s">
        <v>360</v>
      </c>
      <c r="W102" s="5">
        <v>47</v>
      </c>
      <c r="AO102" s="8">
        <f t="shared" si="16"/>
        <v>47</v>
      </c>
      <c r="AP102" s="5">
        <f t="shared" si="17"/>
        <v>1</v>
      </c>
      <c r="AQ102" s="5">
        <f t="shared" si="12"/>
        <v>47</v>
      </c>
      <c r="AR102" s="5">
        <f t="shared" si="13"/>
        <v>0</v>
      </c>
      <c r="AS102" s="14">
        <f t="shared" si="14"/>
        <v>47</v>
      </c>
    </row>
    <row r="103" spans="2:45" s="5" customFormat="1" ht="15">
      <c r="B103" s="6" t="s">
        <v>41</v>
      </c>
      <c r="C103" s="6" t="s">
        <v>42</v>
      </c>
      <c r="D103" s="5">
        <v>66</v>
      </c>
      <c r="E103" s="5" t="s">
        <v>14</v>
      </c>
      <c r="K103" s="7"/>
      <c r="M103" s="7"/>
      <c r="O103" s="7">
        <v>47</v>
      </c>
      <c r="AO103" s="8">
        <f t="shared" si="16"/>
        <v>47</v>
      </c>
      <c r="AP103" s="5">
        <f t="shared" si="17"/>
        <v>1</v>
      </c>
      <c r="AQ103" s="5">
        <f t="shared" si="12"/>
        <v>47</v>
      </c>
      <c r="AR103" s="5">
        <f t="shared" si="13"/>
        <v>0</v>
      </c>
      <c r="AS103" s="14">
        <f t="shared" si="14"/>
        <v>47</v>
      </c>
    </row>
    <row r="104" spans="2:45" s="5" customFormat="1" ht="15">
      <c r="B104" s="5" t="s">
        <v>452</v>
      </c>
      <c r="C104" s="5" t="s">
        <v>12</v>
      </c>
      <c r="D104" s="5">
        <v>69</v>
      </c>
      <c r="E104" s="5" t="s">
        <v>453</v>
      </c>
      <c r="AG104" s="5">
        <v>47</v>
      </c>
      <c r="AO104" s="8">
        <f t="shared" si="16"/>
        <v>47</v>
      </c>
      <c r="AP104" s="5">
        <f t="shared" si="17"/>
        <v>1</v>
      </c>
      <c r="AQ104" s="5">
        <f t="shared" si="12"/>
        <v>47</v>
      </c>
      <c r="AR104" s="5">
        <f t="shared" si="13"/>
        <v>0</v>
      </c>
      <c r="AS104" s="14">
        <f t="shared" si="14"/>
        <v>47</v>
      </c>
    </row>
    <row r="105" spans="2:45" s="5" customFormat="1" ht="15">
      <c r="B105" s="5" t="s">
        <v>165</v>
      </c>
      <c r="C105" s="5" t="s">
        <v>164</v>
      </c>
      <c r="D105" s="5">
        <v>69</v>
      </c>
      <c r="E105" s="5" t="s">
        <v>17</v>
      </c>
      <c r="Z105" s="5">
        <v>47</v>
      </c>
      <c r="AA105" s="7"/>
      <c r="AO105" s="8">
        <f t="shared" si="10"/>
        <v>47</v>
      </c>
      <c r="AP105" s="5">
        <f t="shared" si="17"/>
        <v>1</v>
      </c>
      <c r="AQ105" s="5">
        <f aca="true" t="shared" si="18" ref="AQ105:AQ136">IF(COUNT(F105:AK105)&gt;0,LARGE(F105:AK105,1),0)+IF(COUNT(F105:AK105)&gt;1,LARGE(F105:AK105,2),0)+IF(COUNT(F105:AK105)&gt;2,LARGE(F105:AK105,3),0)+IF(COUNT(F105:AK105)&gt;3,LARGE(F105:AK105,4),0)+IF(COUNT(F105:AK105)&gt;4,LARGE(F105:AK105,5),0)+IF(COUNT(F105:AK105)&gt;5,LARGE(F105:AK105,6),0)+IF(COUNT(F105:AK105)&gt;6,LARGE(F105:AK105,7),0)+IF(COUNT(F105:AK105)&gt;7,LARGE(F105:AK105,8),0)+IF(COUNT(F105:AK105)&gt;8,LARGE(F105:AK105,9),0)+IF(COUNT(F105:AK105)&gt;9,LARGE(F105:AK105,10),0)+IF(COUNT(F105:AK105)&gt;10,LARGE(F105:AK105,11),0)+IF(COUNT(F105:AK105)&gt;11,LARGE(F105:AK105,12),0)+IF(COUNT(F105:AK105)&gt;12,LARGE(F105:AK105,13),0)+IF(COUNT(F105:AK105)&gt;13,LARGE(F105:AK105,14),0)+IF(COUNT(F105:AK105)&gt;14,LARGE(F105:AK105,15),0)</f>
        <v>47</v>
      </c>
      <c r="AR105" s="5">
        <f aca="true" t="shared" si="19" ref="AR105:AR136">IF(COUNT(F105:AK105)&lt;22,IF(COUNT(F105:AK105)&gt;14,(COUNT(F105:AK105)-15),0)*20,120)</f>
        <v>0</v>
      </c>
      <c r="AS105" s="14">
        <f aca="true" t="shared" si="20" ref="AS105:AS136">AQ105+AR105</f>
        <v>47</v>
      </c>
    </row>
    <row r="106" spans="2:45" s="5" customFormat="1" ht="15">
      <c r="B106" s="5" t="s">
        <v>51</v>
      </c>
      <c r="C106" s="5" t="s">
        <v>36</v>
      </c>
      <c r="D106" s="5">
        <v>65</v>
      </c>
      <c r="E106" s="5" t="s">
        <v>49</v>
      </c>
      <c r="G106" s="7">
        <v>47</v>
      </c>
      <c r="H106" s="7"/>
      <c r="W106" s="7"/>
      <c r="AK106" s="7"/>
      <c r="AO106" s="8">
        <f t="shared" si="16"/>
        <v>47</v>
      </c>
      <c r="AP106" s="5">
        <f t="shared" si="17"/>
        <v>1</v>
      </c>
      <c r="AQ106" s="5">
        <f t="shared" si="18"/>
        <v>47</v>
      </c>
      <c r="AR106" s="5">
        <f t="shared" si="19"/>
        <v>0</v>
      </c>
      <c r="AS106" s="14">
        <f t="shared" si="20"/>
        <v>47</v>
      </c>
    </row>
    <row r="107" spans="2:45" s="5" customFormat="1" ht="15">
      <c r="B107" s="5" t="s">
        <v>292</v>
      </c>
      <c r="C107" s="5" t="s">
        <v>216</v>
      </c>
      <c r="E107" s="5" t="s">
        <v>14</v>
      </c>
      <c r="K107" s="7"/>
      <c r="O107" s="5">
        <v>47</v>
      </c>
      <c r="AO107" s="8">
        <f aca="true" t="shared" si="21" ref="AO107:AO117">SUM(F107:AN107)</f>
        <v>47</v>
      </c>
      <c r="AP107" s="5">
        <f t="shared" si="17"/>
        <v>1</v>
      </c>
      <c r="AQ107" s="5">
        <f t="shared" si="18"/>
        <v>47</v>
      </c>
      <c r="AR107" s="5">
        <f t="shared" si="19"/>
        <v>0</v>
      </c>
      <c r="AS107" s="14">
        <f t="shared" si="20"/>
        <v>47</v>
      </c>
    </row>
    <row r="108" spans="2:45" s="5" customFormat="1" ht="15">
      <c r="B108" s="5" t="s">
        <v>394</v>
      </c>
      <c r="C108" s="5" t="s">
        <v>5</v>
      </c>
      <c r="D108" s="5">
        <v>69</v>
      </c>
      <c r="E108" s="5" t="s">
        <v>395</v>
      </c>
      <c r="W108" s="7"/>
      <c r="AB108" s="5">
        <v>47</v>
      </c>
      <c r="AO108" s="8">
        <f t="shared" si="21"/>
        <v>47</v>
      </c>
      <c r="AP108" s="5">
        <f t="shared" si="17"/>
        <v>1</v>
      </c>
      <c r="AQ108" s="5">
        <f t="shared" si="18"/>
        <v>47</v>
      </c>
      <c r="AR108" s="5">
        <f t="shared" si="19"/>
        <v>0</v>
      </c>
      <c r="AS108" s="14">
        <f t="shared" si="20"/>
        <v>47</v>
      </c>
    </row>
    <row r="109" spans="2:45" s="5" customFormat="1" ht="15">
      <c r="B109" s="5" t="s">
        <v>99</v>
      </c>
      <c r="C109" s="5" t="s">
        <v>84</v>
      </c>
      <c r="D109" s="5">
        <v>65</v>
      </c>
      <c r="E109" s="5" t="s">
        <v>8</v>
      </c>
      <c r="K109" s="7"/>
      <c r="L109" s="5">
        <v>47</v>
      </c>
      <c r="AO109" s="8">
        <f t="shared" si="21"/>
        <v>47</v>
      </c>
      <c r="AP109" s="5">
        <f t="shared" si="17"/>
        <v>1</v>
      </c>
      <c r="AQ109" s="5">
        <f t="shared" si="18"/>
        <v>47</v>
      </c>
      <c r="AR109" s="5">
        <f t="shared" si="19"/>
        <v>0</v>
      </c>
      <c r="AS109" s="14">
        <f t="shared" si="20"/>
        <v>47</v>
      </c>
    </row>
    <row r="110" spans="2:45" s="5" customFormat="1" ht="15">
      <c r="B110" s="5" t="s">
        <v>415</v>
      </c>
      <c r="C110" s="5" t="s">
        <v>157</v>
      </c>
      <c r="E110" s="5" t="s">
        <v>10</v>
      </c>
      <c r="W110" s="7"/>
      <c r="AC110" s="5">
        <v>47</v>
      </c>
      <c r="AO110" s="8">
        <f t="shared" si="21"/>
        <v>47</v>
      </c>
      <c r="AP110" s="5">
        <f t="shared" si="17"/>
        <v>1</v>
      </c>
      <c r="AQ110" s="5">
        <f t="shared" si="18"/>
        <v>47</v>
      </c>
      <c r="AR110" s="5">
        <f t="shared" si="19"/>
        <v>0</v>
      </c>
      <c r="AS110" s="14">
        <f t="shared" si="20"/>
        <v>47</v>
      </c>
    </row>
    <row r="111" spans="2:45" s="5" customFormat="1" ht="15">
      <c r="B111" s="5" t="s">
        <v>275</v>
      </c>
      <c r="C111" s="5" t="s">
        <v>7</v>
      </c>
      <c r="D111" s="5">
        <v>65</v>
      </c>
      <c r="E111" s="5" t="s">
        <v>276</v>
      </c>
      <c r="H111" s="7"/>
      <c r="N111" s="5">
        <v>47</v>
      </c>
      <c r="AO111" s="8">
        <f t="shared" si="21"/>
        <v>47</v>
      </c>
      <c r="AP111" s="5">
        <f t="shared" si="17"/>
        <v>1</v>
      </c>
      <c r="AQ111" s="5">
        <f t="shared" si="18"/>
        <v>47</v>
      </c>
      <c r="AR111" s="5">
        <f t="shared" si="19"/>
        <v>0</v>
      </c>
      <c r="AS111" s="14">
        <f t="shared" si="20"/>
        <v>47</v>
      </c>
    </row>
    <row r="112" spans="2:45" s="5" customFormat="1" ht="15">
      <c r="B112" s="5" t="s">
        <v>311</v>
      </c>
      <c r="C112" s="5" t="s">
        <v>15</v>
      </c>
      <c r="D112" s="5">
        <v>69</v>
      </c>
      <c r="E112" s="5" t="s">
        <v>312</v>
      </c>
      <c r="Q112" s="5">
        <v>47</v>
      </c>
      <c r="AO112" s="8">
        <f t="shared" si="21"/>
        <v>47</v>
      </c>
      <c r="AP112" s="5">
        <f t="shared" si="17"/>
        <v>1</v>
      </c>
      <c r="AQ112" s="5">
        <f t="shared" si="18"/>
        <v>47</v>
      </c>
      <c r="AR112" s="5">
        <f t="shared" si="19"/>
        <v>0</v>
      </c>
      <c r="AS112" s="14">
        <f t="shared" si="20"/>
        <v>47</v>
      </c>
    </row>
    <row r="113" spans="2:45" s="5" customFormat="1" ht="15">
      <c r="B113" s="5" t="s">
        <v>196</v>
      </c>
      <c r="C113" s="5" t="s">
        <v>69</v>
      </c>
      <c r="D113" s="5">
        <v>66</v>
      </c>
      <c r="E113" s="5" t="s">
        <v>197</v>
      </c>
      <c r="H113" s="7">
        <v>47</v>
      </c>
      <c r="AO113" s="8">
        <f t="shared" si="21"/>
        <v>47</v>
      </c>
      <c r="AP113" s="5">
        <f t="shared" si="17"/>
        <v>1</v>
      </c>
      <c r="AQ113" s="5">
        <f t="shared" si="18"/>
        <v>47</v>
      </c>
      <c r="AR113" s="5">
        <f t="shared" si="19"/>
        <v>0</v>
      </c>
      <c r="AS113" s="14">
        <f t="shared" si="20"/>
        <v>47</v>
      </c>
    </row>
    <row r="114" spans="2:45" s="5" customFormat="1" ht="15">
      <c r="B114" s="5" t="s">
        <v>384</v>
      </c>
      <c r="C114" s="5" t="s">
        <v>385</v>
      </c>
      <c r="D114" s="5">
        <v>65</v>
      </c>
      <c r="E114" s="5" t="s">
        <v>386</v>
      </c>
      <c r="AB114" s="7">
        <v>47</v>
      </c>
      <c r="AO114" s="8">
        <f t="shared" si="21"/>
        <v>47</v>
      </c>
      <c r="AP114" s="5">
        <f t="shared" si="17"/>
        <v>1</v>
      </c>
      <c r="AQ114" s="5">
        <f t="shared" si="18"/>
        <v>47</v>
      </c>
      <c r="AR114" s="5">
        <f t="shared" si="19"/>
        <v>0</v>
      </c>
      <c r="AS114" s="14">
        <f t="shared" si="20"/>
        <v>47</v>
      </c>
    </row>
    <row r="115" spans="2:45" s="5" customFormat="1" ht="15">
      <c r="B115" s="5" t="s">
        <v>365</v>
      </c>
      <c r="C115" s="5" t="s">
        <v>55</v>
      </c>
      <c r="D115" s="5">
        <v>69</v>
      </c>
      <c r="E115" s="5" t="s">
        <v>262</v>
      </c>
      <c r="X115" s="5">
        <v>47</v>
      </c>
      <c r="AO115" s="8">
        <f t="shared" si="21"/>
        <v>47</v>
      </c>
      <c r="AP115" s="5">
        <f t="shared" si="17"/>
        <v>1</v>
      </c>
      <c r="AQ115" s="5">
        <f t="shared" si="18"/>
        <v>47</v>
      </c>
      <c r="AR115" s="5">
        <f t="shared" si="19"/>
        <v>0</v>
      </c>
      <c r="AS115" s="14">
        <f t="shared" si="20"/>
        <v>47</v>
      </c>
    </row>
    <row r="116" spans="2:45" s="5" customFormat="1" ht="15">
      <c r="B116" s="5" t="s">
        <v>274</v>
      </c>
      <c r="C116" s="5" t="s">
        <v>157</v>
      </c>
      <c r="D116" s="5">
        <v>66</v>
      </c>
      <c r="E116" s="5" t="s">
        <v>10</v>
      </c>
      <c r="M116" s="7">
        <v>47</v>
      </c>
      <c r="V116" s="7"/>
      <c r="Y116" s="7"/>
      <c r="AA116" s="7"/>
      <c r="AO116" s="8">
        <f t="shared" si="21"/>
        <v>47</v>
      </c>
      <c r="AP116" s="5">
        <f t="shared" si="17"/>
        <v>1</v>
      </c>
      <c r="AQ116" s="5">
        <f t="shared" si="18"/>
        <v>47</v>
      </c>
      <c r="AR116" s="5">
        <f t="shared" si="19"/>
        <v>0</v>
      </c>
      <c r="AS116" s="14">
        <f t="shared" si="20"/>
        <v>47</v>
      </c>
    </row>
    <row r="117" spans="2:45" s="5" customFormat="1" ht="15">
      <c r="B117" s="5" t="s">
        <v>289</v>
      </c>
      <c r="C117" s="5" t="s">
        <v>126</v>
      </c>
      <c r="E117" s="5" t="s">
        <v>290</v>
      </c>
      <c r="O117" s="7">
        <v>46</v>
      </c>
      <c r="T117" s="7"/>
      <c r="U117" s="7"/>
      <c r="AO117" s="8">
        <f t="shared" si="21"/>
        <v>46</v>
      </c>
      <c r="AP117" s="5">
        <f t="shared" si="17"/>
        <v>1</v>
      </c>
      <c r="AQ117" s="5">
        <f t="shared" si="18"/>
        <v>46</v>
      </c>
      <c r="AR117" s="5">
        <f t="shared" si="19"/>
        <v>0</v>
      </c>
      <c r="AS117" s="14">
        <f t="shared" si="20"/>
        <v>46</v>
      </c>
    </row>
    <row r="118" spans="2:45" s="5" customFormat="1" ht="15">
      <c r="B118" s="5" t="s">
        <v>112</v>
      </c>
      <c r="C118" s="5" t="s">
        <v>221</v>
      </c>
      <c r="D118" s="5">
        <v>68</v>
      </c>
      <c r="E118" s="5" t="s">
        <v>222</v>
      </c>
      <c r="J118" s="5">
        <v>46</v>
      </c>
      <c r="AO118" s="8">
        <f t="shared" si="16"/>
        <v>46</v>
      </c>
      <c r="AP118" s="5">
        <f t="shared" si="17"/>
        <v>1</v>
      </c>
      <c r="AQ118" s="5">
        <f t="shared" si="18"/>
        <v>46</v>
      </c>
      <c r="AR118" s="5">
        <f t="shared" si="19"/>
        <v>0</v>
      </c>
      <c r="AS118" s="14">
        <f t="shared" si="20"/>
        <v>46</v>
      </c>
    </row>
    <row r="119" spans="2:45" s="5" customFormat="1" ht="15">
      <c r="B119" s="5" t="s">
        <v>373</v>
      </c>
      <c r="C119" s="5" t="s">
        <v>374</v>
      </c>
      <c r="E119" s="5" t="s">
        <v>375</v>
      </c>
      <c r="Z119" s="5">
        <v>46</v>
      </c>
      <c r="AO119" s="8">
        <f aca="true" t="shared" si="22" ref="AO119:AO127">SUM(F119:AN119)</f>
        <v>46</v>
      </c>
      <c r="AP119" s="5">
        <f t="shared" si="17"/>
        <v>1</v>
      </c>
      <c r="AQ119" s="5">
        <f t="shared" si="18"/>
        <v>46</v>
      </c>
      <c r="AR119" s="5">
        <f t="shared" si="19"/>
        <v>0</v>
      </c>
      <c r="AS119" s="14">
        <f t="shared" si="20"/>
        <v>46</v>
      </c>
    </row>
    <row r="120" spans="2:45" s="5" customFormat="1" ht="15">
      <c r="B120" s="5" t="s">
        <v>454</v>
      </c>
      <c r="C120" s="5" t="s">
        <v>455</v>
      </c>
      <c r="D120" s="5">
        <v>68</v>
      </c>
      <c r="E120" s="5" t="s">
        <v>10</v>
      </c>
      <c r="AG120" s="5">
        <v>46</v>
      </c>
      <c r="AO120" s="8">
        <f t="shared" si="22"/>
        <v>46</v>
      </c>
      <c r="AP120" s="5">
        <f t="shared" si="17"/>
        <v>1</v>
      </c>
      <c r="AQ120" s="5">
        <f t="shared" si="18"/>
        <v>46</v>
      </c>
      <c r="AR120" s="5">
        <f t="shared" si="19"/>
        <v>0</v>
      </c>
      <c r="AS120" s="14">
        <f t="shared" si="20"/>
        <v>46</v>
      </c>
    </row>
    <row r="121" spans="2:45" s="5" customFormat="1" ht="15">
      <c r="B121" s="5" t="s">
        <v>462</v>
      </c>
      <c r="C121" s="5" t="s">
        <v>5</v>
      </c>
      <c r="D121" s="5">
        <v>65</v>
      </c>
      <c r="E121" s="5" t="s">
        <v>11</v>
      </c>
      <c r="AH121" s="5">
        <v>46</v>
      </c>
      <c r="AO121" s="8">
        <f t="shared" si="22"/>
        <v>46</v>
      </c>
      <c r="AP121" s="5">
        <f t="shared" si="17"/>
        <v>1</v>
      </c>
      <c r="AQ121" s="5">
        <f t="shared" si="18"/>
        <v>46</v>
      </c>
      <c r="AR121" s="5">
        <f t="shared" si="19"/>
        <v>0</v>
      </c>
      <c r="AS121" s="14">
        <f t="shared" si="20"/>
        <v>46</v>
      </c>
    </row>
    <row r="122" spans="2:45" s="5" customFormat="1" ht="15">
      <c r="B122" s="5" t="s">
        <v>113</v>
      </c>
      <c r="C122" s="5" t="s">
        <v>94</v>
      </c>
      <c r="D122" s="5">
        <v>66</v>
      </c>
      <c r="E122" s="5" t="s">
        <v>114</v>
      </c>
      <c r="K122" s="7">
        <v>46</v>
      </c>
      <c r="AO122" s="8">
        <f t="shared" si="22"/>
        <v>46</v>
      </c>
      <c r="AP122" s="5">
        <f t="shared" si="17"/>
        <v>1</v>
      </c>
      <c r="AQ122" s="5">
        <f t="shared" si="18"/>
        <v>46</v>
      </c>
      <c r="AR122" s="5">
        <f t="shared" si="19"/>
        <v>0</v>
      </c>
      <c r="AS122" s="14">
        <f t="shared" si="20"/>
        <v>46</v>
      </c>
    </row>
    <row r="123" spans="2:45" s="5" customFormat="1" ht="15">
      <c r="B123" s="5" t="s">
        <v>190</v>
      </c>
      <c r="C123" s="5" t="s">
        <v>7</v>
      </c>
      <c r="D123" s="5">
        <v>67</v>
      </c>
      <c r="E123" s="5" t="s">
        <v>10</v>
      </c>
      <c r="G123" s="5">
        <v>46</v>
      </c>
      <c r="AO123" s="8">
        <f t="shared" si="22"/>
        <v>46</v>
      </c>
      <c r="AP123" s="5">
        <f t="shared" si="17"/>
        <v>1</v>
      </c>
      <c r="AQ123" s="5">
        <f t="shared" si="18"/>
        <v>46</v>
      </c>
      <c r="AR123" s="5">
        <f t="shared" si="19"/>
        <v>0</v>
      </c>
      <c r="AS123" s="14">
        <f t="shared" si="20"/>
        <v>46</v>
      </c>
    </row>
    <row r="124" spans="2:45" s="5" customFormat="1" ht="15">
      <c r="B124" s="5" t="s">
        <v>293</v>
      </c>
      <c r="C124" s="5" t="s">
        <v>294</v>
      </c>
      <c r="E124" s="5" t="s">
        <v>82</v>
      </c>
      <c r="O124" s="5">
        <v>46</v>
      </c>
      <c r="AO124" s="8">
        <f t="shared" si="22"/>
        <v>46</v>
      </c>
      <c r="AP124" s="5">
        <f t="shared" si="17"/>
        <v>1</v>
      </c>
      <c r="AQ124" s="5">
        <f t="shared" si="18"/>
        <v>46</v>
      </c>
      <c r="AR124" s="5">
        <f t="shared" si="19"/>
        <v>0</v>
      </c>
      <c r="AS124" s="14">
        <f t="shared" si="20"/>
        <v>46</v>
      </c>
    </row>
    <row r="125" spans="2:45" s="5" customFormat="1" ht="15">
      <c r="B125" s="5" t="s">
        <v>338</v>
      </c>
      <c r="C125" s="5" t="s">
        <v>339</v>
      </c>
      <c r="D125" s="5">
        <v>68</v>
      </c>
      <c r="E125" s="5" t="s">
        <v>10</v>
      </c>
      <c r="Q125" s="5">
        <v>46</v>
      </c>
      <c r="AO125" s="8">
        <f t="shared" si="22"/>
        <v>46</v>
      </c>
      <c r="AP125" s="5">
        <f t="shared" si="17"/>
        <v>1</v>
      </c>
      <c r="AQ125" s="5">
        <f t="shared" si="18"/>
        <v>46</v>
      </c>
      <c r="AR125" s="5">
        <f t="shared" si="19"/>
        <v>0</v>
      </c>
      <c r="AS125" s="14">
        <f t="shared" si="20"/>
        <v>46</v>
      </c>
    </row>
    <row r="126" spans="2:45" s="5" customFormat="1" ht="15">
      <c r="B126" s="5" t="s">
        <v>174</v>
      </c>
      <c r="C126" s="5" t="s">
        <v>39</v>
      </c>
      <c r="D126" s="5">
        <v>65</v>
      </c>
      <c r="E126" s="5" t="s">
        <v>175</v>
      </c>
      <c r="F126" s="5">
        <v>46</v>
      </c>
      <c r="AO126" s="8">
        <f>SUM(F126:AN126)</f>
        <v>46</v>
      </c>
      <c r="AP126" s="5">
        <f t="shared" si="17"/>
        <v>1</v>
      </c>
      <c r="AQ126" s="5">
        <f t="shared" si="18"/>
        <v>46</v>
      </c>
      <c r="AR126" s="5">
        <f t="shared" si="19"/>
        <v>0</v>
      </c>
      <c r="AS126" s="14">
        <f t="shared" si="20"/>
        <v>46</v>
      </c>
    </row>
    <row r="127" spans="2:45" s="5" customFormat="1" ht="15">
      <c r="B127" s="5" t="s">
        <v>297</v>
      </c>
      <c r="C127" s="5" t="s">
        <v>6</v>
      </c>
      <c r="D127" s="5">
        <v>66</v>
      </c>
      <c r="E127" s="5" t="s">
        <v>10</v>
      </c>
      <c r="P127" s="5">
        <v>46</v>
      </c>
      <c r="AO127" s="8">
        <f t="shared" si="22"/>
        <v>46</v>
      </c>
      <c r="AP127" s="5">
        <f t="shared" si="17"/>
        <v>1</v>
      </c>
      <c r="AQ127" s="5">
        <f t="shared" si="18"/>
        <v>46</v>
      </c>
      <c r="AR127" s="5">
        <f t="shared" si="19"/>
        <v>0</v>
      </c>
      <c r="AS127" s="14">
        <f t="shared" si="20"/>
        <v>46</v>
      </c>
    </row>
    <row r="128" spans="2:45" s="5" customFormat="1" ht="15">
      <c r="B128" s="5" t="s">
        <v>387</v>
      </c>
      <c r="C128" s="5" t="s">
        <v>79</v>
      </c>
      <c r="D128" s="5">
        <v>65</v>
      </c>
      <c r="E128" s="5" t="s">
        <v>388</v>
      </c>
      <c r="AB128" s="7">
        <v>46</v>
      </c>
      <c r="AO128" s="8">
        <f>SUM(F128:AN128)</f>
        <v>46</v>
      </c>
      <c r="AP128" s="5">
        <f t="shared" si="17"/>
        <v>1</v>
      </c>
      <c r="AQ128" s="5">
        <f t="shared" si="18"/>
        <v>46</v>
      </c>
      <c r="AR128" s="5">
        <f t="shared" si="19"/>
        <v>0</v>
      </c>
      <c r="AS128" s="14">
        <f t="shared" si="20"/>
        <v>46</v>
      </c>
    </row>
    <row r="129" spans="2:45" s="5" customFormat="1" ht="15">
      <c r="B129" s="5" t="s">
        <v>357</v>
      </c>
      <c r="C129" s="5" t="s">
        <v>358</v>
      </c>
      <c r="D129" s="5">
        <v>65</v>
      </c>
      <c r="E129" s="5" t="s">
        <v>10</v>
      </c>
      <c r="T129" s="7"/>
      <c r="U129" s="7"/>
      <c r="W129" s="5">
        <v>46</v>
      </c>
      <c r="AO129" s="8">
        <f>SUM(L129:AN129)</f>
        <v>46</v>
      </c>
      <c r="AP129" s="5">
        <f t="shared" si="17"/>
        <v>1</v>
      </c>
      <c r="AQ129" s="5">
        <f t="shared" si="18"/>
        <v>46</v>
      </c>
      <c r="AR129" s="5">
        <f t="shared" si="19"/>
        <v>0</v>
      </c>
      <c r="AS129" s="14">
        <f t="shared" si="20"/>
        <v>46</v>
      </c>
    </row>
    <row r="130" spans="2:45" s="5" customFormat="1" ht="15">
      <c r="B130" s="5" t="s">
        <v>447</v>
      </c>
      <c r="C130" s="5" t="s">
        <v>448</v>
      </c>
      <c r="D130" s="5">
        <v>69</v>
      </c>
      <c r="E130" s="5" t="s">
        <v>156</v>
      </c>
      <c r="AF130" s="5">
        <v>46</v>
      </c>
      <c r="AO130" s="8">
        <f aca="true" t="shared" si="23" ref="AO130:AO146">SUM(F130:AN130)</f>
        <v>46</v>
      </c>
      <c r="AP130" s="5">
        <f t="shared" si="17"/>
        <v>1</v>
      </c>
      <c r="AQ130" s="5">
        <f t="shared" si="18"/>
        <v>46</v>
      </c>
      <c r="AR130" s="5">
        <f t="shared" si="19"/>
        <v>0</v>
      </c>
      <c r="AS130" s="14">
        <f t="shared" si="20"/>
        <v>46</v>
      </c>
    </row>
    <row r="131" spans="2:45" s="5" customFormat="1" ht="15">
      <c r="B131" s="5" t="s">
        <v>127</v>
      </c>
      <c r="C131" s="5" t="s">
        <v>34</v>
      </c>
      <c r="D131" s="5">
        <v>65</v>
      </c>
      <c r="E131" s="5" t="s">
        <v>17</v>
      </c>
      <c r="Q131" s="5">
        <v>45</v>
      </c>
      <c r="AO131" s="8">
        <f t="shared" si="23"/>
        <v>45</v>
      </c>
      <c r="AP131" s="5">
        <f t="shared" si="17"/>
        <v>1</v>
      </c>
      <c r="AQ131" s="5">
        <f t="shared" si="18"/>
        <v>45</v>
      </c>
      <c r="AR131" s="5">
        <f t="shared" si="19"/>
        <v>0</v>
      </c>
      <c r="AS131" s="14">
        <f t="shared" si="20"/>
        <v>45</v>
      </c>
    </row>
    <row r="132" spans="2:45" s="5" customFormat="1" ht="15">
      <c r="B132" s="5" t="s">
        <v>223</v>
      </c>
      <c r="C132" s="5" t="s">
        <v>224</v>
      </c>
      <c r="D132" s="5">
        <v>67</v>
      </c>
      <c r="E132" s="5" t="s">
        <v>225</v>
      </c>
      <c r="J132" s="5">
        <v>45</v>
      </c>
      <c r="AO132" s="8">
        <f t="shared" si="23"/>
        <v>45</v>
      </c>
      <c r="AP132" s="5">
        <f t="shared" si="17"/>
        <v>1</v>
      </c>
      <c r="AQ132" s="5">
        <f t="shared" si="18"/>
        <v>45</v>
      </c>
      <c r="AR132" s="5">
        <f t="shared" si="19"/>
        <v>0</v>
      </c>
      <c r="AS132" s="14">
        <f t="shared" si="20"/>
        <v>45</v>
      </c>
    </row>
    <row r="133" spans="2:45" s="5" customFormat="1" ht="15">
      <c r="B133" s="5" t="s">
        <v>271</v>
      </c>
      <c r="C133" s="5" t="s">
        <v>105</v>
      </c>
      <c r="D133" s="5">
        <v>67</v>
      </c>
      <c r="E133" s="5" t="s">
        <v>272</v>
      </c>
      <c r="M133" s="7">
        <v>45</v>
      </c>
      <c r="AO133" s="8">
        <f t="shared" si="23"/>
        <v>45</v>
      </c>
      <c r="AP133" s="5">
        <f t="shared" si="17"/>
        <v>1</v>
      </c>
      <c r="AQ133" s="5">
        <f t="shared" si="18"/>
        <v>45</v>
      </c>
      <c r="AR133" s="5">
        <f t="shared" si="19"/>
        <v>0</v>
      </c>
      <c r="AS133" s="14">
        <f t="shared" si="20"/>
        <v>45</v>
      </c>
    </row>
    <row r="134" spans="2:45" s="5" customFormat="1" ht="15">
      <c r="B134" s="5" t="s">
        <v>121</v>
      </c>
      <c r="C134" s="5" t="s">
        <v>15</v>
      </c>
      <c r="D134" s="5">
        <v>66</v>
      </c>
      <c r="E134" s="5" t="s">
        <v>122</v>
      </c>
      <c r="F134" s="5">
        <v>45</v>
      </c>
      <c r="Y134" s="7"/>
      <c r="AO134" s="8">
        <f t="shared" si="23"/>
        <v>45</v>
      </c>
      <c r="AP134" s="5">
        <f aca="true" t="shared" si="24" ref="AP134:AP197">(COUNT(F134:AN134))</f>
        <v>1</v>
      </c>
      <c r="AQ134" s="5">
        <f t="shared" si="18"/>
        <v>45</v>
      </c>
      <c r="AR134" s="5">
        <f t="shared" si="19"/>
        <v>0</v>
      </c>
      <c r="AS134" s="14">
        <f t="shared" si="20"/>
        <v>45</v>
      </c>
    </row>
    <row r="135" spans="2:45" s="5" customFormat="1" ht="15">
      <c r="B135" s="5" t="s">
        <v>129</v>
      </c>
      <c r="C135" s="5" t="s">
        <v>130</v>
      </c>
      <c r="D135" s="5">
        <v>69</v>
      </c>
      <c r="E135" s="5" t="s">
        <v>13</v>
      </c>
      <c r="K135" s="5">
        <v>45</v>
      </c>
      <c r="AO135" s="8">
        <f t="shared" si="23"/>
        <v>45</v>
      </c>
      <c r="AP135" s="5">
        <f t="shared" si="24"/>
        <v>1</v>
      </c>
      <c r="AQ135" s="5">
        <f t="shared" si="18"/>
        <v>45</v>
      </c>
      <c r="AR135" s="5">
        <f t="shared" si="19"/>
        <v>0</v>
      </c>
      <c r="AS135" s="14">
        <f t="shared" si="20"/>
        <v>45</v>
      </c>
    </row>
    <row r="136" spans="2:45" s="5" customFormat="1" ht="15">
      <c r="B136" s="5" t="s">
        <v>203</v>
      </c>
      <c r="C136" s="5" t="s">
        <v>115</v>
      </c>
      <c r="D136" s="5">
        <v>69</v>
      </c>
      <c r="E136" s="5" t="s">
        <v>75</v>
      </c>
      <c r="I136" s="5">
        <v>45</v>
      </c>
      <c r="AO136" s="8">
        <f t="shared" si="23"/>
        <v>45</v>
      </c>
      <c r="AP136" s="5">
        <f t="shared" si="24"/>
        <v>1</v>
      </c>
      <c r="AQ136" s="5">
        <f t="shared" si="18"/>
        <v>45</v>
      </c>
      <c r="AR136" s="5">
        <f t="shared" si="19"/>
        <v>0</v>
      </c>
      <c r="AS136" s="14">
        <f t="shared" si="20"/>
        <v>45</v>
      </c>
    </row>
    <row r="137" spans="2:45" s="5" customFormat="1" ht="15">
      <c r="B137" s="5" t="s">
        <v>436</v>
      </c>
      <c r="C137" s="5" t="s">
        <v>87</v>
      </c>
      <c r="D137" s="5">
        <v>65</v>
      </c>
      <c r="E137" s="5" t="s">
        <v>184</v>
      </c>
      <c r="Q137" s="7"/>
      <c r="AE137" s="7">
        <v>45</v>
      </c>
      <c r="AO137" s="8">
        <f t="shared" si="23"/>
        <v>45</v>
      </c>
      <c r="AP137" s="5">
        <f t="shared" si="24"/>
        <v>1</v>
      </c>
      <c r="AQ137" s="5">
        <f aca="true" t="shared" si="25" ref="AQ137:AQ144">IF(COUNT(F137:AK137)&gt;0,LARGE(F137:AK137,1),0)+IF(COUNT(F137:AK137)&gt;1,LARGE(F137:AK137,2),0)+IF(COUNT(F137:AK137)&gt;2,LARGE(F137:AK137,3),0)+IF(COUNT(F137:AK137)&gt;3,LARGE(F137:AK137,4),0)+IF(COUNT(F137:AK137)&gt;4,LARGE(F137:AK137,5),0)+IF(COUNT(F137:AK137)&gt;5,LARGE(F137:AK137,6),0)+IF(COUNT(F137:AK137)&gt;6,LARGE(F137:AK137,7),0)+IF(COUNT(F137:AK137)&gt;7,LARGE(F137:AK137,8),0)+IF(COUNT(F137:AK137)&gt;8,LARGE(F137:AK137,9),0)+IF(COUNT(F137:AK137)&gt;9,LARGE(F137:AK137,10),0)+IF(COUNT(F137:AK137)&gt;10,LARGE(F137:AK137,11),0)+IF(COUNT(F137:AK137)&gt;11,LARGE(F137:AK137,12),0)+IF(COUNT(F137:AK137)&gt;12,LARGE(F137:AK137,13),0)+IF(COUNT(F137:AK137)&gt;13,LARGE(F137:AK137,14),0)+IF(COUNT(F137:AK137)&gt;14,LARGE(F137:AK137,15),0)</f>
        <v>45</v>
      </c>
      <c r="AR137" s="5">
        <f aca="true" t="shared" si="26" ref="AR137:AR144">IF(COUNT(F137:AK137)&lt;22,IF(COUNT(F137:AK137)&gt;14,(COUNT(F137:AK137)-15),0)*20,120)</f>
        <v>0</v>
      </c>
      <c r="AS137" s="14">
        <f aca="true" t="shared" si="27" ref="AS137:AS144">AQ137+AR137</f>
        <v>45</v>
      </c>
    </row>
    <row r="138" spans="2:45" s="5" customFormat="1" ht="15">
      <c r="B138" s="5" t="s">
        <v>330</v>
      </c>
      <c r="C138" s="5" t="s">
        <v>85</v>
      </c>
      <c r="D138" s="5">
        <v>67</v>
      </c>
      <c r="E138" s="5" t="s">
        <v>10</v>
      </c>
      <c r="Q138" s="7">
        <v>45</v>
      </c>
      <c r="AO138" s="8">
        <f t="shared" si="23"/>
        <v>45</v>
      </c>
      <c r="AP138" s="5">
        <f t="shared" si="24"/>
        <v>1</v>
      </c>
      <c r="AQ138" s="5">
        <f t="shared" si="25"/>
        <v>45</v>
      </c>
      <c r="AR138" s="5">
        <f t="shared" si="26"/>
        <v>0</v>
      </c>
      <c r="AS138" s="14">
        <f t="shared" si="27"/>
        <v>45</v>
      </c>
    </row>
    <row r="139" spans="2:45" s="5" customFormat="1" ht="15">
      <c r="B139" s="5" t="s">
        <v>351</v>
      </c>
      <c r="C139" s="5" t="s">
        <v>352</v>
      </c>
      <c r="D139" s="5">
        <v>66</v>
      </c>
      <c r="E139" s="5" t="s">
        <v>353</v>
      </c>
      <c r="V139" s="5">
        <v>45</v>
      </c>
      <c r="AO139" s="8">
        <f t="shared" si="23"/>
        <v>45</v>
      </c>
      <c r="AP139" s="5">
        <f t="shared" si="24"/>
        <v>1</v>
      </c>
      <c r="AQ139" s="5">
        <f t="shared" si="25"/>
        <v>45</v>
      </c>
      <c r="AR139" s="5">
        <f t="shared" si="26"/>
        <v>0</v>
      </c>
      <c r="AS139" s="14">
        <f t="shared" si="27"/>
        <v>45</v>
      </c>
    </row>
    <row r="140" spans="2:45" s="5" customFormat="1" ht="15">
      <c r="B140" s="5" t="s">
        <v>355</v>
      </c>
      <c r="C140" s="5" t="s">
        <v>356</v>
      </c>
      <c r="D140" s="5">
        <v>67</v>
      </c>
      <c r="E140" s="5" t="s">
        <v>89</v>
      </c>
      <c r="V140" s="5">
        <v>45</v>
      </c>
      <c r="AO140" s="8">
        <f t="shared" si="23"/>
        <v>45</v>
      </c>
      <c r="AP140" s="5">
        <f t="shared" si="24"/>
        <v>1</v>
      </c>
      <c r="AQ140" s="5">
        <f t="shared" si="25"/>
        <v>45</v>
      </c>
      <c r="AR140" s="5">
        <f t="shared" si="26"/>
        <v>0</v>
      </c>
      <c r="AS140" s="14">
        <f t="shared" si="27"/>
        <v>45</v>
      </c>
    </row>
    <row r="141" spans="2:45" s="5" customFormat="1" ht="15">
      <c r="B141" s="5" t="s">
        <v>341</v>
      </c>
      <c r="C141" s="5" t="s">
        <v>57</v>
      </c>
      <c r="D141" s="5">
        <v>68</v>
      </c>
      <c r="E141" s="5" t="s">
        <v>10</v>
      </c>
      <c r="R141" s="7">
        <v>45</v>
      </c>
      <c r="AO141" s="8">
        <f t="shared" si="23"/>
        <v>45</v>
      </c>
      <c r="AP141" s="5">
        <f t="shared" si="24"/>
        <v>1</v>
      </c>
      <c r="AQ141" s="5">
        <f t="shared" si="25"/>
        <v>45</v>
      </c>
      <c r="AR141" s="5">
        <f t="shared" si="26"/>
        <v>0</v>
      </c>
      <c r="AS141" s="14">
        <f t="shared" si="27"/>
        <v>45</v>
      </c>
    </row>
    <row r="142" spans="2:45" s="5" customFormat="1" ht="15">
      <c r="B142" s="5" t="s">
        <v>192</v>
      </c>
      <c r="C142" s="5" t="s">
        <v>193</v>
      </c>
      <c r="D142" s="5">
        <v>66</v>
      </c>
      <c r="E142" s="5" t="s">
        <v>35</v>
      </c>
      <c r="G142" s="5">
        <v>45</v>
      </c>
      <c r="AO142" s="8">
        <f t="shared" si="23"/>
        <v>45</v>
      </c>
      <c r="AP142" s="5">
        <f t="shared" si="24"/>
        <v>1</v>
      </c>
      <c r="AQ142" s="5">
        <f t="shared" si="25"/>
        <v>45</v>
      </c>
      <c r="AR142" s="5">
        <f t="shared" si="26"/>
        <v>0</v>
      </c>
      <c r="AS142" s="14">
        <f t="shared" si="27"/>
        <v>45</v>
      </c>
    </row>
    <row r="143" spans="2:45" s="5" customFormat="1" ht="15">
      <c r="B143" s="5" t="s">
        <v>298</v>
      </c>
      <c r="C143" s="5" t="s">
        <v>36</v>
      </c>
      <c r="D143" s="5">
        <v>66</v>
      </c>
      <c r="E143" s="5" t="s">
        <v>10</v>
      </c>
      <c r="H143" s="7"/>
      <c r="P143" s="5">
        <v>45</v>
      </c>
      <c r="AO143" s="8">
        <f t="shared" si="23"/>
        <v>45</v>
      </c>
      <c r="AP143" s="5">
        <f t="shared" si="24"/>
        <v>1</v>
      </c>
      <c r="AQ143" s="5">
        <f t="shared" si="25"/>
        <v>45</v>
      </c>
      <c r="AR143" s="5">
        <f t="shared" si="26"/>
        <v>0</v>
      </c>
      <c r="AS143" s="14">
        <f t="shared" si="27"/>
        <v>45</v>
      </c>
    </row>
    <row r="144" spans="2:45" s="5" customFormat="1" ht="15">
      <c r="B144" s="5" t="s">
        <v>181</v>
      </c>
      <c r="C144" s="5" t="s">
        <v>85</v>
      </c>
      <c r="D144" s="5">
        <v>66</v>
      </c>
      <c r="E144" s="5" t="s">
        <v>182</v>
      </c>
      <c r="G144" s="7">
        <v>45</v>
      </c>
      <c r="T144" s="7"/>
      <c r="U144" s="7"/>
      <c r="AO144" s="8">
        <f t="shared" si="23"/>
        <v>45</v>
      </c>
      <c r="AP144" s="5">
        <f t="shared" si="24"/>
        <v>1</v>
      </c>
      <c r="AQ144" s="5">
        <f t="shared" si="25"/>
        <v>45</v>
      </c>
      <c r="AR144" s="5">
        <f t="shared" si="26"/>
        <v>0</v>
      </c>
      <c r="AS144" s="14">
        <f t="shared" si="27"/>
        <v>45</v>
      </c>
    </row>
    <row r="145" spans="2:45" s="5" customFormat="1" ht="15">
      <c r="B145" s="5" t="s">
        <v>463</v>
      </c>
      <c r="D145" s="5">
        <v>68</v>
      </c>
      <c r="E145" s="5" t="s">
        <v>18</v>
      </c>
      <c r="AH145" s="5">
        <v>45</v>
      </c>
      <c r="AO145" s="8">
        <f t="shared" si="23"/>
        <v>45</v>
      </c>
      <c r="AP145" s="5">
        <f t="shared" si="24"/>
        <v>1</v>
      </c>
      <c r="AQ145" s="5">
        <f aca="true" t="shared" si="28" ref="AQ145:AQ239">IF(COUNT(F145:AK145)&gt;0,LARGE(F145:AK145,1),0)+IF(COUNT(F145:AK145)&gt;1,LARGE(F145:AK145,2),0)+IF(COUNT(F145:AK145)&gt;2,LARGE(F145:AK145,3),0)+IF(COUNT(F145:AK145)&gt;3,LARGE(F145:AK145,4),0)+IF(COUNT(F145:AK145)&gt;4,LARGE(F145:AK145,5),0)+IF(COUNT(F145:AK145)&gt;5,LARGE(F145:AK145,6),0)+IF(COUNT(F145:AK145)&gt;6,LARGE(F145:AK145,7),0)+IF(COUNT(F145:AK145)&gt;7,LARGE(F145:AK145,8),0)+IF(COUNT(F145:AK145)&gt;8,LARGE(F145:AK145,9),0)+IF(COUNT(F145:AK145)&gt;9,LARGE(F145:AK145,10),0)+IF(COUNT(F145:AK145)&gt;10,LARGE(F145:AK145,11),0)+IF(COUNT(F145:AK145)&gt;11,LARGE(F145:AK145,12),0)+IF(COUNT(F145:AK145)&gt;12,LARGE(F145:AK145,13),0)+IF(COUNT(F145:AK145)&gt;13,LARGE(F145:AK145,14),0)+IF(COUNT(F145:AK145)&gt;14,LARGE(F145:AK145,15),0)</f>
        <v>45</v>
      </c>
      <c r="AR145" s="5">
        <f aca="true" t="shared" si="29" ref="AR145:AR239">IF(COUNT(F145:AK145)&lt;22,IF(COUNT(F145:AK145)&gt;14,(COUNT(F145:AK145)-15),0)*20,120)</f>
        <v>0</v>
      </c>
      <c r="AS145" s="14">
        <f aca="true" t="shared" si="30" ref="AS145:AS239">AQ145+AR145</f>
        <v>45</v>
      </c>
    </row>
    <row r="146" spans="2:45" s="5" customFormat="1" ht="15">
      <c r="B146" s="5" t="s">
        <v>416</v>
      </c>
      <c r="C146" s="5" t="s">
        <v>325</v>
      </c>
      <c r="E146" s="5" t="s">
        <v>10</v>
      </c>
      <c r="V146" s="7"/>
      <c r="AC146" s="5">
        <v>45</v>
      </c>
      <c r="AO146" s="8">
        <f t="shared" si="23"/>
        <v>45</v>
      </c>
      <c r="AP146" s="5">
        <f t="shared" si="24"/>
        <v>1</v>
      </c>
      <c r="AQ146" s="5">
        <f aca="true" t="shared" si="31" ref="AQ146:AQ191">IF(COUNT(F146:AK146)&gt;0,LARGE(F146:AK146,1),0)+IF(COUNT(F146:AK146)&gt;1,LARGE(F146:AK146,2),0)+IF(COUNT(F146:AK146)&gt;2,LARGE(F146:AK146,3),0)+IF(COUNT(F146:AK146)&gt;3,LARGE(F146:AK146,4),0)+IF(COUNT(F146:AK146)&gt;4,LARGE(F146:AK146,5),0)+IF(COUNT(F146:AK146)&gt;5,LARGE(F146:AK146,6),0)+IF(COUNT(F146:AK146)&gt;6,LARGE(F146:AK146,7),0)+IF(COUNT(F146:AK146)&gt;7,LARGE(F146:AK146,8),0)+IF(COUNT(F146:AK146)&gt;8,LARGE(F146:AK146,9),0)+IF(COUNT(F146:AK146)&gt;9,LARGE(F146:AK146,10),0)+IF(COUNT(F146:AK146)&gt;10,LARGE(F146:AK146,11),0)+IF(COUNT(F146:AK146)&gt;11,LARGE(F146:AK146,12),0)+IF(COUNT(F146:AK146)&gt;12,LARGE(F146:AK146,13),0)+IF(COUNT(F146:AK146)&gt;13,LARGE(F146:AK146,14),0)+IF(COUNT(F146:AK146)&gt;14,LARGE(F146:AK146,15),0)</f>
        <v>45</v>
      </c>
      <c r="AR146" s="5">
        <f aca="true" t="shared" si="32" ref="AR146:AR191">IF(COUNT(F146:AK146)&lt;22,IF(COUNT(F146:AK146)&gt;14,(COUNT(F146:AK146)-15),0)*20,120)</f>
        <v>0</v>
      </c>
      <c r="AS146" s="14">
        <f aca="true" t="shared" si="33" ref="AS146:AS191">AQ146+AR146</f>
        <v>45</v>
      </c>
    </row>
    <row r="147" spans="2:45" s="5" customFormat="1" ht="15">
      <c r="B147" s="5" t="s">
        <v>168</v>
      </c>
      <c r="C147" s="5" t="s">
        <v>53</v>
      </c>
      <c r="D147" s="5">
        <v>69</v>
      </c>
      <c r="E147" s="5" t="s">
        <v>89</v>
      </c>
      <c r="K147" s="7">
        <v>45</v>
      </c>
      <c r="AO147" s="8">
        <f aca="true" t="shared" si="34" ref="AO147:AO170">SUM(F147:AN147)</f>
        <v>45</v>
      </c>
      <c r="AP147" s="5">
        <f t="shared" si="24"/>
        <v>1</v>
      </c>
      <c r="AQ147" s="5">
        <f t="shared" si="31"/>
        <v>45</v>
      </c>
      <c r="AR147" s="5">
        <f t="shared" si="32"/>
        <v>0</v>
      </c>
      <c r="AS147" s="14">
        <f t="shared" si="33"/>
        <v>45</v>
      </c>
    </row>
    <row r="148" spans="2:45" s="5" customFormat="1" ht="15">
      <c r="B148" s="5" t="s">
        <v>127</v>
      </c>
      <c r="C148" s="5" t="s">
        <v>110</v>
      </c>
      <c r="D148" s="5">
        <v>68</v>
      </c>
      <c r="E148" s="5" t="s">
        <v>35</v>
      </c>
      <c r="H148" s="7">
        <v>44</v>
      </c>
      <c r="AO148" s="8">
        <f t="shared" si="34"/>
        <v>44</v>
      </c>
      <c r="AP148" s="5">
        <f t="shared" si="24"/>
        <v>1</v>
      </c>
      <c r="AQ148" s="5">
        <f t="shared" si="31"/>
        <v>44</v>
      </c>
      <c r="AR148" s="5">
        <f t="shared" si="32"/>
        <v>0</v>
      </c>
      <c r="AS148" s="14">
        <f t="shared" si="33"/>
        <v>44</v>
      </c>
    </row>
    <row r="149" spans="1:45" s="5" customFormat="1" ht="15">
      <c r="A149" s="6"/>
      <c r="B149" s="5" t="s">
        <v>185</v>
      </c>
      <c r="C149" s="5" t="s">
        <v>186</v>
      </c>
      <c r="D149" s="5">
        <v>66</v>
      </c>
      <c r="E149" s="5" t="s">
        <v>187</v>
      </c>
      <c r="G149" s="7">
        <v>44</v>
      </c>
      <c r="Q149" s="7"/>
      <c r="V149" s="7"/>
      <c r="AO149" s="8">
        <f t="shared" si="34"/>
        <v>44</v>
      </c>
      <c r="AP149" s="5">
        <f t="shared" si="24"/>
        <v>1</v>
      </c>
      <c r="AQ149" s="5">
        <f t="shared" si="31"/>
        <v>44</v>
      </c>
      <c r="AR149" s="5">
        <f t="shared" si="32"/>
        <v>0</v>
      </c>
      <c r="AS149" s="14">
        <f t="shared" si="33"/>
        <v>44</v>
      </c>
    </row>
    <row r="150" spans="2:45" s="5" customFormat="1" ht="15">
      <c r="B150" s="5" t="s">
        <v>176</v>
      </c>
      <c r="C150" s="5" t="s">
        <v>90</v>
      </c>
      <c r="D150" s="5">
        <v>66</v>
      </c>
      <c r="E150" s="5" t="s">
        <v>10</v>
      </c>
      <c r="F150" s="5">
        <v>44</v>
      </c>
      <c r="AO150" s="8">
        <f t="shared" si="34"/>
        <v>44</v>
      </c>
      <c r="AP150" s="5">
        <f t="shared" si="24"/>
        <v>1</v>
      </c>
      <c r="AQ150" s="5">
        <f t="shared" si="31"/>
        <v>44</v>
      </c>
      <c r="AR150" s="5">
        <f t="shared" si="32"/>
        <v>0</v>
      </c>
      <c r="AS150" s="14">
        <f t="shared" si="33"/>
        <v>44</v>
      </c>
    </row>
    <row r="151" spans="2:45" s="5" customFormat="1" ht="15">
      <c r="B151" s="5" t="s">
        <v>258</v>
      </c>
      <c r="C151" s="5" t="s">
        <v>259</v>
      </c>
      <c r="E151" s="5" t="s">
        <v>260</v>
      </c>
      <c r="L151" s="5">
        <v>44</v>
      </c>
      <c r="AO151" s="8">
        <f t="shared" si="34"/>
        <v>44</v>
      </c>
      <c r="AP151" s="5">
        <f t="shared" si="24"/>
        <v>1</v>
      </c>
      <c r="AQ151" s="5">
        <f t="shared" si="31"/>
        <v>44</v>
      </c>
      <c r="AR151" s="5">
        <f t="shared" si="32"/>
        <v>0</v>
      </c>
      <c r="AS151" s="14">
        <f t="shared" si="33"/>
        <v>44</v>
      </c>
    </row>
    <row r="152" spans="2:45" s="5" customFormat="1" ht="15">
      <c r="B152" s="5" t="s">
        <v>417</v>
      </c>
      <c r="C152" s="5" t="s">
        <v>418</v>
      </c>
      <c r="E152" s="5" t="s">
        <v>62</v>
      </c>
      <c r="AC152" s="5">
        <v>44</v>
      </c>
      <c r="AO152" s="8">
        <f t="shared" si="34"/>
        <v>44</v>
      </c>
      <c r="AP152" s="5">
        <f t="shared" si="24"/>
        <v>1</v>
      </c>
      <c r="AQ152" s="5">
        <f t="shared" si="31"/>
        <v>44</v>
      </c>
      <c r="AR152" s="5">
        <f t="shared" si="32"/>
        <v>0</v>
      </c>
      <c r="AS152" s="14">
        <f t="shared" si="33"/>
        <v>44</v>
      </c>
    </row>
    <row r="153" spans="2:45" s="5" customFormat="1" ht="15">
      <c r="B153" s="5" t="s">
        <v>100</v>
      </c>
      <c r="C153" s="5" t="s">
        <v>43</v>
      </c>
      <c r="D153" s="5">
        <v>67</v>
      </c>
      <c r="E153" s="5" t="s">
        <v>89</v>
      </c>
      <c r="I153" s="5">
        <v>44</v>
      </c>
      <c r="AL153" s="5">
        <v>34</v>
      </c>
      <c r="AO153" s="8">
        <f t="shared" si="34"/>
        <v>78</v>
      </c>
      <c r="AP153" s="5">
        <f t="shared" si="24"/>
        <v>2</v>
      </c>
      <c r="AQ153" s="5">
        <f t="shared" si="31"/>
        <v>44</v>
      </c>
      <c r="AR153" s="5">
        <f t="shared" si="32"/>
        <v>0</v>
      </c>
      <c r="AS153" s="14">
        <f t="shared" si="33"/>
        <v>44</v>
      </c>
    </row>
    <row r="154" spans="2:45" s="5" customFormat="1" ht="15">
      <c r="B154" s="5" t="s">
        <v>400</v>
      </c>
      <c r="C154" s="5" t="s">
        <v>401</v>
      </c>
      <c r="D154" s="5">
        <v>65</v>
      </c>
      <c r="E154" s="5" t="s">
        <v>402</v>
      </c>
      <c r="AD154" s="5">
        <v>44</v>
      </c>
      <c r="AO154" s="8">
        <f t="shared" si="34"/>
        <v>44</v>
      </c>
      <c r="AP154" s="5">
        <f t="shared" si="24"/>
        <v>1</v>
      </c>
      <c r="AQ154" s="5">
        <f t="shared" si="31"/>
        <v>44</v>
      </c>
      <c r="AR154" s="5">
        <f t="shared" si="32"/>
        <v>0</v>
      </c>
      <c r="AS154" s="14">
        <f t="shared" si="33"/>
        <v>44</v>
      </c>
    </row>
    <row r="155" spans="2:45" s="5" customFormat="1" ht="15">
      <c r="B155" s="5" t="s">
        <v>299</v>
      </c>
      <c r="C155" s="5" t="s">
        <v>300</v>
      </c>
      <c r="D155" s="5">
        <v>65</v>
      </c>
      <c r="E155" s="5" t="s">
        <v>120</v>
      </c>
      <c r="P155" s="5">
        <v>44</v>
      </c>
      <c r="Q155" s="7"/>
      <c r="AO155" s="8">
        <f t="shared" si="34"/>
        <v>44</v>
      </c>
      <c r="AP155" s="5">
        <f t="shared" si="24"/>
        <v>1</v>
      </c>
      <c r="AQ155" s="5">
        <f t="shared" si="31"/>
        <v>44</v>
      </c>
      <c r="AR155" s="5">
        <f t="shared" si="32"/>
        <v>0</v>
      </c>
      <c r="AS155" s="14">
        <f t="shared" si="33"/>
        <v>44</v>
      </c>
    </row>
    <row r="156" spans="2:45" s="5" customFormat="1" ht="15">
      <c r="B156" s="5" t="s">
        <v>464</v>
      </c>
      <c r="C156" s="5" t="s">
        <v>84</v>
      </c>
      <c r="D156" s="5">
        <v>66</v>
      </c>
      <c r="E156" s="5" t="s">
        <v>17</v>
      </c>
      <c r="AH156" s="5">
        <v>44</v>
      </c>
      <c r="AO156" s="8">
        <f t="shared" si="34"/>
        <v>44</v>
      </c>
      <c r="AP156" s="5">
        <f t="shared" si="24"/>
        <v>1</v>
      </c>
      <c r="AQ156" s="5">
        <f t="shared" si="31"/>
        <v>44</v>
      </c>
      <c r="AR156" s="5">
        <f t="shared" si="32"/>
        <v>0</v>
      </c>
      <c r="AS156" s="14">
        <f t="shared" si="33"/>
        <v>44</v>
      </c>
    </row>
    <row r="157" spans="2:45" s="5" customFormat="1" ht="15">
      <c r="B157" s="5" t="s">
        <v>366</v>
      </c>
      <c r="C157" s="5" t="s">
        <v>15</v>
      </c>
      <c r="D157" s="5">
        <v>69</v>
      </c>
      <c r="E157" s="5" t="s">
        <v>367</v>
      </c>
      <c r="X157" s="5">
        <v>44</v>
      </c>
      <c r="AO157" s="8">
        <f t="shared" si="34"/>
        <v>44</v>
      </c>
      <c r="AP157" s="5">
        <f t="shared" si="24"/>
        <v>1</v>
      </c>
      <c r="AQ157" s="5">
        <f t="shared" si="31"/>
        <v>44</v>
      </c>
      <c r="AR157" s="5">
        <f t="shared" si="32"/>
        <v>0</v>
      </c>
      <c r="AS157" s="14">
        <f t="shared" si="33"/>
        <v>44</v>
      </c>
    </row>
    <row r="158" spans="2:45" s="5" customFormat="1" ht="15">
      <c r="B158" s="5" t="s">
        <v>177</v>
      </c>
      <c r="C158" s="5" t="s">
        <v>39</v>
      </c>
      <c r="D158" s="5">
        <v>67</v>
      </c>
      <c r="E158" s="5" t="s">
        <v>10</v>
      </c>
      <c r="F158" s="5">
        <v>43</v>
      </c>
      <c r="AO158" s="8">
        <f t="shared" si="34"/>
        <v>43</v>
      </c>
      <c r="AP158" s="5">
        <f t="shared" si="24"/>
        <v>1</v>
      </c>
      <c r="AQ158" s="5">
        <f t="shared" si="31"/>
        <v>43</v>
      </c>
      <c r="AR158" s="5">
        <f t="shared" si="32"/>
        <v>0</v>
      </c>
      <c r="AS158" s="14">
        <f t="shared" si="33"/>
        <v>43</v>
      </c>
    </row>
    <row r="159" spans="2:45" s="5" customFormat="1" ht="15">
      <c r="B159" s="5" t="s">
        <v>261</v>
      </c>
      <c r="C159" s="5" t="s">
        <v>32</v>
      </c>
      <c r="E159" s="5" t="s">
        <v>262</v>
      </c>
      <c r="L159" s="5">
        <v>43</v>
      </c>
      <c r="P159" s="7"/>
      <c r="AO159" s="8">
        <f t="shared" si="34"/>
        <v>43</v>
      </c>
      <c r="AP159" s="5">
        <f t="shared" si="24"/>
        <v>1</v>
      </c>
      <c r="AQ159" s="5">
        <f t="shared" si="31"/>
        <v>43</v>
      </c>
      <c r="AR159" s="5">
        <f t="shared" si="32"/>
        <v>0</v>
      </c>
      <c r="AS159" s="14">
        <f t="shared" si="33"/>
        <v>43</v>
      </c>
    </row>
    <row r="160" spans="2:45" s="5" customFormat="1" ht="15">
      <c r="B160" s="5" t="s">
        <v>204</v>
      </c>
      <c r="C160" s="5" t="s">
        <v>205</v>
      </c>
      <c r="D160" s="5">
        <v>69</v>
      </c>
      <c r="E160" s="5" t="s">
        <v>206</v>
      </c>
      <c r="I160" s="5">
        <v>43</v>
      </c>
      <c r="V160" s="7"/>
      <c r="AM160" s="5">
        <v>48</v>
      </c>
      <c r="AN160" s="5">
        <v>46</v>
      </c>
      <c r="AO160" s="8">
        <f t="shared" si="34"/>
        <v>137</v>
      </c>
      <c r="AP160" s="5">
        <f t="shared" si="24"/>
        <v>3</v>
      </c>
      <c r="AQ160" s="5">
        <f t="shared" si="31"/>
        <v>43</v>
      </c>
      <c r="AR160" s="5">
        <f t="shared" si="32"/>
        <v>0</v>
      </c>
      <c r="AS160" s="14">
        <f t="shared" si="33"/>
        <v>43</v>
      </c>
    </row>
    <row r="161" spans="2:45" s="5" customFormat="1" ht="15">
      <c r="B161" s="5" t="s">
        <v>465</v>
      </c>
      <c r="C161" s="5" t="s">
        <v>407</v>
      </c>
      <c r="D161" s="5">
        <v>66</v>
      </c>
      <c r="E161" s="5" t="s">
        <v>466</v>
      </c>
      <c r="AH161" s="5">
        <v>43</v>
      </c>
      <c r="AO161" s="8">
        <f t="shared" si="34"/>
        <v>43</v>
      </c>
      <c r="AP161" s="5">
        <f t="shared" si="24"/>
        <v>1</v>
      </c>
      <c r="AQ161" s="5">
        <f t="shared" si="31"/>
        <v>43</v>
      </c>
      <c r="AR161" s="5">
        <f t="shared" si="32"/>
        <v>0</v>
      </c>
      <c r="AS161" s="14">
        <f t="shared" si="33"/>
        <v>43</v>
      </c>
    </row>
    <row r="162" spans="2:45" s="5" customFormat="1" ht="15">
      <c r="B162" s="5" t="s">
        <v>116</v>
      </c>
      <c r="C162" s="5" t="s">
        <v>84</v>
      </c>
      <c r="D162" s="5">
        <v>68</v>
      </c>
      <c r="E162" s="5" t="s">
        <v>180</v>
      </c>
      <c r="G162" s="7">
        <v>43</v>
      </c>
      <c r="T162" s="7"/>
      <c r="U162" s="7"/>
      <c r="AO162" s="8">
        <f t="shared" si="34"/>
        <v>43</v>
      </c>
      <c r="AP162" s="5">
        <f t="shared" si="24"/>
        <v>1</v>
      </c>
      <c r="AQ162" s="5">
        <f t="shared" si="31"/>
        <v>43</v>
      </c>
      <c r="AR162" s="5">
        <f t="shared" si="32"/>
        <v>0</v>
      </c>
      <c r="AS162" s="14">
        <f t="shared" si="33"/>
        <v>43</v>
      </c>
    </row>
    <row r="163" spans="2:45" s="5" customFormat="1" ht="15">
      <c r="B163" s="5" t="s">
        <v>331</v>
      </c>
      <c r="C163" s="5" t="s">
        <v>332</v>
      </c>
      <c r="D163" s="5">
        <v>69</v>
      </c>
      <c r="E163" s="5" t="s">
        <v>10</v>
      </c>
      <c r="Q163" s="7">
        <v>43</v>
      </c>
      <c r="AL163" s="7">
        <v>40</v>
      </c>
      <c r="AO163" s="8">
        <f t="shared" si="34"/>
        <v>83</v>
      </c>
      <c r="AP163" s="5">
        <f t="shared" si="24"/>
        <v>2</v>
      </c>
      <c r="AQ163" s="5">
        <f t="shared" si="31"/>
        <v>43</v>
      </c>
      <c r="AR163" s="5">
        <f t="shared" si="32"/>
        <v>0</v>
      </c>
      <c r="AS163" s="14">
        <f t="shared" si="33"/>
        <v>43</v>
      </c>
    </row>
    <row r="164" spans="2:45" s="5" customFormat="1" ht="15">
      <c r="B164" s="5" t="s">
        <v>419</v>
      </c>
      <c r="C164" s="5" t="s">
        <v>64</v>
      </c>
      <c r="E164" s="5" t="s">
        <v>10</v>
      </c>
      <c r="AC164" s="5">
        <v>43</v>
      </c>
      <c r="AO164" s="8">
        <f t="shared" si="34"/>
        <v>43</v>
      </c>
      <c r="AP164" s="5">
        <f t="shared" si="24"/>
        <v>1</v>
      </c>
      <c r="AQ164" s="5">
        <f t="shared" si="31"/>
        <v>43</v>
      </c>
      <c r="AR164" s="5">
        <f t="shared" si="32"/>
        <v>0</v>
      </c>
      <c r="AS164" s="14">
        <f t="shared" si="33"/>
        <v>43</v>
      </c>
    </row>
    <row r="165" spans="2:45" s="5" customFormat="1" ht="15">
      <c r="B165" s="5" t="s">
        <v>277</v>
      </c>
      <c r="C165" s="5" t="s">
        <v>278</v>
      </c>
      <c r="D165" s="5">
        <v>65</v>
      </c>
      <c r="E165" s="5" t="s">
        <v>279</v>
      </c>
      <c r="K165" s="7"/>
      <c r="N165" s="5">
        <v>43</v>
      </c>
      <c r="Q165" s="7"/>
      <c r="AO165" s="8">
        <f t="shared" si="34"/>
        <v>43</v>
      </c>
      <c r="AP165" s="5">
        <f t="shared" si="24"/>
        <v>1</v>
      </c>
      <c r="AQ165" s="5">
        <f t="shared" si="31"/>
        <v>43</v>
      </c>
      <c r="AR165" s="5">
        <f t="shared" si="32"/>
        <v>0</v>
      </c>
      <c r="AS165" s="14">
        <f t="shared" si="33"/>
        <v>43</v>
      </c>
    </row>
    <row r="166" spans="2:45" s="5" customFormat="1" ht="15">
      <c r="B166" s="5" t="s">
        <v>201</v>
      </c>
      <c r="C166" s="5" t="s">
        <v>9</v>
      </c>
      <c r="D166" s="5">
        <v>68</v>
      </c>
      <c r="E166" s="5" t="s">
        <v>10</v>
      </c>
      <c r="H166" s="7">
        <v>43</v>
      </c>
      <c r="AO166" s="8">
        <f t="shared" si="34"/>
        <v>43</v>
      </c>
      <c r="AP166" s="5">
        <f t="shared" si="24"/>
        <v>1</v>
      </c>
      <c r="AQ166" s="5">
        <f t="shared" si="31"/>
        <v>43</v>
      </c>
      <c r="AR166" s="5">
        <f t="shared" si="32"/>
        <v>0</v>
      </c>
      <c r="AS166" s="14">
        <f t="shared" si="33"/>
        <v>43</v>
      </c>
    </row>
    <row r="167" spans="2:45" s="5" customFormat="1" ht="15">
      <c r="B167" s="5" t="s">
        <v>368</v>
      </c>
      <c r="C167" s="5" t="s">
        <v>39</v>
      </c>
      <c r="D167" s="5">
        <v>69</v>
      </c>
      <c r="E167" s="5" t="s">
        <v>369</v>
      </c>
      <c r="X167" s="5">
        <v>43</v>
      </c>
      <c r="AO167" s="8">
        <f t="shared" si="34"/>
        <v>43</v>
      </c>
      <c r="AP167" s="5">
        <f t="shared" si="24"/>
        <v>1</v>
      </c>
      <c r="AQ167" s="5">
        <f t="shared" si="31"/>
        <v>43</v>
      </c>
      <c r="AR167" s="5">
        <f t="shared" si="32"/>
        <v>0</v>
      </c>
      <c r="AS167" s="14">
        <f t="shared" si="33"/>
        <v>43</v>
      </c>
    </row>
    <row r="168" spans="2:45" s="5" customFormat="1" ht="15">
      <c r="B168" s="5" t="s">
        <v>232</v>
      </c>
      <c r="C168" s="5" t="s">
        <v>233</v>
      </c>
      <c r="D168" s="5">
        <v>67</v>
      </c>
      <c r="E168" s="5" t="s">
        <v>13</v>
      </c>
      <c r="H168" s="7"/>
      <c r="K168" s="5">
        <v>43</v>
      </c>
      <c r="AO168" s="8">
        <f t="shared" si="34"/>
        <v>43</v>
      </c>
      <c r="AP168" s="5">
        <f t="shared" si="24"/>
        <v>1</v>
      </c>
      <c r="AQ168" s="5">
        <f t="shared" si="31"/>
        <v>43</v>
      </c>
      <c r="AR168" s="5">
        <f t="shared" si="32"/>
        <v>0</v>
      </c>
      <c r="AS168" s="14">
        <f t="shared" si="33"/>
        <v>43</v>
      </c>
    </row>
    <row r="169" spans="2:45" s="5" customFormat="1" ht="15">
      <c r="B169" s="5" t="s">
        <v>315</v>
      </c>
      <c r="C169" s="5" t="s">
        <v>38</v>
      </c>
      <c r="D169" s="5">
        <v>69</v>
      </c>
      <c r="E169" s="5" t="s">
        <v>89</v>
      </c>
      <c r="Q169" s="5">
        <v>43</v>
      </c>
      <c r="AO169" s="8">
        <f t="shared" si="34"/>
        <v>43</v>
      </c>
      <c r="AP169" s="5">
        <f t="shared" si="24"/>
        <v>1</v>
      </c>
      <c r="AQ169" s="5">
        <f t="shared" si="31"/>
        <v>43</v>
      </c>
      <c r="AR169" s="5">
        <f t="shared" si="32"/>
        <v>0</v>
      </c>
      <c r="AS169" s="14">
        <f t="shared" si="33"/>
        <v>43</v>
      </c>
    </row>
    <row r="170" spans="2:45" s="5" customFormat="1" ht="15">
      <c r="B170" s="5" t="s">
        <v>437</v>
      </c>
      <c r="C170" s="5" t="s">
        <v>84</v>
      </c>
      <c r="D170" s="5">
        <v>69</v>
      </c>
      <c r="E170" s="5" t="s">
        <v>10</v>
      </c>
      <c r="AE170" s="7">
        <v>42</v>
      </c>
      <c r="AO170" s="8">
        <f t="shared" si="34"/>
        <v>42</v>
      </c>
      <c r="AP170" s="5">
        <f t="shared" si="24"/>
        <v>1</v>
      </c>
      <c r="AQ170" s="5">
        <f t="shared" si="31"/>
        <v>42</v>
      </c>
      <c r="AR170" s="5">
        <f t="shared" si="32"/>
        <v>0</v>
      </c>
      <c r="AS170" s="14">
        <f t="shared" si="33"/>
        <v>42</v>
      </c>
    </row>
    <row r="171" spans="2:45" s="5" customFormat="1" ht="15">
      <c r="B171" s="5" t="s">
        <v>420</v>
      </c>
      <c r="C171" s="5" t="s">
        <v>5</v>
      </c>
      <c r="E171" s="5" t="s">
        <v>421</v>
      </c>
      <c r="AC171" s="5">
        <v>42</v>
      </c>
      <c r="AO171" s="8">
        <f>SUM(F171:AN171)</f>
        <v>42</v>
      </c>
      <c r="AP171" s="5">
        <f t="shared" si="24"/>
        <v>1</v>
      </c>
      <c r="AQ171" s="5">
        <f t="shared" si="31"/>
        <v>42</v>
      </c>
      <c r="AR171" s="5">
        <f t="shared" si="32"/>
        <v>0</v>
      </c>
      <c r="AS171" s="14">
        <f t="shared" si="33"/>
        <v>42</v>
      </c>
    </row>
    <row r="172" spans="2:45" s="5" customFormat="1" ht="15">
      <c r="B172" s="5" t="s">
        <v>456</v>
      </c>
      <c r="C172" s="5" t="s">
        <v>84</v>
      </c>
      <c r="D172" s="5">
        <v>66</v>
      </c>
      <c r="E172" s="5" t="s">
        <v>10</v>
      </c>
      <c r="AG172" s="5">
        <v>42</v>
      </c>
      <c r="AO172" s="8">
        <f aca="true" t="shared" si="35" ref="AO172:AO178">SUM(F172:AN172)</f>
        <v>42</v>
      </c>
      <c r="AP172" s="5">
        <f t="shared" si="24"/>
        <v>1</v>
      </c>
      <c r="AQ172" s="5">
        <f t="shared" si="31"/>
        <v>42</v>
      </c>
      <c r="AR172" s="5">
        <f t="shared" si="32"/>
        <v>0</v>
      </c>
      <c r="AS172" s="14">
        <f t="shared" si="33"/>
        <v>42</v>
      </c>
    </row>
    <row r="173" spans="2:45" s="5" customFormat="1" ht="15">
      <c r="B173" s="5" t="s">
        <v>467</v>
      </c>
      <c r="C173" s="5" t="s">
        <v>468</v>
      </c>
      <c r="D173" s="5">
        <v>67</v>
      </c>
      <c r="E173" s="5" t="s">
        <v>156</v>
      </c>
      <c r="AH173" s="5">
        <v>42</v>
      </c>
      <c r="AO173" s="8">
        <f t="shared" si="35"/>
        <v>42</v>
      </c>
      <c r="AP173" s="5">
        <f t="shared" si="24"/>
        <v>1</v>
      </c>
      <c r="AQ173" s="5">
        <f t="shared" si="31"/>
        <v>42</v>
      </c>
      <c r="AR173" s="5">
        <f t="shared" si="32"/>
        <v>0</v>
      </c>
      <c r="AS173" s="14">
        <f t="shared" si="33"/>
        <v>42</v>
      </c>
    </row>
    <row r="174" spans="2:45" s="5" customFormat="1" ht="15">
      <c r="B174" s="5" t="s">
        <v>45</v>
      </c>
      <c r="C174" s="5" t="s">
        <v>36</v>
      </c>
      <c r="D174" s="5">
        <v>66</v>
      </c>
      <c r="E174" s="5" t="s">
        <v>139</v>
      </c>
      <c r="N174" s="5">
        <v>42</v>
      </c>
      <c r="AO174" s="8">
        <f t="shared" si="35"/>
        <v>42</v>
      </c>
      <c r="AP174" s="5">
        <f t="shared" si="24"/>
        <v>1</v>
      </c>
      <c r="AQ174" s="5">
        <f t="shared" si="31"/>
        <v>42</v>
      </c>
      <c r="AR174" s="5">
        <f t="shared" si="32"/>
        <v>0</v>
      </c>
      <c r="AS174" s="14">
        <f t="shared" si="33"/>
        <v>42</v>
      </c>
    </row>
    <row r="175" spans="2:45" s="5" customFormat="1" ht="15">
      <c r="B175" s="5" t="s">
        <v>207</v>
      </c>
      <c r="C175" s="5" t="s">
        <v>208</v>
      </c>
      <c r="D175" s="5">
        <v>65</v>
      </c>
      <c r="E175" s="5" t="s">
        <v>10</v>
      </c>
      <c r="I175" s="5">
        <v>42</v>
      </c>
      <c r="AO175" s="8">
        <f t="shared" si="35"/>
        <v>42</v>
      </c>
      <c r="AP175" s="5">
        <f t="shared" si="24"/>
        <v>1</v>
      </c>
      <c r="AQ175" s="5">
        <f t="shared" si="31"/>
        <v>42</v>
      </c>
      <c r="AR175" s="5">
        <f t="shared" si="32"/>
        <v>0</v>
      </c>
      <c r="AS175" s="14">
        <f t="shared" si="33"/>
        <v>42</v>
      </c>
    </row>
    <row r="176" spans="2:45" s="5" customFormat="1" ht="15">
      <c r="B176" s="5" t="s">
        <v>403</v>
      </c>
      <c r="C176" s="5" t="s">
        <v>12</v>
      </c>
      <c r="D176" s="5">
        <v>69</v>
      </c>
      <c r="E176" s="5" t="s">
        <v>27</v>
      </c>
      <c r="G176" s="7"/>
      <c r="T176" s="7"/>
      <c r="U176" s="7"/>
      <c r="AD176" s="5">
        <v>42</v>
      </c>
      <c r="AO176" s="8">
        <f t="shared" si="35"/>
        <v>42</v>
      </c>
      <c r="AP176" s="5">
        <f t="shared" si="24"/>
        <v>1</v>
      </c>
      <c r="AQ176" s="5">
        <f t="shared" si="31"/>
        <v>42</v>
      </c>
      <c r="AR176" s="5">
        <f t="shared" si="32"/>
        <v>0</v>
      </c>
      <c r="AS176" s="14">
        <f t="shared" si="33"/>
        <v>42</v>
      </c>
    </row>
    <row r="177" spans="2:45" s="5" customFormat="1" ht="15">
      <c r="B177" s="5" t="s">
        <v>347</v>
      </c>
      <c r="C177" s="5" t="s">
        <v>7</v>
      </c>
      <c r="E177" s="5" t="s">
        <v>348</v>
      </c>
      <c r="P177" s="7"/>
      <c r="Q177" s="7"/>
      <c r="T177" s="5">
        <v>42</v>
      </c>
      <c r="AO177" s="8">
        <f t="shared" si="35"/>
        <v>42</v>
      </c>
      <c r="AP177" s="5">
        <f t="shared" si="24"/>
        <v>1</v>
      </c>
      <c r="AQ177" s="5">
        <f t="shared" si="31"/>
        <v>42</v>
      </c>
      <c r="AR177" s="5">
        <f t="shared" si="32"/>
        <v>0</v>
      </c>
      <c r="AS177" s="14">
        <f t="shared" si="33"/>
        <v>42</v>
      </c>
    </row>
    <row r="178" spans="2:45" s="5" customFormat="1" ht="15">
      <c r="B178" s="5" t="s">
        <v>234</v>
      </c>
      <c r="C178" s="5" t="s">
        <v>235</v>
      </c>
      <c r="D178" s="5">
        <v>69</v>
      </c>
      <c r="E178" s="5" t="s">
        <v>13</v>
      </c>
      <c r="K178" s="5">
        <v>42</v>
      </c>
      <c r="AO178" s="8">
        <f t="shared" si="35"/>
        <v>42</v>
      </c>
      <c r="AP178" s="5">
        <f t="shared" si="24"/>
        <v>1</v>
      </c>
      <c r="AQ178" s="5">
        <f t="shared" si="31"/>
        <v>42</v>
      </c>
      <c r="AR178" s="5">
        <f t="shared" si="32"/>
        <v>0</v>
      </c>
      <c r="AS178" s="14">
        <f t="shared" si="33"/>
        <v>42</v>
      </c>
    </row>
    <row r="179" spans="2:45" s="5" customFormat="1" ht="15">
      <c r="B179" s="5" t="s">
        <v>370</v>
      </c>
      <c r="C179" s="5" t="s">
        <v>7</v>
      </c>
      <c r="D179" s="5">
        <v>66</v>
      </c>
      <c r="E179" s="5" t="s">
        <v>371</v>
      </c>
      <c r="X179" s="5">
        <v>42</v>
      </c>
      <c r="AL179" s="5">
        <v>17</v>
      </c>
      <c r="AO179" s="8">
        <f aca="true" t="shared" si="36" ref="AO179:AO221">SUM(F179:AN179)</f>
        <v>59</v>
      </c>
      <c r="AP179" s="5">
        <f t="shared" si="24"/>
        <v>2</v>
      </c>
      <c r="AQ179" s="5">
        <f t="shared" si="31"/>
        <v>42</v>
      </c>
      <c r="AR179" s="5">
        <f t="shared" si="32"/>
        <v>0</v>
      </c>
      <c r="AS179" s="14">
        <f t="shared" si="33"/>
        <v>42</v>
      </c>
    </row>
    <row r="180" spans="2:45" s="5" customFormat="1" ht="15">
      <c r="B180" s="5" t="s">
        <v>202</v>
      </c>
      <c r="C180" s="5" t="s">
        <v>6</v>
      </c>
      <c r="D180" s="5">
        <v>68</v>
      </c>
      <c r="E180" s="5" t="s">
        <v>10</v>
      </c>
      <c r="H180" s="7">
        <v>42</v>
      </c>
      <c r="AO180" s="8">
        <f t="shared" si="36"/>
        <v>42</v>
      </c>
      <c r="AP180" s="5">
        <f t="shared" si="24"/>
        <v>1</v>
      </c>
      <c r="AQ180" s="5">
        <f t="shared" si="31"/>
        <v>42</v>
      </c>
      <c r="AR180" s="5">
        <f t="shared" si="32"/>
        <v>0</v>
      </c>
      <c r="AS180" s="14">
        <f t="shared" si="33"/>
        <v>42</v>
      </c>
    </row>
    <row r="181" spans="2:45" s="5" customFormat="1" ht="15">
      <c r="B181" s="5" t="s">
        <v>376</v>
      </c>
      <c r="C181" s="5" t="s">
        <v>12</v>
      </c>
      <c r="E181" s="5" t="s">
        <v>377</v>
      </c>
      <c r="Z181" s="5">
        <v>42</v>
      </c>
      <c r="AO181" s="8">
        <f>SUM(F181:AN181)</f>
        <v>42</v>
      </c>
      <c r="AP181" s="5">
        <f t="shared" si="24"/>
        <v>1</v>
      </c>
      <c r="AQ181" s="5">
        <f t="shared" si="31"/>
        <v>42</v>
      </c>
      <c r="AR181" s="5">
        <f t="shared" si="32"/>
        <v>0</v>
      </c>
      <c r="AS181" s="14">
        <f t="shared" si="33"/>
        <v>42</v>
      </c>
    </row>
    <row r="182" spans="2:45" s="5" customFormat="1" ht="15">
      <c r="B182" s="5" t="s">
        <v>316</v>
      </c>
      <c r="C182" s="5" t="s">
        <v>15</v>
      </c>
      <c r="D182" s="5">
        <v>65</v>
      </c>
      <c r="E182" s="5" t="s">
        <v>89</v>
      </c>
      <c r="Q182" s="5">
        <v>42</v>
      </c>
      <c r="AL182" s="5">
        <v>45</v>
      </c>
      <c r="AO182" s="8">
        <f t="shared" si="36"/>
        <v>87</v>
      </c>
      <c r="AP182" s="5">
        <f t="shared" si="24"/>
        <v>2</v>
      </c>
      <c r="AQ182" s="5">
        <f t="shared" si="31"/>
        <v>42</v>
      </c>
      <c r="AR182" s="5">
        <f t="shared" si="32"/>
        <v>0</v>
      </c>
      <c r="AS182" s="14">
        <f t="shared" si="33"/>
        <v>42</v>
      </c>
    </row>
    <row r="183" spans="2:45" s="5" customFormat="1" ht="15">
      <c r="B183" s="5" t="s">
        <v>159</v>
      </c>
      <c r="C183" s="5" t="s">
        <v>115</v>
      </c>
      <c r="D183" s="5">
        <v>65</v>
      </c>
      <c r="E183" s="5" t="s">
        <v>10</v>
      </c>
      <c r="H183" s="7">
        <v>41</v>
      </c>
      <c r="AO183" s="8">
        <f t="shared" si="36"/>
        <v>41</v>
      </c>
      <c r="AP183" s="5">
        <f t="shared" si="24"/>
        <v>1</v>
      </c>
      <c r="AQ183" s="5">
        <f t="shared" si="31"/>
        <v>41</v>
      </c>
      <c r="AR183" s="5">
        <f t="shared" si="32"/>
        <v>0</v>
      </c>
      <c r="AS183" s="14">
        <f t="shared" si="33"/>
        <v>41</v>
      </c>
    </row>
    <row r="184" spans="2:45" s="5" customFormat="1" ht="15">
      <c r="B184" s="5" t="s">
        <v>317</v>
      </c>
      <c r="C184" s="5" t="s">
        <v>318</v>
      </c>
      <c r="D184" s="5">
        <v>67</v>
      </c>
      <c r="E184" s="5" t="s">
        <v>319</v>
      </c>
      <c r="H184" s="7"/>
      <c r="Q184" s="5">
        <v>41</v>
      </c>
      <c r="W184" s="7"/>
      <c r="AO184" s="8">
        <f t="shared" si="36"/>
        <v>41</v>
      </c>
      <c r="AP184" s="5">
        <f t="shared" si="24"/>
        <v>1</v>
      </c>
      <c r="AQ184" s="5">
        <f t="shared" si="31"/>
        <v>41</v>
      </c>
      <c r="AR184" s="5">
        <f t="shared" si="32"/>
        <v>0</v>
      </c>
      <c r="AS184" s="14">
        <f t="shared" si="33"/>
        <v>41</v>
      </c>
    </row>
    <row r="185" spans="2:45" s="5" customFormat="1" ht="15">
      <c r="B185" s="5" t="s">
        <v>265</v>
      </c>
      <c r="C185" s="5" t="s">
        <v>266</v>
      </c>
      <c r="E185" s="5" t="s">
        <v>267</v>
      </c>
      <c r="L185" s="5">
        <v>41</v>
      </c>
      <c r="O185" s="7"/>
      <c r="AO185" s="8">
        <f t="shared" si="36"/>
        <v>41</v>
      </c>
      <c r="AP185" s="5">
        <f t="shared" si="24"/>
        <v>1</v>
      </c>
      <c r="AQ185" s="5">
        <f t="shared" si="31"/>
        <v>41</v>
      </c>
      <c r="AR185" s="5">
        <f t="shared" si="32"/>
        <v>0</v>
      </c>
      <c r="AS185" s="14">
        <f t="shared" si="33"/>
        <v>41</v>
      </c>
    </row>
    <row r="186" spans="2:45" s="5" customFormat="1" ht="15">
      <c r="B186" s="5" t="s">
        <v>280</v>
      </c>
      <c r="C186" s="5" t="s">
        <v>38</v>
      </c>
      <c r="D186" s="5">
        <v>68</v>
      </c>
      <c r="E186" s="5" t="s">
        <v>281</v>
      </c>
      <c r="N186" s="5">
        <v>41</v>
      </c>
      <c r="AO186" s="8">
        <f t="shared" si="36"/>
        <v>41</v>
      </c>
      <c r="AP186" s="5">
        <f t="shared" si="24"/>
        <v>1</v>
      </c>
      <c r="AQ186" s="5">
        <f t="shared" si="31"/>
        <v>41</v>
      </c>
      <c r="AR186" s="5">
        <f t="shared" si="32"/>
        <v>0</v>
      </c>
      <c r="AS186" s="14">
        <f t="shared" si="33"/>
        <v>41</v>
      </c>
    </row>
    <row r="187" spans="2:45" s="5" customFormat="1" ht="15">
      <c r="B187" s="5" t="s">
        <v>438</v>
      </c>
      <c r="C187" s="5" t="s">
        <v>47</v>
      </c>
      <c r="D187" s="5">
        <v>68</v>
      </c>
      <c r="E187" s="5" t="s">
        <v>424</v>
      </c>
      <c r="AE187" s="7">
        <v>41</v>
      </c>
      <c r="AO187" s="8">
        <f t="shared" si="36"/>
        <v>41</v>
      </c>
      <c r="AP187" s="5">
        <f t="shared" si="24"/>
        <v>1</v>
      </c>
      <c r="AQ187" s="5">
        <f t="shared" si="31"/>
        <v>41</v>
      </c>
      <c r="AR187" s="5">
        <f t="shared" si="32"/>
        <v>0</v>
      </c>
      <c r="AS187" s="14">
        <f t="shared" si="33"/>
        <v>41</v>
      </c>
    </row>
    <row r="188" spans="2:45" s="5" customFormat="1" ht="15">
      <c r="B188" s="5" t="s">
        <v>422</v>
      </c>
      <c r="C188" s="5" t="s">
        <v>6</v>
      </c>
      <c r="E188" s="5" t="s">
        <v>10</v>
      </c>
      <c r="AC188" s="5">
        <v>41</v>
      </c>
      <c r="AO188" s="8">
        <f t="shared" si="36"/>
        <v>41</v>
      </c>
      <c r="AP188" s="5">
        <f t="shared" si="24"/>
        <v>1</v>
      </c>
      <c r="AQ188" s="5">
        <f t="shared" si="31"/>
        <v>41</v>
      </c>
      <c r="AR188" s="5">
        <f t="shared" si="32"/>
        <v>0</v>
      </c>
      <c r="AS188" s="14">
        <f t="shared" si="33"/>
        <v>41</v>
      </c>
    </row>
    <row r="189" spans="2:45" s="5" customFormat="1" ht="15">
      <c r="B189" s="5" t="s">
        <v>378</v>
      </c>
      <c r="C189" s="5" t="s">
        <v>64</v>
      </c>
      <c r="E189" s="5" t="s">
        <v>377</v>
      </c>
      <c r="Z189" s="5">
        <v>41</v>
      </c>
      <c r="AO189" s="8">
        <f t="shared" si="36"/>
        <v>41</v>
      </c>
      <c r="AP189" s="5">
        <f t="shared" si="24"/>
        <v>1</v>
      </c>
      <c r="AQ189" s="5">
        <f t="shared" si="31"/>
        <v>41</v>
      </c>
      <c r="AR189" s="5">
        <f t="shared" si="32"/>
        <v>0</v>
      </c>
      <c r="AS189" s="14">
        <f t="shared" si="33"/>
        <v>41</v>
      </c>
    </row>
    <row r="190" spans="2:45" s="5" customFormat="1" ht="15">
      <c r="B190" s="5" t="s">
        <v>404</v>
      </c>
      <c r="C190" s="5" t="s">
        <v>405</v>
      </c>
      <c r="D190" s="5">
        <v>67</v>
      </c>
      <c r="E190" s="5" t="s">
        <v>27</v>
      </c>
      <c r="H190" s="7"/>
      <c r="AD190" s="5">
        <v>41</v>
      </c>
      <c r="AO190" s="8">
        <f t="shared" si="36"/>
        <v>41</v>
      </c>
      <c r="AP190" s="5">
        <f t="shared" si="24"/>
        <v>1</v>
      </c>
      <c r="AQ190" s="5">
        <f t="shared" si="31"/>
        <v>41</v>
      </c>
      <c r="AR190" s="5">
        <f t="shared" si="32"/>
        <v>0</v>
      </c>
      <c r="AS190" s="14">
        <f t="shared" si="33"/>
        <v>41</v>
      </c>
    </row>
    <row r="191" spans="2:45" s="5" customFormat="1" ht="15">
      <c r="B191" s="5" t="s">
        <v>349</v>
      </c>
      <c r="C191" s="5" t="s">
        <v>15</v>
      </c>
      <c r="E191" s="5" t="s">
        <v>10</v>
      </c>
      <c r="T191" s="5">
        <v>40</v>
      </c>
      <c r="AO191" s="8">
        <f t="shared" si="36"/>
        <v>40</v>
      </c>
      <c r="AP191" s="5">
        <f t="shared" si="24"/>
        <v>1</v>
      </c>
      <c r="AQ191" s="5">
        <f t="shared" si="31"/>
        <v>40</v>
      </c>
      <c r="AR191" s="5">
        <f t="shared" si="32"/>
        <v>0</v>
      </c>
      <c r="AS191" s="14">
        <f t="shared" si="33"/>
        <v>40</v>
      </c>
    </row>
    <row r="192" spans="2:45" s="5" customFormat="1" ht="15">
      <c r="B192" s="5" t="s">
        <v>457</v>
      </c>
      <c r="C192" s="5" t="s">
        <v>162</v>
      </c>
      <c r="D192" s="5">
        <v>67</v>
      </c>
      <c r="E192" s="5" t="s">
        <v>10</v>
      </c>
      <c r="AG192" s="5">
        <v>40</v>
      </c>
      <c r="AO192" s="8">
        <f t="shared" si="36"/>
        <v>40</v>
      </c>
      <c r="AP192" s="5">
        <f t="shared" si="24"/>
        <v>1</v>
      </c>
      <c r="AQ192" s="5">
        <f t="shared" si="28"/>
        <v>40</v>
      </c>
      <c r="AR192" s="5">
        <f t="shared" si="29"/>
        <v>0</v>
      </c>
      <c r="AS192" s="14">
        <f t="shared" si="30"/>
        <v>40</v>
      </c>
    </row>
    <row r="193" spans="2:45" s="5" customFormat="1" ht="15">
      <c r="B193" s="5" t="s">
        <v>236</v>
      </c>
      <c r="C193" s="5" t="s">
        <v>47</v>
      </c>
      <c r="D193" s="5">
        <v>67</v>
      </c>
      <c r="E193" s="5" t="s">
        <v>237</v>
      </c>
      <c r="K193" s="5">
        <v>40</v>
      </c>
      <c r="M193" s="7"/>
      <c r="AO193" s="8">
        <f t="shared" si="36"/>
        <v>40</v>
      </c>
      <c r="AP193" s="5">
        <f t="shared" si="24"/>
        <v>1</v>
      </c>
      <c r="AQ193" s="5">
        <f t="shared" si="28"/>
        <v>40</v>
      </c>
      <c r="AR193" s="5">
        <f t="shared" si="29"/>
        <v>0</v>
      </c>
      <c r="AS193" s="14">
        <f t="shared" si="30"/>
        <v>40</v>
      </c>
    </row>
    <row r="194" spans="2:45" s="5" customFormat="1" ht="15">
      <c r="B194" s="5" t="s">
        <v>406</v>
      </c>
      <c r="C194" s="5" t="s">
        <v>407</v>
      </c>
      <c r="D194" s="5">
        <v>68</v>
      </c>
      <c r="E194" s="5" t="s">
        <v>408</v>
      </c>
      <c r="AD194" s="5">
        <v>40</v>
      </c>
      <c r="AO194" s="8">
        <f t="shared" si="36"/>
        <v>40</v>
      </c>
      <c r="AP194" s="5">
        <f t="shared" si="24"/>
        <v>1</v>
      </c>
      <c r="AQ194" s="5">
        <f t="shared" si="28"/>
        <v>40</v>
      </c>
      <c r="AR194" s="5">
        <f t="shared" si="29"/>
        <v>0</v>
      </c>
      <c r="AS194" s="14">
        <f t="shared" si="30"/>
        <v>40</v>
      </c>
    </row>
    <row r="195" spans="2:45" s="5" customFormat="1" ht="15">
      <c r="B195" s="5" t="s">
        <v>439</v>
      </c>
      <c r="C195" s="5" t="s">
        <v>90</v>
      </c>
      <c r="D195" s="5">
        <v>69</v>
      </c>
      <c r="E195" s="5" t="s">
        <v>10</v>
      </c>
      <c r="AE195" s="7">
        <v>40</v>
      </c>
      <c r="AO195" s="8">
        <f t="shared" si="36"/>
        <v>40</v>
      </c>
      <c r="AP195" s="5">
        <f t="shared" si="24"/>
        <v>1</v>
      </c>
      <c r="AQ195" s="5">
        <f t="shared" si="28"/>
        <v>40</v>
      </c>
      <c r="AR195" s="5">
        <f t="shared" si="29"/>
        <v>0</v>
      </c>
      <c r="AS195" s="14">
        <f t="shared" si="30"/>
        <v>40</v>
      </c>
    </row>
    <row r="196" spans="2:45" s="5" customFormat="1" ht="15">
      <c r="B196" s="5" t="s">
        <v>306</v>
      </c>
      <c r="C196" s="5" t="s">
        <v>307</v>
      </c>
      <c r="D196" s="5">
        <v>66</v>
      </c>
      <c r="E196" s="5" t="s">
        <v>304</v>
      </c>
      <c r="P196" s="5">
        <v>40</v>
      </c>
      <c r="AO196" s="8">
        <f t="shared" si="36"/>
        <v>40</v>
      </c>
      <c r="AP196" s="5">
        <f t="shared" si="24"/>
        <v>1</v>
      </c>
      <c r="AQ196" s="5">
        <f t="shared" si="28"/>
        <v>40</v>
      </c>
      <c r="AR196" s="5">
        <f t="shared" si="29"/>
        <v>0</v>
      </c>
      <c r="AS196" s="14">
        <f t="shared" si="30"/>
        <v>40</v>
      </c>
    </row>
    <row r="197" spans="2:45" s="5" customFormat="1" ht="15">
      <c r="B197" s="5" t="s">
        <v>379</v>
      </c>
      <c r="C197" s="5" t="s">
        <v>96</v>
      </c>
      <c r="E197" s="5" t="s">
        <v>153</v>
      </c>
      <c r="Z197" s="5">
        <v>40</v>
      </c>
      <c r="AO197" s="8">
        <f t="shared" si="36"/>
        <v>40</v>
      </c>
      <c r="AP197" s="5">
        <f t="shared" si="24"/>
        <v>1</v>
      </c>
      <c r="AQ197" s="5">
        <f t="shared" si="28"/>
        <v>40</v>
      </c>
      <c r="AR197" s="5">
        <f t="shared" si="29"/>
        <v>0</v>
      </c>
      <c r="AS197" s="14">
        <f t="shared" si="30"/>
        <v>40</v>
      </c>
    </row>
    <row r="198" spans="2:45" s="5" customFormat="1" ht="15">
      <c r="B198" s="5" t="s">
        <v>282</v>
      </c>
      <c r="C198" s="5" t="s">
        <v>64</v>
      </c>
      <c r="D198" s="5">
        <v>65</v>
      </c>
      <c r="E198" s="5" t="s">
        <v>10</v>
      </c>
      <c r="N198" s="5">
        <v>40</v>
      </c>
      <c r="AA198" s="7"/>
      <c r="AO198" s="8">
        <f t="shared" si="36"/>
        <v>40</v>
      </c>
      <c r="AP198" s="5">
        <f aca="true" t="shared" si="37" ref="AP198:AP229">(COUNT(F198:AN198))</f>
        <v>1</v>
      </c>
      <c r="AQ198" s="5">
        <f t="shared" si="28"/>
        <v>40</v>
      </c>
      <c r="AR198" s="5">
        <f t="shared" si="29"/>
        <v>0</v>
      </c>
      <c r="AS198" s="14">
        <f t="shared" si="30"/>
        <v>40</v>
      </c>
    </row>
    <row r="199" spans="2:45" s="5" customFormat="1" ht="15">
      <c r="B199" s="5" t="s">
        <v>238</v>
      </c>
      <c r="C199" s="5" t="s">
        <v>239</v>
      </c>
      <c r="D199" s="5">
        <v>66</v>
      </c>
      <c r="E199" s="5" t="s">
        <v>18</v>
      </c>
      <c r="K199" s="5">
        <v>39</v>
      </c>
      <c r="AO199" s="8">
        <f t="shared" si="36"/>
        <v>39</v>
      </c>
      <c r="AP199" s="5">
        <f t="shared" si="37"/>
        <v>1</v>
      </c>
      <c r="AQ199" s="5">
        <f t="shared" si="28"/>
        <v>39</v>
      </c>
      <c r="AR199" s="5">
        <f t="shared" si="29"/>
        <v>0</v>
      </c>
      <c r="AS199" s="14">
        <f t="shared" si="30"/>
        <v>39</v>
      </c>
    </row>
    <row r="200" spans="2:45" s="5" customFormat="1" ht="15">
      <c r="B200" s="5" t="s">
        <v>440</v>
      </c>
      <c r="C200" s="5" t="s">
        <v>40</v>
      </c>
      <c r="D200" s="5">
        <v>65</v>
      </c>
      <c r="E200" s="5" t="s">
        <v>441</v>
      </c>
      <c r="G200" s="7"/>
      <c r="AE200" s="7">
        <v>39</v>
      </c>
      <c r="AO200" s="8">
        <f t="shared" si="36"/>
        <v>39</v>
      </c>
      <c r="AP200" s="5">
        <f t="shared" si="37"/>
        <v>1</v>
      </c>
      <c r="AQ200" s="5">
        <f t="shared" si="28"/>
        <v>39</v>
      </c>
      <c r="AR200" s="5">
        <f t="shared" si="29"/>
        <v>0</v>
      </c>
      <c r="AS200" s="14">
        <f t="shared" si="30"/>
        <v>39</v>
      </c>
    </row>
    <row r="201" spans="2:45" s="5" customFormat="1" ht="15">
      <c r="B201" s="5" t="s">
        <v>409</v>
      </c>
      <c r="C201" s="5" t="s">
        <v>410</v>
      </c>
      <c r="D201" s="5">
        <v>68</v>
      </c>
      <c r="E201" s="5" t="s">
        <v>107</v>
      </c>
      <c r="AD201" s="5">
        <v>38</v>
      </c>
      <c r="AO201" s="8">
        <f t="shared" si="36"/>
        <v>38</v>
      </c>
      <c r="AP201" s="5">
        <f t="shared" si="37"/>
        <v>1</v>
      </c>
      <c r="AQ201" s="5">
        <f>IF(COUNT(F201:AK201)&gt;0,LARGE(F201:AK201,1),0)+IF(COUNT(F201:AK201)&gt;1,LARGE(F201:AK201,2),0)+IF(COUNT(F201:AK201)&gt;2,LARGE(F201:AK201,3),0)+IF(COUNT(F201:AK201)&gt;3,LARGE(F201:AK201,4),0)+IF(COUNT(F201:AK201)&gt;4,LARGE(F201:AK201,5),0)+IF(COUNT(F201:AK201)&gt;5,LARGE(F201:AK201,6),0)+IF(COUNT(F201:AK201)&gt;6,LARGE(F201:AK201,7),0)+IF(COUNT(F201:AK201)&gt;7,LARGE(F201:AK201,8),0)+IF(COUNT(F201:AK201)&gt;8,LARGE(F201:AK201,9),0)+IF(COUNT(F201:AK201)&gt;9,LARGE(F201:AK201,10),0)+IF(COUNT(F201:AK201)&gt;10,LARGE(F201:AK201,11),0)+IF(COUNT(F201:AK201)&gt;11,LARGE(F201:AK201,12),0)+IF(COUNT(F201:AK201)&gt;12,LARGE(F201:AK201,13),0)+IF(COUNT(F201:AK201)&gt;13,LARGE(F201:AK201,14),0)+IF(COUNT(F201:AK201)&gt;14,LARGE(F201:AK201,15),0)</f>
        <v>38</v>
      </c>
      <c r="AR201" s="5">
        <f>IF(COUNT(F201:AK201)&lt;22,IF(COUNT(F201:AK201)&gt;14,(COUNT(F201:AK201)-15),0)*20,120)</f>
        <v>0</v>
      </c>
      <c r="AS201" s="14">
        <f>AQ201+AR201</f>
        <v>38</v>
      </c>
    </row>
    <row r="202" spans="2:45" s="5" customFormat="1" ht="15">
      <c r="B202" s="5" t="s">
        <v>253</v>
      </c>
      <c r="C202" s="5" t="s">
        <v>79</v>
      </c>
      <c r="D202" s="5">
        <v>68</v>
      </c>
      <c r="E202" s="5" t="s">
        <v>254</v>
      </c>
      <c r="K202" s="7">
        <v>38</v>
      </c>
      <c r="P202" s="7"/>
      <c r="AO202" s="8">
        <f t="shared" si="36"/>
        <v>38</v>
      </c>
      <c r="AP202" s="5">
        <f t="shared" si="37"/>
        <v>1</v>
      </c>
      <c r="AQ202" s="5">
        <f t="shared" si="28"/>
        <v>38</v>
      </c>
      <c r="AR202" s="5">
        <f t="shared" si="29"/>
        <v>0</v>
      </c>
      <c r="AS202" s="14">
        <f t="shared" si="30"/>
        <v>38</v>
      </c>
    </row>
    <row r="203" spans="2:45" s="5" customFormat="1" ht="15">
      <c r="B203" s="5" t="s">
        <v>320</v>
      </c>
      <c r="C203" s="5" t="s">
        <v>55</v>
      </c>
      <c r="D203" s="5">
        <v>65</v>
      </c>
      <c r="E203" s="5" t="s">
        <v>10</v>
      </c>
      <c r="Q203" s="5">
        <v>38</v>
      </c>
      <c r="AO203" s="8">
        <f t="shared" si="36"/>
        <v>38</v>
      </c>
      <c r="AP203" s="5">
        <f t="shared" si="37"/>
        <v>1</v>
      </c>
      <c r="AQ203" s="5">
        <f t="shared" si="28"/>
        <v>38</v>
      </c>
      <c r="AR203" s="5">
        <f t="shared" si="29"/>
        <v>0</v>
      </c>
      <c r="AS203" s="14">
        <f t="shared" si="30"/>
        <v>38</v>
      </c>
    </row>
    <row r="204" spans="2:45" s="5" customFormat="1" ht="15">
      <c r="B204" s="5" t="s">
        <v>442</v>
      </c>
      <c r="C204" s="5" t="s">
        <v>443</v>
      </c>
      <c r="D204" s="5">
        <v>66</v>
      </c>
      <c r="E204" s="5" t="s">
        <v>444</v>
      </c>
      <c r="AE204" s="7">
        <v>38</v>
      </c>
      <c r="AO204" s="8">
        <f t="shared" si="36"/>
        <v>38</v>
      </c>
      <c r="AP204" s="5">
        <f t="shared" si="37"/>
        <v>1</v>
      </c>
      <c r="AQ204" s="5">
        <f t="shared" si="28"/>
        <v>38</v>
      </c>
      <c r="AR204" s="5">
        <f t="shared" si="29"/>
        <v>0</v>
      </c>
      <c r="AS204" s="14">
        <f t="shared" si="30"/>
        <v>38</v>
      </c>
    </row>
    <row r="205" spans="2:45" s="5" customFormat="1" ht="15">
      <c r="B205" s="5" t="s">
        <v>411</v>
      </c>
      <c r="C205" s="5" t="s">
        <v>162</v>
      </c>
      <c r="D205" s="5">
        <v>69</v>
      </c>
      <c r="E205" s="5" t="s">
        <v>10</v>
      </c>
      <c r="AD205" s="5">
        <v>37</v>
      </c>
      <c r="AO205" s="8">
        <f t="shared" si="36"/>
        <v>37</v>
      </c>
      <c r="AP205" s="5">
        <f t="shared" si="37"/>
        <v>1</v>
      </c>
      <c r="AQ205" s="5">
        <f t="shared" si="28"/>
        <v>37</v>
      </c>
      <c r="AR205" s="5">
        <f t="shared" si="29"/>
        <v>0</v>
      </c>
      <c r="AS205" s="14">
        <f t="shared" si="30"/>
        <v>37</v>
      </c>
    </row>
    <row r="206" spans="2:45" s="5" customFormat="1" ht="15">
      <c r="B206" s="5" t="s">
        <v>445</v>
      </c>
      <c r="C206" s="5" t="s">
        <v>6</v>
      </c>
      <c r="D206" s="5">
        <v>66</v>
      </c>
      <c r="E206" s="5" t="s">
        <v>10</v>
      </c>
      <c r="AE206" s="7">
        <v>37</v>
      </c>
      <c r="AO206" s="8">
        <f t="shared" si="36"/>
        <v>37</v>
      </c>
      <c r="AP206" s="5">
        <f t="shared" si="37"/>
        <v>1</v>
      </c>
      <c r="AQ206" s="5">
        <f t="shared" si="28"/>
        <v>37</v>
      </c>
      <c r="AR206" s="5">
        <f t="shared" si="29"/>
        <v>0</v>
      </c>
      <c r="AS206" s="14">
        <f t="shared" si="30"/>
        <v>37</v>
      </c>
    </row>
    <row r="207" spans="2:45" s="5" customFormat="1" ht="15">
      <c r="B207" s="5" t="s">
        <v>255</v>
      </c>
      <c r="C207" s="5" t="s">
        <v>6</v>
      </c>
      <c r="D207" s="5">
        <v>68</v>
      </c>
      <c r="E207" s="5" t="s">
        <v>156</v>
      </c>
      <c r="K207" s="7">
        <v>37</v>
      </c>
      <c r="AO207" s="8">
        <f t="shared" si="36"/>
        <v>37</v>
      </c>
      <c r="AP207" s="5">
        <f t="shared" si="37"/>
        <v>1</v>
      </c>
      <c r="AQ207" s="5">
        <f t="shared" si="28"/>
        <v>37</v>
      </c>
      <c r="AR207" s="5">
        <f t="shared" si="29"/>
        <v>0</v>
      </c>
      <c r="AS207" s="14">
        <f t="shared" si="30"/>
        <v>37</v>
      </c>
    </row>
    <row r="208" spans="2:45" s="5" customFormat="1" ht="15">
      <c r="B208" s="5" t="s">
        <v>458</v>
      </c>
      <c r="C208" s="5" t="s">
        <v>132</v>
      </c>
      <c r="D208" s="5">
        <v>65</v>
      </c>
      <c r="E208" s="5" t="s">
        <v>27</v>
      </c>
      <c r="AG208" s="5">
        <v>36</v>
      </c>
      <c r="AO208" s="8">
        <f t="shared" si="36"/>
        <v>36</v>
      </c>
      <c r="AP208" s="5">
        <f t="shared" si="37"/>
        <v>1</v>
      </c>
      <c r="AQ208" s="5">
        <f t="shared" si="28"/>
        <v>36</v>
      </c>
      <c r="AR208" s="5">
        <f t="shared" si="29"/>
        <v>0</v>
      </c>
      <c r="AS208" s="14">
        <f t="shared" si="30"/>
        <v>36</v>
      </c>
    </row>
    <row r="209" spans="2:45" s="5" customFormat="1" ht="15">
      <c r="B209" s="5" t="s">
        <v>446</v>
      </c>
      <c r="C209" s="5" t="s">
        <v>90</v>
      </c>
      <c r="D209" s="5">
        <v>66</v>
      </c>
      <c r="E209" s="5" t="s">
        <v>10</v>
      </c>
      <c r="AE209" s="7">
        <v>36</v>
      </c>
      <c r="AO209" s="8">
        <f t="shared" si="36"/>
        <v>36</v>
      </c>
      <c r="AP209" s="5">
        <f t="shared" si="37"/>
        <v>1</v>
      </c>
      <c r="AQ209" s="5">
        <f t="shared" si="28"/>
        <v>36</v>
      </c>
      <c r="AR209" s="5">
        <f t="shared" si="29"/>
        <v>0</v>
      </c>
      <c r="AS209" s="14">
        <f t="shared" si="30"/>
        <v>36</v>
      </c>
    </row>
    <row r="210" spans="2:45" s="5" customFormat="1" ht="15">
      <c r="B210" s="5" t="s">
        <v>412</v>
      </c>
      <c r="C210" s="5" t="s">
        <v>401</v>
      </c>
      <c r="D210" s="5">
        <v>68</v>
      </c>
      <c r="E210" s="5" t="s">
        <v>413</v>
      </c>
      <c r="AD210" s="5">
        <v>36</v>
      </c>
      <c r="AO210" s="8">
        <f t="shared" si="36"/>
        <v>36</v>
      </c>
      <c r="AP210" s="5">
        <f t="shared" si="37"/>
        <v>1</v>
      </c>
      <c r="AQ210" s="5">
        <f t="shared" si="28"/>
        <v>36</v>
      </c>
      <c r="AR210" s="5">
        <f t="shared" si="29"/>
        <v>0</v>
      </c>
      <c r="AS210" s="14">
        <f t="shared" si="30"/>
        <v>36</v>
      </c>
    </row>
    <row r="211" spans="2:45" s="5" customFormat="1" ht="15">
      <c r="B211" s="5" t="s">
        <v>321</v>
      </c>
      <c r="C211" s="5" t="s">
        <v>322</v>
      </c>
      <c r="D211" s="5">
        <v>68</v>
      </c>
      <c r="E211" s="5" t="s">
        <v>10</v>
      </c>
      <c r="Q211" s="5">
        <v>34</v>
      </c>
      <c r="AO211" s="8">
        <f aca="true" t="shared" si="38" ref="AO211:AO220">SUM(F211:AN211)</f>
        <v>34</v>
      </c>
      <c r="AP211" s="5">
        <f t="shared" si="37"/>
        <v>1</v>
      </c>
      <c r="AQ211" s="5">
        <f t="shared" si="28"/>
        <v>34</v>
      </c>
      <c r="AR211" s="5">
        <f t="shared" si="29"/>
        <v>0</v>
      </c>
      <c r="AS211" s="14">
        <f t="shared" si="30"/>
        <v>34</v>
      </c>
    </row>
    <row r="212" spans="2:45" s="5" customFormat="1" ht="15">
      <c r="B212" s="5" t="s">
        <v>323</v>
      </c>
      <c r="C212" s="5" t="s">
        <v>162</v>
      </c>
      <c r="D212" s="5">
        <v>66</v>
      </c>
      <c r="E212" s="5" t="s">
        <v>10</v>
      </c>
      <c r="H212" s="7"/>
      <c r="Q212" s="5">
        <v>33</v>
      </c>
      <c r="AO212" s="8">
        <f t="shared" si="38"/>
        <v>33</v>
      </c>
      <c r="AP212" s="5">
        <f t="shared" si="37"/>
        <v>1</v>
      </c>
      <c r="AQ212" s="5">
        <f t="shared" si="28"/>
        <v>33</v>
      </c>
      <c r="AR212" s="5">
        <f t="shared" si="29"/>
        <v>0</v>
      </c>
      <c r="AS212" s="14">
        <f t="shared" si="30"/>
        <v>33</v>
      </c>
    </row>
    <row r="213" spans="2:45" s="5" customFormat="1" ht="15">
      <c r="B213" s="5" t="s">
        <v>324</v>
      </c>
      <c r="C213" s="5" t="s">
        <v>325</v>
      </c>
      <c r="D213" s="5">
        <v>69</v>
      </c>
      <c r="E213" s="5" t="s">
        <v>10</v>
      </c>
      <c r="Q213" s="5">
        <v>32</v>
      </c>
      <c r="AO213" s="8">
        <f t="shared" si="38"/>
        <v>32</v>
      </c>
      <c r="AP213" s="5">
        <f t="shared" si="37"/>
        <v>1</v>
      </c>
      <c r="AQ213" s="5">
        <f t="shared" si="28"/>
        <v>32</v>
      </c>
      <c r="AR213" s="5">
        <f t="shared" si="29"/>
        <v>0</v>
      </c>
      <c r="AS213" s="14">
        <f t="shared" si="30"/>
        <v>32</v>
      </c>
    </row>
    <row r="214" spans="2:45" s="5" customFormat="1" ht="15">
      <c r="B214" s="5" t="s">
        <v>326</v>
      </c>
      <c r="C214" s="5" t="s">
        <v>84</v>
      </c>
      <c r="D214" s="5">
        <v>68</v>
      </c>
      <c r="E214" s="5" t="s">
        <v>327</v>
      </c>
      <c r="Q214" s="5">
        <v>31</v>
      </c>
      <c r="AO214" s="8">
        <f t="shared" si="38"/>
        <v>31</v>
      </c>
      <c r="AP214" s="5">
        <f t="shared" si="37"/>
        <v>1</v>
      </c>
      <c r="AQ214" s="5">
        <f t="shared" si="28"/>
        <v>31</v>
      </c>
      <c r="AR214" s="5">
        <f t="shared" si="29"/>
        <v>0</v>
      </c>
      <c r="AS214" s="14">
        <f t="shared" si="30"/>
        <v>31</v>
      </c>
    </row>
    <row r="215" spans="2:45" s="5" customFormat="1" ht="15">
      <c r="B215" s="5" t="s">
        <v>481</v>
      </c>
      <c r="C215" s="5" t="s">
        <v>482</v>
      </c>
      <c r="D215" s="5">
        <v>69</v>
      </c>
      <c r="E215" s="5" t="s">
        <v>483</v>
      </c>
      <c r="AL215" s="5">
        <v>41</v>
      </c>
      <c r="AO215" s="8">
        <f t="shared" si="38"/>
        <v>41</v>
      </c>
      <c r="AP215" s="5">
        <f t="shared" si="37"/>
        <v>1</v>
      </c>
      <c r="AQ215" s="5">
        <f t="shared" si="28"/>
        <v>0</v>
      </c>
      <c r="AR215" s="5">
        <f t="shared" si="29"/>
        <v>0</v>
      </c>
      <c r="AS215" s="14">
        <f t="shared" si="30"/>
        <v>0</v>
      </c>
    </row>
    <row r="216" spans="2:45" s="5" customFormat="1" ht="15">
      <c r="B216" s="5" t="s">
        <v>478</v>
      </c>
      <c r="C216" s="5" t="s">
        <v>479</v>
      </c>
      <c r="D216" s="5">
        <v>65</v>
      </c>
      <c r="E216" s="5" t="s">
        <v>480</v>
      </c>
      <c r="AL216" s="5">
        <v>47</v>
      </c>
      <c r="AN216" s="5">
        <v>49</v>
      </c>
      <c r="AO216" s="8">
        <f t="shared" si="38"/>
        <v>96</v>
      </c>
      <c r="AP216" s="5">
        <f t="shared" si="37"/>
        <v>2</v>
      </c>
      <c r="AQ216" s="5">
        <f t="shared" si="28"/>
        <v>0</v>
      </c>
      <c r="AR216" s="5">
        <f t="shared" si="29"/>
        <v>0</v>
      </c>
      <c r="AS216" s="14">
        <f t="shared" si="30"/>
        <v>0</v>
      </c>
    </row>
    <row r="217" spans="2:45" s="5" customFormat="1" ht="15">
      <c r="B217" s="5" t="s">
        <v>484</v>
      </c>
      <c r="C217" s="5" t="s">
        <v>485</v>
      </c>
      <c r="D217" s="5">
        <v>65</v>
      </c>
      <c r="E217" s="5" t="s">
        <v>486</v>
      </c>
      <c r="AL217" s="5">
        <v>39</v>
      </c>
      <c r="AO217" s="8">
        <f t="shared" si="38"/>
        <v>39</v>
      </c>
      <c r="AP217" s="5">
        <f t="shared" si="37"/>
        <v>1</v>
      </c>
      <c r="AQ217" s="5">
        <f t="shared" si="28"/>
        <v>0</v>
      </c>
      <c r="AR217" s="5">
        <f t="shared" si="29"/>
        <v>0</v>
      </c>
      <c r="AS217" s="14">
        <f t="shared" si="30"/>
        <v>0</v>
      </c>
    </row>
    <row r="218" spans="2:45" s="5" customFormat="1" ht="15">
      <c r="B218" s="5" t="s">
        <v>487</v>
      </c>
      <c r="C218" s="5" t="s">
        <v>151</v>
      </c>
      <c r="D218" s="5">
        <v>69</v>
      </c>
      <c r="E218" s="5" t="s">
        <v>89</v>
      </c>
      <c r="AL218" s="5">
        <v>38</v>
      </c>
      <c r="AO218" s="8">
        <f t="shared" si="38"/>
        <v>38</v>
      </c>
      <c r="AP218" s="5">
        <f t="shared" si="37"/>
        <v>1</v>
      </c>
      <c r="AQ218" s="5">
        <f t="shared" si="28"/>
        <v>0</v>
      </c>
      <c r="AR218" s="5">
        <f t="shared" si="29"/>
        <v>0</v>
      </c>
      <c r="AS218" s="14">
        <f t="shared" si="30"/>
        <v>0</v>
      </c>
    </row>
    <row r="219" spans="2:45" s="5" customFormat="1" ht="15">
      <c r="B219" s="5" t="s">
        <v>517</v>
      </c>
      <c r="C219" s="5" t="s">
        <v>39</v>
      </c>
      <c r="D219" s="5">
        <v>66</v>
      </c>
      <c r="E219" s="5" t="s">
        <v>10</v>
      </c>
      <c r="AM219" s="5">
        <v>45</v>
      </c>
      <c r="AO219" s="8">
        <f t="shared" si="38"/>
        <v>45</v>
      </c>
      <c r="AP219" s="5">
        <f t="shared" si="37"/>
        <v>1</v>
      </c>
      <c r="AQ219" s="5">
        <f t="shared" si="28"/>
        <v>0</v>
      </c>
      <c r="AR219" s="5">
        <f t="shared" si="29"/>
        <v>0</v>
      </c>
      <c r="AS219" s="14">
        <f t="shared" si="30"/>
        <v>0</v>
      </c>
    </row>
    <row r="220" spans="2:45" s="5" customFormat="1" ht="15">
      <c r="B220" s="5" t="s">
        <v>255</v>
      </c>
      <c r="C220" s="5" t="s">
        <v>6</v>
      </c>
      <c r="D220" s="5">
        <v>65</v>
      </c>
      <c r="E220" s="5" t="s">
        <v>477</v>
      </c>
      <c r="AL220" s="5">
        <v>49</v>
      </c>
      <c r="AO220" s="8">
        <f t="shared" si="38"/>
        <v>49</v>
      </c>
      <c r="AP220" s="5">
        <f t="shared" si="37"/>
        <v>1</v>
      </c>
      <c r="AQ220" s="5">
        <f t="shared" si="28"/>
        <v>0</v>
      </c>
      <c r="AR220" s="5">
        <f t="shared" si="29"/>
        <v>0</v>
      </c>
      <c r="AS220" s="14">
        <f t="shared" si="30"/>
        <v>0</v>
      </c>
    </row>
    <row r="221" spans="2:45" s="5" customFormat="1" ht="15">
      <c r="B221" s="5" t="s">
        <v>502</v>
      </c>
      <c r="C221" s="5" t="s">
        <v>5</v>
      </c>
      <c r="D221" s="5">
        <v>67</v>
      </c>
      <c r="E221" s="5" t="s">
        <v>10</v>
      </c>
      <c r="AL221" s="5">
        <v>19</v>
      </c>
      <c r="AO221" s="8">
        <f t="shared" si="36"/>
        <v>19</v>
      </c>
      <c r="AP221" s="5">
        <f t="shared" si="37"/>
        <v>1</v>
      </c>
      <c r="AQ221" s="5">
        <f t="shared" si="28"/>
        <v>0</v>
      </c>
      <c r="AR221" s="5">
        <f t="shared" si="29"/>
        <v>0</v>
      </c>
      <c r="AS221" s="14">
        <f t="shared" si="30"/>
        <v>0</v>
      </c>
    </row>
    <row r="222" spans="2:45" s="5" customFormat="1" ht="15">
      <c r="B222" s="5" t="s">
        <v>511</v>
      </c>
      <c r="C222" s="5" t="s">
        <v>512</v>
      </c>
      <c r="D222" s="5">
        <v>66</v>
      </c>
      <c r="E222" s="5" t="s">
        <v>10</v>
      </c>
      <c r="AL222" s="7">
        <v>43</v>
      </c>
      <c r="AO222" s="8">
        <f aca="true" t="shared" si="39" ref="AO222:AO242">SUM(F222:AN222)</f>
        <v>43</v>
      </c>
      <c r="AP222" s="5">
        <f t="shared" si="37"/>
        <v>1</v>
      </c>
      <c r="AQ222" s="5">
        <f t="shared" si="28"/>
        <v>0</v>
      </c>
      <c r="AR222" s="5">
        <f t="shared" si="29"/>
        <v>0</v>
      </c>
      <c r="AS222" s="14">
        <f t="shared" si="30"/>
        <v>0</v>
      </c>
    </row>
    <row r="223" spans="2:45" s="5" customFormat="1" ht="15">
      <c r="B223" s="5" t="s">
        <v>504</v>
      </c>
      <c r="C223" s="5" t="s">
        <v>85</v>
      </c>
      <c r="D223" s="5">
        <v>67</v>
      </c>
      <c r="E223" s="5" t="s">
        <v>505</v>
      </c>
      <c r="AL223" s="5">
        <v>16</v>
      </c>
      <c r="AO223" s="8">
        <f t="shared" si="39"/>
        <v>16</v>
      </c>
      <c r="AP223" s="5">
        <f t="shared" si="37"/>
        <v>1</v>
      </c>
      <c r="AQ223" s="5">
        <f t="shared" si="28"/>
        <v>0</v>
      </c>
      <c r="AR223" s="5">
        <f t="shared" si="29"/>
        <v>0</v>
      </c>
      <c r="AS223" s="14">
        <f t="shared" si="30"/>
        <v>0</v>
      </c>
    </row>
    <row r="224" spans="2:45" s="5" customFormat="1" ht="15">
      <c r="B224" s="5" t="s">
        <v>488</v>
      </c>
      <c r="C224" s="5" t="s">
        <v>39</v>
      </c>
      <c r="D224" s="5">
        <v>68</v>
      </c>
      <c r="E224" s="5" t="s">
        <v>10</v>
      </c>
      <c r="AL224" s="5">
        <v>35</v>
      </c>
      <c r="AO224" s="8">
        <f t="shared" si="39"/>
        <v>35</v>
      </c>
      <c r="AP224" s="5">
        <f t="shared" si="37"/>
        <v>1</v>
      </c>
      <c r="AQ224" s="5">
        <f t="shared" si="28"/>
        <v>0</v>
      </c>
      <c r="AR224" s="5">
        <f t="shared" si="29"/>
        <v>0</v>
      </c>
      <c r="AS224" s="14">
        <f t="shared" si="30"/>
        <v>0</v>
      </c>
    </row>
    <row r="225" spans="2:45" s="5" customFormat="1" ht="15">
      <c r="B225" s="5" t="s">
        <v>515</v>
      </c>
      <c r="C225" s="5" t="s">
        <v>516</v>
      </c>
      <c r="D225" s="5">
        <v>65</v>
      </c>
      <c r="E225" s="5" t="s">
        <v>10</v>
      </c>
      <c r="AL225" s="7">
        <v>41</v>
      </c>
      <c r="AO225" s="8">
        <f t="shared" si="39"/>
        <v>41</v>
      </c>
      <c r="AP225" s="5">
        <f t="shared" si="37"/>
        <v>1</v>
      </c>
      <c r="AQ225" s="5">
        <f t="shared" si="28"/>
        <v>0</v>
      </c>
      <c r="AR225" s="5">
        <f t="shared" si="29"/>
        <v>0</v>
      </c>
      <c r="AS225" s="14">
        <f t="shared" si="30"/>
        <v>0</v>
      </c>
    </row>
    <row r="226" spans="2:45" s="5" customFormat="1" ht="15">
      <c r="B226" s="5" t="s">
        <v>500</v>
      </c>
      <c r="C226" s="5" t="s">
        <v>55</v>
      </c>
      <c r="D226" s="5">
        <v>67</v>
      </c>
      <c r="E226" s="5" t="s">
        <v>10</v>
      </c>
      <c r="AL226" s="5">
        <v>22</v>
      </c>
      <c r="AO226" s="8">
        <f t="shared" si="39"/>
        <v>22</v>
      </c>
      <c r="AP226" s="5">
        <f t="shared" si="37"/>
        <v>1</v>
      </c>
      <c r="AQ226" s="5">
        <f t="shared" si="28"/>
        <v>0</v>
      </c>
      <c r="AR226" s="5">
        <f t="shared" si="29"/>
        <v>0</v>
      </c>
      <c r="AS226" s="14">
        <f t="shared" si="30"/>
        <v>0</v>
      </c>
    </row>
    <row r="227" spans="2:45" s="5" customFormat="1" ht="15">
      <c r="B227" s="5" t="s">
        <v>520</v>
      </c>
      <c r="C227" s="5" t="s">
        <v>84</v>
      </c>
      <c r="D227" s="5">
        <v>69</v>
      </c>
      <c r="E227" s="5" t="s">
        <v>10</v>
      </c>
      <c r="AM227" s="5">
        <v>49</v>
      </c>
      <c r="AN227" s="5">
        <v>48</v>
      </c>
      <c r="AO227" s="8">
        <f t="shared" si="39"/>
        <v>97</v>
      </c>
      <c r="AP227" s="5">
        <f t="shared" si="37"/>
        <v>2</v>
      </c>
      <c r="AQ227" s="5">
        <f t="shared" si="28"/>
        <v>0</v>
      </c>
      <c r="AR227" s="5">
        <f t="shared" si="29"/>
        <v>0</v>
      </c>
      <c r="AS227" s="14">
        <f t="shared" si="30"/>
        <v>0</v>
      </c>
    </row>
    <row r="228" spans="2:45" s="5" customFormat="1" ht="15">
      <c r="B228" s="5" t="s">
        <v>499</v>
      </c>
      <c r="C228" s="5" t="s">
        <v>5</v>
      </c>
      <c r="D228" s="5">
        <v>66</v>
      </c>
      <c r="E228" s="5" t="s">
        <v>10</v>
      </c>
      <c r="AL228" s="5">
        <v>22</v>
      </c>
      <c r="AO228" s="8">
        <f t="shared" si="39"/>
        <v>22</v>
      </c>
      <c r="AP228" s="5">
        <f t="shared" si="37"/>
        <v>1</v>
      </c>
      <c r="AQ228" s="5">
        <f t="shared" si="28"/>
        <v>0</v>
      </c>
      <c r="AR228" s="5">
        <f t="shared" si="29"/>
        <v>0</v>
      </c>
      <c r="AS228" s="14">
        <f t="shared" si="30"/>
        <v>0</v>
      </c>
    </row>
    <row r="229" spans="2:45" s="5" customFormat="1" ht="15">
      <c r="B229" s="5" t="s">
        <v>76</v>
      </c>
      <c r="C229" s="5" t="s">
        <v>518</v>
      </c>
      <c r="D229" s="5">
        <v>676</v>
      </c>
      <c r="E229" s="5" t="s">
        <v>519</v>
      </c>
      <c r="AM229" s="5">
        <v>42</v>
      </c>
      <c r="AO229" s="8">
        <f t="shared" si="39"/>
        <v>42</v>
      </c>
      <c r="AP229" s="5">
        <f t="shared" si="37"/>
        <v>1</v>
      </c>
      <c r="AQ229" s="5">
        <f t="shared" si="28"/>
        <v>0</v>
      </c>
      <c r="AR229" s="5">
        <f t="shared" si="29"/>
        <v>0</v>
      </c>
      <c r="AS229" s="14">
        <f t="shared" si="30"/>
        <v>0</v>
      </c>
    </row>
    <row r="230" spans="2:45" s="5" customFormat="1" ht="15">
      <c r="B230" s="5" t="s">
        <v>506</v>
      </c>
      <c r="C230" s="5" t="s">
        <v>67</v>
      </c>
      <c r="D230" s="5">
        <v>67</v>
      </c>
      <c r="E230" s="5" t="s">
        <v>507</v>
      </c>
      <c r="AL230" s="7">
        <v>49</v>
      </c>
      <c r="AO230" s="8">
        <f t="shared" si="39"/>
        <v>49</v>
      </c>
      <c r="AP230" s="5">
        <f aca="true" t="shared" si="40" ref="AP230:AP256">(COUNT(F230:AN230))</f>
        <v>1</v>
      </c>
      <c r="AQ230" s="5">
        <f t="shared" si="28"/>
        <v>0</v>
      </c>
      <c r="AR230" s="5">
        <f t="shared" si="29"/>
        <v>0</v>
      </c>
      <c r="AS230" s="14">
        <f t="shared" si="30"/>
        <v>0</v>
      </c>
    </row>
    <row r="231" spans="2:45" s="5" customFormat="1" ht="15">
      <c r="B231" s="5" t="s">
        <v>497</v>
      </c>
      <c r="C231" s="5" t="s">
        <v>105</v>
      </c>
      <c r="D231" s="5">
        <v>69</v>
      </c>
      <c r="E231" s="5" t="s">
        <v>498</v>
      </c>
      <c r="AL231" s="5">
        <v>24</v>
      </c>
      <c r="AO231" s="8">
        <f t="shared" si="39"/>
        <v>24</v>
      </c>
      <c r="AP231" s="5">
        <f t="shared" si="40"/>
        <v>1</v>
      </c>
      <c r="AQ231" s="5">
        <f t="shared" si="28"/>
        <v>0</v>
      </c>
      <c r="AR231" s="5">
        <f t="shared" si="29"/>
        <v>0</v>
      </c>
      <c r="AS231" s="14">
        <f t="shared" si="30"/>
        <v>0</v>
      </c>
    </row>
    <row r="232" spans="2:45" s="5" customFormat="1" ht="15">
      <c r="B232" s="5" t="s">
        <v>73</v>
      </c>
      <c r="C232" s="5" t="s">
        <v>55</v>
      </c>
      <c r="D232" s="5">
        <v>67</v>
      </c>
      <c r="E232" s="5" t="s">
        <v>495</v>
      </c>
      <c r="AL232" s="5">
        <v>15</v>
      </c>
      <c r="AO232" s="8">
        <f t="shared" si="39"/>
        <v>15</v>
      </c>
      <c r="AP232" s="5">
        <f t="shared" si="40"/>
        <v>1</v>
      </c>
      <c r="AQ232" s="5">
        <f t="shared" si="28"/>
        <v>0</v>
      </c>
      <c r="AR232" s="5">
        <f t="shared" si="29"/>
        <v>0</v>
      </c>
      <c r="AS232" s="14">
        <f t="shared" si="30"/>
        <v>0</v>
      </c>
    </row>
    <row r="233" spans="2:45" s="5" customFormat="1" ht="15">
      <c r="B233" s="5" t="s">
        <v>503</v>
      </c>
      <c r="C233" s="5" t="s">
        <v>39</v>
      </c>
      <c r="D233" s="5">
        <v>69</v>
      </c>
      <c r="E233" s="5" t="s">
        <v>495</v>
      </c>
      <c r="AL233" s="5">
        <v>18</v>
      </c>
      <c r="AO233" s="8">
        <f t="shared" si="39"/>
        <v>18</v>
      </c>
      <c r="AP233" s="5">
        <f t="shared" si="40"/>
        <v>1</v>
      </c>
      <c r="AQ233" s="5">
        <f t="shared" si="28"/>
        <v>0</v>
      </c>
      <c r="AR233" s="5">
        <f t="shared" si="29"/>
        <v>0</v>
      </c>
      <c r="AS233" s="14">
        <f t="shared" si="30"/>
        <v>0</v>
      </c>
    </row>
    <row r="234" spans="2:45" s="5" customFormat="1" ht="15">
      <c r="B234" s="5" t="s">
        <v>496</v>
      </c>
      <c r="C234" s="5" t="s">
        <v>32</v>
      </c>
      <c r="D234" s="5">
        <v>69</v>
      </c>
      <c r="E234" s="5" t="s">
        <v>495</v>
      </c>
      <c r="AL234" s="5">
        <v>26</v>
      </c>
      <c r="AO234" s="8">
        <f t="shared" si="39"/>
        <v>26</v>
      </c>
      <c r="AP234" s="5">
        <f t="shared" si="40"/>
        <v>1</v>
      </c>
      <c r="AQ234" s="5">
        <f t="shared" si="28"/>
        <v>0</v>
      </c>
      <c r="AR234" s="5">
        <f t="shared" si="29"/>
        <v>0</v>
      </c>
      <c r="AS234" s="14">
        <f t="shared" si="30"/>
        <v>0</v>
      </c>
    </row>
    <row r="235" spans="2:45" s="5" customFormat="1" ht="15">
      <c r="B235" s="5" t="s">
        <v>508</v>
      </c>
      <c r="C235" s="5" t="s">
        <v>39</v>
      </c>
      <c r="D235" s="5">
        <v>69</v>
      </c>
      <c r="E235" s="5" t="s">
        <v>509</v>
      </c>
      <c r="AL235" s="7">
        <v>45</v>
      </c>
      <c r="AO235" s="8">
        <f t="shared" si="39"/>
        <v>45</v>
      </c>
      <c r="AP235" s="5">
        <f t="shared" si="40"/>
        <v>1</v>
      </c>
      <c r="AQ235" s="5">
        <f t="shared" si="28"/>
        <v>0</v>
      </c>
      <c r="AR235" s="5">
        <f t="shared" si="29"/>
        <v>0</v>
      </c>
      <c r="AS235" s="14">
        <f t="shared" si="30"/>
        <v>0</v>
      </c>
    </row>
    <row r="236" spans="2:45" s="5" customFormat="1" ht="15">
      <c r="B236" s="5" t="s">
        <v>510</v>
      </c>
      <c r="C236" s="5" t="s">
        <v>36</v>
      </c>
      <c r="D236" s="5">
        <v>69</v>
      </c>
      <c r="E236" s="5" t="s">
        <v>33</v>
      </c>
      <c r="AL236" s="7">
        <v>44</v>
      </c>
      <c r="AO236" s="8">
        <f t="shared" si="39"/>
        <v>44</v>
      </c>
      <c r="AP236" s="5">
        <f t="shared" si="40"/>
        <v>1</v>
      </c>
      <c r="AQ236" s="5">
        <f t="shared" si="28"/>
        <v>0</v>
      </c>
      <c r="AR236" s="5">
        <f t="shared" si="29"/>
        <v>0</v>
      </c>
      <c r="AS236" s="14">
        <f t="shared" si="30"/>
        <v>0</v>
      </c>
    </row>
    <row r="237" spans="2:45" s="5" customFormat="1" ht="15">
      <c r="B237" s="5" t="s">
        <v>494</v>
      </c>
      <c r="C237" s="5" t="s">
        <v>115</v>
      </c>
      <c r="D237" s="5">
        <v>69</v>
      </c>
      <c r="E237" s="5" t="s">
        <v>495</v>
      </c>
      <c r="AL237" s="5">
        <v>29</v>
      </c>
      <c r="AO237" s="8">
        <f t="shared" si="39"/>
        <v>29</v>
      </c>
      <c r="AP237" s="5">
        <f t="shared" si="40"/>
        <v>1</v>
      </c>
      <c r="AQ237" s="5">
        <f t="shared" si="28"/>
        <v>0</v>
      </c>
      <c r="AR237" s="5">
        <f t="shared" si="29"/>
        <v>0</v>
      </c>
      <c r="AS237" s="14">
        <f t="shared" si="30"/>
        <v>0</v>
      </c>
    </row>
    <row r="238" spans="2:45" s="5" customFormat="1" ht="15">
      <c r="B238" s="5" t="s">
        <v>501</v>
      </c>
      <c r="C238" s="5" t="s">
        <v>68</v>
      </c>
      <c r="D238" s="5">
        <v>68</v>
      </c>
      <c r="E238" s="5" t="s">
        <v>95</v>
      </c>
      <c r="AL238" s="5">
        <v>20</v>
      </c>
      <c r="AM238" s="5">
        <v>43</v>
      </c>
      <c r="AO238" s="8">
        <f t="shared" si="39"/>
        <v>63</v>
      </c>
      <c r="AP238" s="5">
        <f t="shared" si="40"/>
        <v>2</v>
      </c>
      <c r="AQ238" s="5">
        <f t="shared" si="28"/>
        <v>0</v>
      </c>
      <c r="AR238" s="5">
        <f t="shared" si="29"/>
        <v>0</v>
      </c>
      <c r="AS238" s="14">
        <f t="shared" si="30"/>
        <v>0</v>
      </c>
    </row>
    <row r="239" spans="2:45" s="5" customFormat="1" ht="15">
      <c r="B239" s="5" t="s">
        <v>491</v>
      </c>
      <c r="C239" s="5" t="s">
        <v>492</v>
      </c>
      <c r="D239" s="5">
        <v>67</v>
      </c>
      <c r="E239" s="5" t="s">
        <v>493</v>
      </c>
      <c r="AL239" s="5">
        <v>30</v>
      </c>
      <c r="AO239" s="8">
        <f t="shared" si="39"/>
        <v>30</v>
      </c>
      <c r="AP239" s="5">
        <f t="shared" si="40"/>
        <v>1</v>
      </c>
      <c r="AQ239" s="5">
        <f t="shared" si="28"/>
        <v>0</v>
      </c>
      <c r="AR239" s="5">
        <f t="shared" si="29"/>
        <v>0</v>
      </c>
      <c r="AS239" s="14">
        <f t="shared" si="30"/>
        <v>0</v>
      </c>
    </row>
    <row r="240" spans="2:45" s="5" customFormat="1" ht="15">
      <c r="B240" s="5" t="s">
        <v>490</v>
      </c>
      <c r="C240" s="5" t="s">
        <v>322</v>
      </c>
      <c r="D240" s="5">
        <v>69</v>
      </c>
      <c r="E240" s="5" t="s">
        <v>10</v>
      </c>
      <c r="AL240" s="5">
        <v>32</v>
      </c>
      <c r="AO240" s="8">
        <f t="shared" si="39"/>
        <v>32</v>
      </c>
      <c r="AP240" s="5">
        <f t="shared" si="40"/>
        <v>1</v>
      </c>
      <c r="AQ240" s="5">
        <f aca="true" t="shared" si="41" ref="AQ240:AQ245">IF(COUNT(F240:AK240)&gt;0,LARGE(F240:AK240,1),0)+IF(COUNT(F240:AK240)&gt;1,LARGE(F240:AK240,2),0)+IF(COUNT(F240:AK240)&gt;2,LARGE(F240:AK240,3),0)+IF(COUNT(F240:AK240)&gt;3,LARGE(F240:AK240,4),0)+IF(COUNT(F240:AK240)&gt;4,LARGE(F240:AK240,5),0)+IF(COUNT(F240:AK240)&gt;5,LARGE(F240:AK240,6),0)+IF(COUNT(F240:AK240)&gt;6,LARGE(F240:AK240,7),0)+IF(COUNT(F240:AK240)&gt;7,LARGE(F240:AK240,8),0)+IF(COUNT(F240:AK240)&gt;8,LARGE(F240:AK240,9),0)+IF(COUNT(F240:AK240)&gt;9,LARGE(F240:AK240,10),0)+IF(COUNT(F240:AK240)&gt;10,LARGE(F240:AK240,11),0)+IF(COUNT(F240:AK240)&gt;11,LARGE(F240:AK240,12),0)+IF(COUNT(F240:AK240)&gt;12,LARGE(F240:AK240,13),0)+IF(COUNT(F240:AK240)&gt;13,LARGE(F240:AK240,14),0)+IF(COUNT(F240:AK240)&gt;14,LARGE(F240:AK240,15),0)</f>
        <v>0</v>
      </c>
      <c r="AR240" s="5">
        <f aca="true" t="shared" si="42" ref="AR240:AR247">IF(COUNT(F240:AK240)&lt;22,IF(COUNT(F240:AK240)&gt;14,(COUNT(F240:AK240)-15),0)*20,120)</f>
        <v>0</v>
      </c>
      <c r="AS240" s="14">
        <f aca="true" t="shared" si="43" ref="AS240:AS249">AQ240+AR240</f>
        <v>0</v>
      </c>
    </row>
    <row r="241" spans="2:45" s="5" customFormat="1" ht="15">
      <c r="B241" s="5" t="s">
        <v>489</v>
      </c>
      <c r="C241" s="5" t="s">
        <v>16</v>
      </c>
      <c r="D241" s="5">
        <v>67</v>
      </c>
      <c r="E241" s="5" t="s">
        <v>89</v>
      </c>
      <c r="AL241" s="5">
        <v>33</v>
      </c>
      <c r="AO241" s="8">
        <f t="shared" si="39"/>
        <v>33</v>
      </c>
      <c r="AP241" s="5">
        <f t="shared" si="40"/>
        <v>1</v>
      </c>
      <c r="AQ241" s="5">
        <f t="shared" si="41"/>
        <v>0</v>
      </c>
      <c r="AR241" s="5">
        <f t="shared" si="42"/>
        <v>0</v>
      </c>
      <c r="AS241" s="14">
        <f t="shared" si="43"/>
        <v>0</v>
      </c>
    </row>
    <row r="242" spans="2:45" s="5" customFormat="1" ht="15">
      <c r="B242" s="5" t="s">
        <v>513</v>
      </c>
      <c r="C242" s="5" t="s">
        <v>15</v>
      </c>
      <c r="D242" s="5">
        <v>69</v>
      </c>
      <c r="E242" s="5" t="s">
        <v>514</v>
      </c>
      <c r="AL242" s="7">
        <v>42</v>
      </c>
      <c r="AO242" s="8">
        <f t="shared" si="39"/>
        <v>42</v>
      </c>
      <c r="AP242" s="5">
        <f t="shared" si="40"/>
        <v>1</v>
      </c>
      <c r="AQ242" s="5">
        <f t="shared" si="41"/>
        <v>0</v>
      </c>
      <c r="AR242" s="5">
        <f t="shared" si="42"/>
        <v>0</v>
      </c>
      <c r="AS242" s="14">
        <f t="shared" si="43"/>
        <v>0</v>
      </c>
    </row>
    <row r="243" spans="2:45" s="5" customFormat="1" ht="14.25">
      <c r="B243" s="5" t="s">
        <v>521</v>
      </c>
      <c r="C243" s="5" t="s">
        <v>126</v>
      </c>
      <c r="D243" s="5">
        <v>69</v>
      </c>
      <c r="E243" s="5" t="s">
        <v>10</v>
      </c>
      <c r="AN243" s="5">
        <v>45</v>
      </c>
      <c r="AO243" s="15">
        <f aca="true" t="shared" si="44" ref="AO243:AO253">SUM(F243:AN243)</f>
        <v>45</v>
      </c>
      <c r="AP243" s="5">
        <f t="shared" si="40"/>
        <v>1</v>
      </c>
      <c r="AQ243" s="5">
        <f t="shared" si="41"/>
        <v>0</v>
      </c>
      <c r="AR243" s="5">
        <f t="shared" si="42"/>
        <v>0</v>
      </c>
      <c r="AS243" s="16">
        <f t="shared" si="43"/>
        <v>0</v>
      </c>
    </row>
    <row r="244" spans="2:45" s="5" customFormat="1" ht="14.25">
      <c r="B244" s="5" t="s">
        <v>527</v>
      </c>
      <c r="C244" s="5" t="s">
        <v>528</v>
      </c>
      <c r="D244" s="5">
        <v>67</v>
      </c>
      <c r="E244" s="5" t="s">
        <v>10</v>
      </c>
      <c r="AN244" s="5">
        <v>44</v>
      </c>
      <c r="AO244" s="15">
        <f t="shared" si="44"/>
        <v>44</v>
      </c>
      <c r="AP244" s="5">
        <f t="shared" si="40"/>
        <v>1</v>
      </c>
      <c r="AQ244" s="5">
        <f t="shared" si="41"/>
        <v>0</v>
      </c>
      <c r="AR244" s="5">
        <f t="shared" si="42"/>
        <v>0</v>
      </c>
      <c r="AS244" s="16">
        <f t="shared" si="43"/>
        <v>0</v>
      </c>
    </row>
    <row r="245" spans="2:45" s="5" customFormat="1" ht="14.25">
      <c r="B245" s="5" t="s">
        <v>526</v>
      </c>
      <c r="C245" s="5" t="s">
        <v>84</v>
      </c>
      <c r="D245" s="5">
        <v>69</v>
      </c>
      <c r="E245" s="5" t="s">
        <v>161</v>
      </c>
      <c r="AN245" s="5">
        <v>43</v>
      </c>
      <c r="AO245" s="15">
        <f t="shared" si="44"/>
        <v>43</v>
      </c>
      <c r="AP245" s="5">
        <f t="shared" si="40"/>
        <v>1</v>
      </c>
      <c r="AQ245" s="5">
        <f t="shared" si="41"/>
        <v>0</v>
      </c>
      <c r="AR245" s="5">
        <f t="shared" si="42"/>
        <v>0</v>
      </c>
      <c r="AS245" s="16">
        <f t="shared" si="43"/>
        <v>0</v>
      </c>
    </row>
    <row r="246" spans="2:45" s="5" customFormat="1" ht="14.25">
      <c r="B246" s="5" t="s">
        <v>525</v>
      </c>
      <c r="C246" s="5" t="s">
        <v>36</v>
      </c>
      <c r="D246" s="5">
        <v>69</v>
      </c>
      <c r="E246" s="5" t="s">
        <v>10</v>
      </c>
      <c r="AN246" s="5">
        <v>42</v>
      </c>
      <c r="AO246" s="15">
        <f t="shared" si="44"/>
        <v>42</v>
      </c>
      <c r="AP246" s="5">
        <f t="shared" si="40"/>
        <v>1</v>
      </c>
      <c r="AR246" s="5">
        <f t="shared" si="42"/>
        <v>0</v>
      </c>
      <c r="AS246" s="16">
        <f t="shared" si="43"/>
        <v>0</v>
      </c>
    </row>
    <row r="247" spans="2:45" s="5" customFormat="1" ht="14.25">
      <c r="B247" s="5" t="s">
        <v>522</v>
      </c>
      <c r="C247" s="5" t="s">
        <v>523</v>
      </c>
      <c r="D247" s="5">
        <v>69</v>
      </c>
      <c r="E247" s="5" t="s">
        <v>524</v>
      </c>
      <c r="AN247" s="5">
        <v>41</v>
      </c>
      <c r="AO247" s="15">
        <f t="shared" si="44"/>
        <v>41</v>
      </c>
      <c r="AP247" s="5">
        <f t="shared" si="40"/>
        <v>1</v>
      </c>
      <c r="AR247" s="5">
        <f t="shared" si="42"/>
        <v>0</v>
      </c>
      <c r="AS247" s="16">
        <f t="shared" si="43"/>
        <v>0</v>
      </c>
    </row>
    <row r="248" spans="41:45" ht="15">
      <c r="AO248" s="8">
        <f t="shared" si="44"/>
        <v>0</v>
      </c>
      <c r="AP248" s="5">
        <f t="shared" si="40"/>
        <v>0</v>
      </c>
      <c r="AS248" s="14">
        <f t="shared" si="43"/>
        <v>0</v>
      </c>
    </row>
    <row r="249" spans="41:45" ht="15">
      <c r="AO249" s="8">
        <f t="shared" si="44"/>
        <v>0</v>
      </c>
      <c r="AP249" s="5">
        <f t="shared" si="40"/>
        <v>0</v>
      </c>
      <c r="AS249" s="14">
        <f t="shared" si="43"/>
        <v>0</v>
      </c>
    </row>
    <row r="250" spans="41:42" ht="15">
      <c r="AO250" s="8">
        <f t="shared" si="44"/>
        <v>0</v>
      </c>
      <c r="AP250" s="5">
        <f t="shared" si="40"/>
        <v>0</v>
      </c>
    </row>
    <row r="251" spans="41:42" ht="15">
      <c r="AO251" s="8">
        <f t="shared" si="44"/>
        <v>0</v>
      </c>
      <c r="AP251" s="5">
        <f t="shared" si="40"/>
        <v>0</v>
      </c>
    </row>
    <row r="252" spans="41:42" ht="15">
      <c r="AO252" s="8">
        <f t="shared" si="44"/>
        <v>0</v>
      </c>
      <c r="AP252" s="5">
        <f t="shared" si="40"/>
        <v>0</v>
      </c>
    </row>
    <row r="253" spans="41:42" ht="15">
      <c r="AO253" s="8">
        <f t="shared" si="44"/>
        <v>0</v>
      </c>
      <c r="AP253" s="5">
        <f t="shared" si="40"/>
        <v>0</v>
      </c>
    </row>
    <row r="254" ht="14.25">
      <c r="AP254" s="5">
        <f t="shared" si="40"/>
        <v>0</v>
      </c>
    </row>
    <row r="255" ht="14.25">
      <c r="AP255" s="5">
        <f t="shared" si="40"/>
        <v>0</v>
      </c>
    </row>
    <row r="256" ht="14.25">
      <c r="AP256" s="5">
        <f t="shared" si="40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W35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W35</dc:title>
  <dc:subject/>
  <dc:creator>lami</dc:creator>
  <cp:keywords/>
  <dc:description/>
  <cp:lastModifiedBy>-</cp:lastModifiedBy>
  <cp:lastPrinted>2005-01-22T10:29:36Z</cp:lastPrinted>
  <dcterms:created xsi:type="dcterms:W3CDTF">1999-01-25T14:00:27Z</dcterms:created>
  <dcterms:modified xsi:type="dcterms:W3CDTF">2003-05-01T09:51:12Z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