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<sst xmlns="http://schemas.openxmlformats.org/spreadsheetml/2006/main" count="357" uniqueCount="290">
  <si>
    <t>Platz</t>
  </si>
  <si>
    <t>Name</t>
  </si>
  <si>
    <t>Vorname</t>
  </si>
  <si>
    <t>Jg.</t>
  </si>
  <si>
    <t>Verein</t>
  </si>
  <si>
    <t>Ruth</t>
  </si>
  <si>
    <t>Christel</t>
  </si>
  <si>
    <t>ohne</t>
  </si>
  <si>
    <t>STAP Heerlen</t>
  </si>
  <si>
    <t>DLC Aachen</t>
  </si>
  <si>
    <t>Wegberg</t>
  </si>
  <si>
    <t>Eschweiler</t>
  </si>
  <si>
    <t>Titz</t>
  </si>
  <si>
    <t>Eupen</t>
  </si>
  <si>
    <t>Kelmis</t>
  </si>
  <si>
    <t>STB Landgraaf</t>
  </si>
  <si>
    <t>Mützenich</t>
  </si>
  <si>
    <t>Derichsweiler</t>
  </si>
  <si>
    <t>TV Roetgen</t>
  </si>
  <si>
    <t>Eicherscheid</t>
  </si>
  <si>
    <t>Würselen</t>
  </si>
  <si>
    <t>Arnoldsweiler</t>
  </si>
  <si>
    <t>Hückelhoven</t>
  </si>
  <si>
    <t>Linnich</t>
  </si>
  <si>
    <t xml:space="preserve">Summe </t>
  </si>
  <si>
    <t>Beate</t>
  </si>
  <si>
    <t>Mitzon</t>
  </si>
  <si>
    <t>Germ. Dürwiss</t>
  </si>
  <si>
    <t>TV Huchem-Stammeln</t>
  </si>
  <si>
    <t>Biergans</t>
  </si>
  <si>
    <t>Ingeborg</t>
  </si>
  <si>
    <t>Birkesdorfer TV</t>
  </si>
  <si>
    <t>Dederichs</t>
  </si>
  <si>
    <t>FC Germ. Dürwiß</t>
  </si>
  <si>
    <t>Ingrid</t>
  </si>
  <si>
    <t>Cornelissen</t>
  </si>
  <si>
    <t>Wilhelmine</t>
  </si>
  <si>
    <t>Reisen</t>
  </si>
  <si>
    <t>Klara</t>
  </si>
  <si>
    <t>Schieffer</t>
  </si>
  <si>
    <t>Christa</t>
  </si>
  <si>
    <t>LT Alsdorf-Ost</t>
  </si>
  <si>
    <t>Olk</t>
  </si>
  <si>
    <t>Irmgard</t>
  </si>
  <si>
    <t>Plattfuß Aachen</t>
  </si>
  <si>
    <t>DJK JS Herzogenrath</t>
  </si>
  <si>
    <t>TUS Arloff-Kirspenich</t>
  </si>
  <si>
    <t>Düren</t>
  </si>
  <si>
    <t>Maria</t>
  </si>
  <si>
    <t>Refisch</t>
  </si>
  <si>
    <t>Helene</t>
  </si>
  <si>
    <t>Kall</t>
  </si>
  <si>
    <t>Ilse</t>
  </si>
  <si>
    <t>BSG KSK Heinsberg</t>
  </si>
  <si>
    <t>Jalstad</t>
  </si>
  <si>
    <t>Agnes</t>
  </si>
  <si>
    <t>Nöthlings</t>
  </si>
  <si>
    <t>Renate</t>
  </si>
  <si>
    <t>LT Mythos Stolberg</t>
  </si>
  <si>
    <t>Henk</t>
  </si>
  <si>
    <t>LG Stolberg</t>
  </si>
  <si>
    <t>Konzen</t>
  </si>
  <si>
    <t>Roetgen</t>
  </si>
  <si>
    <t>Stollenwerk</t>
  </si>
  <si>
    <t>Obermaubach</t>
  </si>
  <si>
    <t>Birkesdorf</t>
  </si>
  <si>
    <t>Schmidt</t>
  </si>
  <si>
    <t>Huppenbroich</t>
  </si>
  <si>
    <t>Dürwis</t>
  </si>
  <si>
    <t>MC Eschweiler</t>
  </si>
  <si>
    <t>Parelloop</t>
  </si>
  <si>
    <t>Alsorf</t>
  </si>
  <si>
    <t>Nießen</t>
  </si>
  <si>
    <t>Stephanie</t>
  </si>
  <si>
    <t>Hildegard</t>
  </si>
  <si>
    <t xml:space="preserve">de Fries </t>
  </si>
  <si>
    <t>Barbara</t>
  </si>
  <si>
    <t>Lürken</t>
  </si>
  <si>
    <t>Eßer</t>
  </si>
  <si>
    <t>Gisela</t>
  </si>
  <si>
    <t>Schlag</t>
  </si>
  <si>
    <t>Elisabeth</t>
  </si>
  <si>
    <t>Califice</t>
  </si>
  <si>
    <t>Hubertine</t>
  </si>
  <si>
    <t>INEDISport</t>
  </si>
  <si>
    <t>Esser-Jopen</t>
  </si>
  <si>
    <t>Marjo</t>
  </si>
  <si>
    <t>Gerda</t>
  </si>
  <si>
    <t>Holzer</t>
  </si>
  <si>
    <t>Anne</t>
  </si>
  <si>
    <t>Marianne</t>
  </si>
  <si>
    <t>Brigitte</t>
  </si>
  <si>
    <t>TUS Schmidt</t>
  </si>
  <si>
    <t>Kreutz</t>
  </si>
  <si>
    <t>Veronika</t>
  </si>
  <si>
    <t>Germ. Vossenack</t>
  </si>
  <si>
    <t>Reicheneder</t>
  </si>
  <si>
    <t>ESG Eschweiler</t>
  </si>
  <si>
    <t>Roswitha</t>
  </si>
  <si>
    <t>Motter</t>
  </si>
  <si>
    <t>Sigrid</t>
  </si>
  <si>
    <t>Bringer</t>
  </si>
  <si>
    <t>Marlene</t>
  </si>
  <si>
    <t>Rohren</t>
  </si>
  <si>
    <t>Höring</t>
  </si>
  <si>
    <t>Gabriele</t>
  </si>
  <si>
    <t>JSV 09 Baesweiler</t>
  </si>
  <si>
    <t>Sehring</t>
  </si>
  <si>
    <t>Monika</t>
  </si>
  <si>
    <t>Aachen</t>
  </si>
  <si>
    <t>Vohn</t>
  </si>
  <si>
    <t>OSC Waldniel</t>
  </si>
  <si>
    <t>Bonn</t>
  </si>
  <si>
    <t>Vossenack</t>
  </si>
  <si>
    <t>Parotte</t>
  </si>
  <si>
    <t>Simone</t>
  </si>
  <si>
    <t>Hambach</t>
  </si>
  <si>
    <t>Rursee</t>
  </si>
  <si>
    <t>SV Vikt. Goch</t>
  </si>
  <si>
    <t>Jülich</t>
  </si>
  <si>
    <t>Souvignier-Creutz</t>
  </si>
  <si>
    <t>Germ. Dürwiß</t>
  </si>
  <si>
    <t>Krökel</t>
  </si>
  <si>
    <t>Bernadette</t>
  </si>
  <si>
    <t>Germ. Eicherscheid</t>
  </si>
  <si>
    <t>Scholz</t>
  </si>
  <si>
    <t>Lischke</t>
  </si>
  <si>
    <t>Gudrun</t>
  </si>
  <si>
    <t>Maczkiewicz</t>
  </si>
  <si>
    <t>LC Euskirchen</t>
  </si>
  <si>
    <t>Pauls</t>
  </si>
  <si>
    <t>Rosa</t>
  </si>
  <si>
    <t>LG Mützenich</t>
  </si>
  <si>
    <t>Klewenhagen</t>
  </si>
  <si>
    <t>Förster-Nießen</t>
  </si>
  <si>
    <t>Vikt. Huppenbroich</t>
  </si>
  <si>
    <t>Angelika</t>
  </si>
  <si>
    <t>Bongartz</t>
  </si>
  <si>
    <t>Dürener TV 1847</t>
  </si>
  <si>
    <t>TVHuchem-Stammeln</t>
  </si>
  <si>
    <t>Gebauer-Funke</t>
  </si>
  <si>
    <t>TRC Essen</t>
  </si>
  <si>
    <t>Klein</t>
  </si>
  <si>
    <t>Deussen</t>
  </si>
  <si>
    <t>Helga</t>
  </si>
  <si>
    <t>Mönchengladbacher LG</t>
  </si>
  <si>
    <t>Mevissen</t>
  </si>
  <si>
    <t>Miep</t>
  </si>
  <si>
    <t>Koningsbosch</t>
  </si>
  <si>
    <t>Pin</t>
  </si>
  <si>
    <t>Annerien</t>
  </si>
  <si>
    <t>AVON</t>
  </si>
  <si>
    <t>van de Sluis</t>
  </si>
  <si>
    <t>Marjan</t>
  </si>
  <si>
    <t>Geleen</t>
  </si>
  <si>
    <t>Dabrovski</t>
  </si>
  <si>
    <t>Roadrunner</t>
  </si>
  <si>
    <t>Duinkerke</t>
  </si>
  <si>
    <t>Suze</t>
  </si>
  <si>
    <t>Amsterdam</t>
  </si>
  <si>
    <t>Forneck</t>
  </si>
  <si>
    <t>Ursula</t>
  </si>
  <si>
    <t>SC Bütgenbach</t>
  </si>
  <si>
    <t>Sahler</t>
  </si>
  <si>
    <t>Elvira</t>
  </si>
  <si>
    <t>TSV Hürth-Hermülheim</t>
  </si>
  <si>
    <t>Klauth</t>
  </si>
  <si>
    <t>SG Kaarst</t>
  </si>
  <si>
    <t>Dreyer</t>
  </si>
  <si>
    <t>LG Hannover</t>
  </si>
  <si>
    <t>Carabin</t>
  </si>
  <si>
    <t>Dominique</t>
  </si>
  <si>
    <t>Hilke</t>
  </si>
  <si>
    <t>Kühnen</t>
  </si>
  <si>
    <t>Marguno</t>
  </si>
  <si>
    <t>Danielle</t>
  </si>
  <si>
    <t>Kerbusch</t>
  </si>
  <si>
    <t>Ines</t>
  </si>
  <si>
    <t>Nelissen</t>
  </si>
  <si>
    <t>Leona</t>
  </si>
  <si>
    <t>ADD</t>
  </si>
  <si>
    <t>Flecken</t>
  </si>
  <si>
    <t>Heidrun</t>
  </si>
  <si>
    <t>LCEuskirchen</t>
  </si>
  <si>
    <t>Braus</t>
  </si>
  <si>
    <t>SV Mehlentahler</t>
  </si>
  <si>
    <t>Arbach</t>
  </si>
  <si>
    <t>Margret</t>
  </si>
  <si>
    <t>Güldenberg</t>
  </si>
  <si>
    <t>Marga</t>
  </si>
  <si>
    <t>de Ploeg</t>
  </si>
  <si>
    <t>Ineke</t>
  </si>
  <si>
    <t>Beers-Kappert</t>
  </si>
  <si>
    <t>Rita</t>
  </si>
  <si>
    <t>Kirchmeyer</t>
  </si>
  <si>
    <t>Wolters</t>
  </si>
  <si>
    <t>Marita</t>
  </si>
  <si>
    <t>LT Lucherbeg</t>
  </si>
  <si>
    <t>Paffrath</t>
  </si>
  <si>
    <t>Gaby</t>
  </si>
  <si>
    <t>Speedys</t>
  </si>
  <si>
    <t>Winkens</t>
  </si>
  <si>
    <t>Annemarie</t>
  </si>
  <si>
    <t>Hhuchem-Stammeln</t>
  </si>
  <si>
    <t>Falter</t>
  </si>
  <si>
    <t>Sylvia</t>
  </si>
  <si>
    <t>Klemm</t>
  </si>
  <si>
    <t>Margit</t>
  </si>
  <si>
    <t>TV Konzen</t>
  </si>
  <si>
    <t>Bergs</t>
  </si>
  <si>
    <t>Wilma</t>
  </si>
  <si>
    <t>FC Germ. Vossenack</t>
  </si>
  <si>
    <t>Hamacher</t>
  </si>
  <si>
    <t>Irena</t>
  </si>
  <si>
    <t>Dreher-Küster</t>
  </si>
  <si>
    <t>Laufmasche Hauset</t>
  </si>
  <si>
    <t>Schroer</t>
  </si>
  <si>
    <t>SC Breinig</t>
  </si>
  <si>
    <t>Kellner</t>
  </si>
  <si>
    <t>Johanna</t>
  </si>
  <si>
    <t>TC Breinig</t>
  </si>
  <si>
    <t>SRL</t>
  </si>
  <si>
    <t>Klinkenberg</t>
  </si>
  <si>
    <t>Ingrod</t>
  </si>
  <si>
    <t>Schiefer</t>
  </si>
  <si>
    <t>LGO Euskirchen</t>
  </si>
  <si>
    <t>LC Spiridon Rureifel</t>
  </si>
  <si>
    <t>Wissing-Hilke</t>
  </si>
  <si>
    <t>Olef</t>
  </si>
  <si>
    <t>Michalopoulos</t>
  </si>
  <si>
    <t>Jeanina</t>
  </si>
  <si>
    <t>LÄUFE</t>
  </si>
  <si>
    <t>15 BESTE</t>
  </si>
  <si>
    <t>WEITERE</t>
  </si>
  <si>
    <t>WERTUNG</t>
  </si>
  <si>
    <t>Knöbel</t>
  </si>
  <si>
    <t>Karin</t>
  </si>
  <si>
    <t>Ronsiek</t>
  </si>
  <si>
    <t>Sabine</t>
  </si>
  <si>
    <t>LT Bonn</t>
  </si>
  <si>
    <t>Lauscher</t>
  </si>
  <si>
    <t>Anneliese</t>
  </si>
  <si>
    <t>Schreuer</t>
  </si>
  <si>
    <t>Marie-Luis</t>
  </si>
  <si>
    <t>Team Hütten</t>
  </si>
  <si>
    <t>Wolf</t>
  </si>
  <si>
    <t>Gabi</t>
  </si>
  <si>
    <t>Bolz</t>
  </si>
  <si>
    <t>Gitta</t>
  </si>
  <si>
    <t>SK Eschweiler</t>
  </si>
  <si>
    <t>Bütgenbach</t>
  </si>
  <si>
    <t>Bastin</t>
  </si>
  <si>
    <t>ARDOC</t>
  </si>
  <si>
    <t>Dannemark</t>
  </si>
  <si>
    <t>Wosnitza</t>
  </si>
  <si>
    <t>Friederike</t>
  </si>
  <si>
    <t>TK Grevenbroich</t>
  </si>
  <si>
    <t>Esser</t>
  </si>
  <si>
    <t>MCEschweiler</t>
  </si>
  <si>
    <t>Dürener TV 47</t>
  </si>
  <si>
    <t>Lange</t>
  </si>
  <si>
    <t>Übach-Palenberg</t>
  </si>
  <si>
    <t>STAP Brunssum</t>
  </si>
  <si>
    <t>Erdweg</t>
  </si>
  <si>
    <t>Anita</t>
  </si>
  <si>
    <t>LT Keyenberg</t>
  </si>
  <si>
    <t>Kolb</t>
  </si>
  <si>
    <t>RSC Rheinbach</t>
  </si>
  <si>
    <t>Schoenen</t>
  </si>
  <si>
    <t>Gerlinde</t>
  </si>
  <si>
    <t>Runkel</t>
  </si>
  <si>
    <t>Dittrich</t>
  </si>
  <si>
    <t>Lochner</t>
  </si>
  <si>
    <t>Weber</t>
  </si>
  <si>
    <t>Rosemarie</t>
  </si>
  <si>
    <t>SV Kell</t>
  </si>
  <si>
    <t>von Mulert</t>
  </si>
  <si>
    <t>Hamerski-Ruland</t>
  </si>
  <si>
    <t>Ulrike</t>
  </si>
  <si>
    <t>SC Delphin Eschweiler</t>
  </si>
  <si>
    <t>van Pixten</t>
  </si>
  <si>
    <t>Dany</t>
  </si>
  <si>
    <t>Prins Hendrik Vught</t>
  </si>
  <si>
    <t>Vlaes</t>
  </si>
  <si>
    <t>Susan</t>
  </si>
  <si>
    <t>Kaiser</t>
  </si>
  <si>
    <t>Günther</t>
  </si>
  <si>
    <t>Laufspass SW Senden</t>
  </si>
  <si>
    <t>Babucke</t>
  </si>
  <si>
    <t>Edelgard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</si>
</sst>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0" fillId="0" borderId="0" xfId="0" applyFont="1" applyAlignment="1">
      <alignment textRotation="18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5"/>
  <sheetViews>
    <sheetView tabSelected="1" zoomScale="75" zoomScaleNormal="75" workbookViewId="0" topLeftCell="D1">
      <selection activeCell="F1" sqref="F1:J1"/>
    </sheetView>
  </sheetViews>
  <sheetFormatPr defaultColWidth="11.421875" defaultRowHeight="12.75"/>
  <cols>
    <col min="1" max="1" width="2.7109375" style="1" customWidth="1"/>
    <col min="2" max="3" width="10.7109375" style="1" customWidth="1"/>
    <col min="4" max="4" width="0.13671875" style="1" customWidth="1"/>
    <col min="5" max="5" width="5.7109375" style="1" customWidth="1"/>
    <col min="6" max="10" width="0.13671875" style="1" customWidth="1"/>
    <col min="11" max="37" width="3.140625" style="1" customWidth="1"/>
    <col min="38" max="38" width="3.140625" style="2" customWidth="1"/>
    <col min="39" max="40" width="3.140625" style="1" customWidth="1"/>
    <col min="41" max="41" width="5.7109375" style="1" customWidth="1"/>
    <col min="42" max="42" width="3.140625" style="0" customWidth="1"/>
    <col min="43" max="43" width="5.00390625" style="0" customWidth="1"/>
    <col min="44" max="44" width="3.7109375" style="0" customWidth="1"/>
    <col min="45" max="45" width="4.7109375" style="17" customWidth="1"/>
    <col min="46" max="16384" width="11.421875" style="1" customWidth="1"/>
  </cols>
  <sheetData>
    <row r="1" spans="1:45" s="4" customFormat="1" ht="49.5" customHeight="1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47</v>
      </c>
      <c r="G1" s="3" t="s">
        <v>10</v>
      </c>
      <c r="H1" s="3" t="s">
        <v>11</v>
      </c>
      <c r="I1" s="3" t="s">
        <v>12</v>
      </c>
      <c r="J1" s="3" t="s">
        <v>70</v>
      </c>
      <c r="K1" s="3" t="s">
        <v>13</v>
      </c>
      <c r="L1" s="3" t="s">
        <v>71</v>
      </c>
      <c r="M1" s="3" t="s">
        <v>14</v>
      </c>
      <c r="N1" s="3" t="s">
        <v>51</v>
      </c>
      <c r="O1" s="3" t="s">
        <v>15</v>
      </c>
      <c r="P1" s="3" t="s">
        <v>203</v>
      </c>
      <c r="Q1" s="3" t="s">
        <v>16</v>
      </c>
      <c r="R1" s="3" t="s">
        <v>61</v>
      </c>
      <c r="S1" s="3" t="s">
        <v>17</v>
      </c>
      <c r="T1" s="3" t="s">
        <v>103</v>
      </c>
      <c r="U1" s="3" t="s">
        <v>221</v>
      </c>
      <c r="V1" s="3" t="s">
        <v>62</v>
      </c>
      <c r="W1" s="3" t="s">
        <v>19</v>
      </c>
      <c r="X1" s="3" t="s">
        <v>64</v>
      </c>
      <c r="Y1" s="3" t="s">
        <v>113</v>
      </c>
      <c r="Z1" s="3" t="s">
        <v>65</v>
      </c>
      <c r="AA1" s="3" t="s">
        <v>67</v>
      </c>
      <c r="AB1" s="3" t="s">
        <v>66</v>
      </c>
      <c r="AC1" s="3" t="s">
        <v>250</v>
      </c>
      <c r="AD1" s="3" t="s">
        <v>68</v>
      </c>
      <c r="AE1" s="3" t="s">
        <v>116</v>
      </c>
      <c r="AF1" s="3" t="s">
        <v>258</v>
      </c>
      <c r="AG1" s="3" t="s">
        <v>259</v>
      </c>
      <c r="AH1" s="3" t="s">
        <v>20</v>
      </c>
      <c r="AI1" s="3" t="s">
        <v>21</v>
      </c>
      <c r="AJ1" s="3" t="s">
        <v>262</v>
      </c>
      <c r="AK1" s="3" t="s">
        <v>22</v>
      </c>
      <c r="AL1" s="3" t="s">
        <v>117</v>
      </c>
      <c r="AM1" s="3" t="s">
        <v>23</v>
      </c>
      <c r="AN1" s="3" t="s">
        <v>119</v>
      </c>
      <c r="AO1" s="3" t="s">
        <v>24</v>
      </c>
      <c r="AP1" s="13" t="s">
        <v>231</v>
      </c>
      <c r="AQ1" s="14" t="s">
        <v>232</v>
      </c>
      <c r="AR1" s="14" t="s">
        <v>233</v>
      </c>
      <c r="AS1" s="15" t="s">
        <v>234</v>
      </c>
    </row>
    <row r="2" spans="1:45" s="6" customFormat="1" ht="15">
      <c r="A2" s="6">
        <v>1</v>
      </c>
      <c r="B2" s="11" t="s">
        <v>35</v>
      </c>
      <c r="C2" s="11" t="s">
        <v>36</v>
      </c>
      <c r="D2" s="11">
        <v>51</v>
      </c>
      <c r="E2" s="11" t="s">
        <v>8</v>
      </c>
      <c r="F2" s="6">
        <v>50</v>
      </c>
      <c r="G2" s="6">
        <v>50</v>
      </c>
      <c r="H2" s="6">
        <v>48</v>
      </c>
      <c r="I2" s="11"/>
      <c r="J2" s="6">
        <v>50</v>
      </c>
      <c r="K2" s="7">
        <v>49</v>
      </c>
      <c r="L2" s="6">
        <v>48</v>
      </c>
      <c r="M2" s="6">
        <v>50</v>
      </c>
      <c r="N2" s="7"/>
      <c r="O2" s="7">
        <v>49</v>
      </c>
      <c r="P2" s="6">
        <v>49</v>
      </c>
      <c r="Q2" s="7">
        <v>49</v>
      </c>
      <c r="T2" s="6">
        <v>49</v>
      </c>
      <c r="U2" s="11"/>
      <c r="V2" s="6">
        <v>49</v>
      </c>
      <c r="W2" s="6">
        <v>49</v>
      </c>
      <c r="X2" s="6">
        <v>49</v>
      </c>
      <c r="AA2" s="6">
        <v>50</v>
      </c>
      <c r="AB2" s="7">
        <v>49</v>
      </c>
      <c r="AC2" s="11"/>
      <c r="AE2" s="6">
        <v>50</v>
      </c>
      <c r="AF2" s="6">
        <v>49</v>
      </c>
      <c r="AG2" s="6">
        <v>50</v>
      </c>
      <c r="AI2" s="11"/>
      <c r="AK2" s="7">
        <v>49</v>
      </c>
      <c r="AL2" s="10">
        <v>45</v>
      </c>
      <c r="AM2" s="6">
        <v>49</v>
      </c>
      <c r="AO2" s="9">
        <f>SUM(F2:AN2)</f>
        <v>1079</v>
      </c>
      <c r="AP2" s="6">
        <f>(COUNT(F2:AN2))</f>
        <v>22</v>
      </c>
      <c r="AQ2" s="6">
        <f aca="true" t="shared" si="0" ref="AQ2:AQ37">IF(COUNT(F2:AK2)&gt;0,LARGE(F2:AK2,1),0)+IF(COUNT(F2:AK2)&gt;1,LARGE(F2:AK2,2),0)+IF(COUNT(F2:AK2)&gt;2,LARGE(F2:AK2,3),0)+IF(COUNT(F2:AK2)&gt;3,LARGE(F2:AK2,4),0)+IF(COUNT(F2:AK2)&gt;4,LARGE(F2:AK2,5),0)+IF(COUNT(F2:AK2)&gt;5,LARGE(F2:AK2,6),0)+IF(COUNT(F2:AK2)&gt;6,LARGE(F2:AK2,7),0)+IF(COUNT(F2:AK2)&gt;7,LARGE(F2:AK2,8),0)+IF(COUNT(F2:AK2)&gt;8,LARGE(F2:AK2,9),0)+IF(COUNT(F2:AK2)&gt;9,LARGE(F2:AK2,10),0)+IF(COUNT(F2:AK2)&gt;10,LARGE(F2:AK2,11),0)+IF(COUNT(F2:AK2)&gt;11,LARGE(F2:AK2,12),0)+IF(COUNT(F2:AK2)&gt;12,LARGE(F2:AK2,13),0)+IF(COUNT(F2:AK2)&gt;13,LARGE(F2:AK2,14),0)+IF(COUNT(F2:AK2)&gt;14,LARGE(F2:AK2,15),0)</f>
        <v>742</v>
      </c>
      <c r="AR2" s="6">
        <v>120</v>
      </c>
      <c r="AS2" s="16">
        <f aca="true" t="shared" si="1" ref="AS2:AS69">AQ2+AR2</f>
        <v>862</v>
      </c>
    </row>
    <row r="3" spans="1:45" s="6" customFormat="1" ht="15">
      <c r="A3" s="6">
        <v>2</v>
      </c>
      <c r="B3" s="6" t="s">
        <v>125</v>
      </c>
      <c r="C3" s="6" t="s">
        <v>40</v>
      </c>
      <c r="D3" s="11">
        <v>54</v>
      </c>
      <c r="E3" s="11" t="s">
        <v>121</v>
      </c>
      <c r="F3" s="7"/>
      <c r="G3" s="7">
        <v>49</v>
      </c>
      <c r="H3" s="7">
        <v>43</v>
      </c>
      <c r="I3" s="7"/>
      <c r="L3" s="6">
        <v>45</v>
      </c>
      <c r="M3" s="7">
        <v>47</v>
      </c>
      <c r="N3" s="6">
        <v>46</v>
      </c>
      <c r="P3" s="6">
        <v>46</v>
      </c>
      <c r="Q3" s="7">
        <v>45</v>
      </c>
      <c r="R3" s="7">
        <v>49</v>
      </c>
      <c r="T3" s="6">
        <v>48</v>
      </c>
      <c r="V3" s="6">
        <v>48</v>
      </c>
      <c r="W3" s="6">
        <v>47</v>
      </c>
      <c r="X3" s="6">
        <v>47</v>
      </c>
      <c r="AA3" s="6">
        <v>49</v>
      </c>
      <c r="AB3" s="7">
        <v>47</v>
      </c>
      <c r="AC3" s="6">
        <v>49</v>
      </c>
      <c r="AD3" s="6">
        <v>49</v>
      </c>
      <c r="AE3" s="6">
        <v>49</v>
      </c>
      <c r="AF3" s="6">
        <v>47</v>
      </c>
      <c r="AJ3" s="6">
        <v>50</v>
      </c>
      <c r="AL3" s="7">
        <v>45</v>
      </c>
      <c r="AN3" s="6">
        <v>48</v>
      </c>
      <c r="AO3" s="9">
        <f aca="true" t="shared" si="2" ref="AO3:AO70">SUM(F3:AN3)</f>
        <v>993</v>
      </c>
      <c r="AP3" s="6">
        <f aca="true" t="shared" si="3" ref="AP3:AP70">(COUNT(F3:AN3))</f>
        <v>21</v>
      </c>
      <c r="AQ3" s="6">
        <f t="shared" si="0"/>
        <v>721</v>
      </c>
      <c r="AR3" s="6">
        <v>120</v>
      </c>
      <c r="AS3" s="16">
        <f t="shared" si="1"/>
        <v>841</v>
      </c>
    </row>
    <row r="4" spans="1:45" s="6" customFormat="1" ht="15">
      <c r="A4" s="6">
        <v>3</v>
      </c>
      <c r="B4" s="11" t="s">
        <v>32</v>
      </c>
      <c r="C4" s="11" t="s">
        <v>5</v>
      </c>
      <c r="D4" s="11">
        <v>51</v>
      </c>
      <c r="E4" s="11" t="s">
        <v>33</v>
      </c>
      <c r="H4" s="6">
        <v>49</v>
      </c>
      <c r="L4" s="6">
        <v>50</v>
      </c>
      <c r="M4" s="7"/>
      <c r="N4" s="6">
        <v>50</v>
      </c>
      <c r="P4" s="6">
        <v>50</v>
      </c>
      <c r="Q4" s="6">
        <v>50</v>
      </c>
      <c r="S4" s="6">
        <v>50</v>
      </c>
      <c r="T4" s="6">
        <v>50</v>
      </c>
      <c r="V4" s="6">
        <v>50</v>
      </c>
      <c r="W4" s="6">
        <v>50</v>
      </c>
      <c r="X4" s="6">
        <v>50</v>
      </c>
      <c r="Z4" s="6">
        <v>50</v>
      </c>
      <c r="AB4" s="7">
        <v>50</v>
      </c>
      <c r="AF4" s="6">
        <v>50</v>
      </c>
      <c r="AL4" s="10">
        <v>50</v>
      </c>
      <c r="AM4" s="6">
        <v>50</v>
      </c>
      <c r="AN4" s="6">
        <v>50</v>
      </c>
      <c r="AO4" s="9">
        <f t="shared" si="2"/>
        <v>799</v>
      </c>
      <c r="AP4" s="6">
        <f t="shared" si="3"/>
        <v>16</v>
      </c>
      <c r="AQ4" s="6">
        <f t="shared" si="0"/>
        <v>649</v>
      </c>
      <c r="AR4" s="6">
        <v>20</v>
      </c>
      <c r="AS4" s="16">
        <v>770</v>
      </c>
    </row>
    <row r="5" spans="1:45" s="6" customFormat="1" ht="15">
      <c r="A5" s="6">
        <v>4</v>
      </c>
      <c r="B5" s="6" t="s">
        <v>101</v>
      </c>
      <c r="C5" s="6" t="s">
        <v>73</v>
      </c>
      <c r="D5" s="11">
        <v>50</v>
      </c>
      <c r="E5" s="11" t="s">
        <v>139</v>
      </c>
      <c r="F5" s="6">
        <v>47</v>
      </c>
      <c r="G5" s="7">
        <v>47</v>
      </c>
      <c r="H5" s="6">
        <v>45</v>
      </c>
      <c r="I5" s="6">
        <v>46</v>
      </c>
      <c r="Q5" s="6">
        <v>45</v>
      </c>
      <c r="S5" s="6">
        <v>46</v>
      </c>
      <c r="T5" s="6">
        <v>37</v>
      </c>
      <c r="V5" s="6">
        <v>45</v>
      </c>
      <c r="W5" s="6">
        <v>44</v>
      </c>
      <c r="X5" s="6">
        <v>41</v>
      </c>
      <c r="Y5" s="6">
        <v>46</v>
      </c>
      <c r="Z5" s="6">
        <v>43</v>
      </c>
      <c r="AD5" s="6">
        <v>45</v>
      </c>
      <c r="AE5" s="6">
        <v>47</v>
      </c>
      <c r="AF5" s="6">
        <v>45</v>
      </c>
      <c r="AL5" s="10"/>
      <c r="AM5" s="6">
        <v>43</v>
      </c>
      <c r="AN5" s="6">
        <v>45</v>
      </c>
      <c r="AO5" s="9">
        <f t="shared" si="2"/>
        <v>757</v>
      </c>
      <c r="AP5" s="6">
        <f t="shared" si="3"/>
        <v>17</v>
      </c>
      <c r="AQ5" s="6">
        <f t="shared" si="0"/>
        <v>669</v>
      </c>
      <c r="AR5" s="6">
        <v>40</v>
      </c>
      <c r="AS5" s="16">
        <f t="shared" si="1"/>
        <v>709</v>
      </c>
    </row>
    <row r="6" spans="1:45" s="6" customFormat="1" ht="15">
      <c r="A6" s="6">
        <v>5</v>
      </c>
      <c r="B6" s="11" t="s">
        <v>120</v>
      </c>
      <c r="C6" s="11" t="s">
        <v>102</v>
      </c>
      <c r="D6" s="11">
        <v>54</v>
      </c>
      <c r="E6" s="11" t="s">
        <v>121</v>
      </c>
      <c r="G6" s="7">
        <v>48</v>
      </c>
      <c r="H6" s="7">
        <v>42</v>
      </c>
      <c r="I6" s="7"/>
      <c r="M6" s="7">
        <v>44</v>
      </c>
      <c r="N6" s="7"/>
      <c r="O6" s="7"/>
      <c r="P6" s="7">
        <v>42</v>
      </c>
      <c r="Q6" s="7">
        <v>44</v>
      </c>
      <c r="R6" s="7">
        <v>47</v>
      </c>
      <c r="T6" s="6">
        <v>41</v>
      </c>
      <c r="W6" s="7">
        <v>48</v>
      </c>
      <c r="X6" s="6">
        <v>43</v>
      </c>
      <c r="Y6" s="7"/>
      <c r="Z6" s="6">
        <v>47</v>
      </c>
      <c r="AA6" s="6">
        <v>47</v>
      </c>
      <c r="AC6" s="6">
        <v>47</v>
      </c>
      <c r="AF6" s="7"/>
      <c r="AG6" s="6">
        <v>48</v>
      </c>
      <c r="AJ6" s="6">
        <v>49</v>
      </c>
      <c r="AL6" s="6">
        <v>44</v>
      </c>
      <c r="AM6" s="6">
        <v>45</v>
      </c>
      <c r="AN6" s="6">
        <v>44</v>
      </c>
      <c r="AO6" s="9">
        <f t="shared" si="2"/>
        <v>770</v>
      </c>
      <c r="AP6" s="6">
        <f t="shared" si="3"/>
        <v>17</v>
      </c>
      <c r="AQ6" s="6">
        <f t="shared" si="0"/>
        <v>637</v>
      </c>
      <c r="AR6" s="6">
        <v>40</v>
      </c>
      <c r="AS6" s="16">
        <f t="shared" si="1"/>
        <v>677</v>
      </c>
    </row>
    <row r="7" spans="1:45" s="6" customFormat="1" ht="15">
      <c r="A7" s="6">
        <v>6</v>
      </c>
      <c r="B7" s="6" t="s">
        <v>96</v>
      </c>
      <c r="C7" s="6" t="s">
        <v>34</v>
      </c>
      <c r="D7" s="11">
        <v>52</v>
      </c>
      <c r="E7" s="11" t="s">
        <v>97</v>
      </c>
      <c r="G7" s="6">
        <v>49</v>
      </c>
      <c r="H7" s="6">
        <v>46</v>
      </c>
      <c r="I7" s="6">
        <v>47</v>
      </c>
      <c r="K7" s="6">
        <v>49</v>
      </c>
      <c r="P7" s="6">
        <v>40</v>
      </c>
      <c r="Q7" s="6">
        <v>50</v>
      </c>
      <c r="S7" s="6">
        <v>49</v>
      </c>
      <c r="Z7" s="6">
        <v>46</v>
      </c>
      <c r="AB7" s="6">
        <v>50</v>
      </c>
      <c r="AD7" s="6">
        <v>50</v>
      </c>
      <c r="AE7" s="6">
        <v>48</v>
      </c>
      <c r="AK7" s="6">
        <v>50</v>
      </c>
      <c r="AL7" s="10"/>
      <c r="AN7" s="6">
        <v>46</v>
      </c>
      <c r="AO7" s="9">
        <f t="shared" si="2"/>
        <v>620</v>
      </c>
      <c r="AP7" s="6">
        <f t="shared" si="3"/>
        <v>13</v>
      </c>
      <c r="AQ7" s="6">
        <f t="shared" si="0"/>
        <v>574</v>
      </c>
      <c r="AR7" s="6">
        <f>IF(COUNT(F7:AK7)&lt;22,IF(COUNT(F7:AK7)&gt;14,(COUNT(F7:AK7)-15),0)*20,120)</f>
        <v>0</v>
      </c>
      <c r="AS7" s="16">
        <v>620</v>
      </c>
    </row>
    <row r="8" spans="1:45" s="6" customFormat="1" ht="15">
      <c r="A8" s="6">
        <v>7</v>
      </c>
      <c r="B8" s="6" t="s">
        <v>188</v>
      </c>
      <c r="C8" s="6" t="s">
        <v>189</v>
      </c>
      <c r="D8" s="11">
        <v>50</v>
      </c>
      <c r="E8" s="11" t="s">
        <v>33</v>
      </c>
      <c r="F8" s="11"/>
      <c r="I8" s="7"/>
      <c r="O8" s="7">
        <v>46</v>
      </c>
      <c r="P8" s="6">
        <v>43</v>
      </c>
      <c r="Q8" s="7">
        <v>43</v>
      </c>
      <c r="T8" s="6">
        <v>39</v>
      </c>
      <c r="V8" s="6">
        <v>46</v>
      </c>
      <c r="X8" s="6">
        <v>42</v>
      </c>
      <c r="Z8" s="6">
        <v>44</v>
      </c>
      <c r="AD8" s="6">
        <v>47</v>
      </c>
      <c r="AF8" s="6">
        <v>46</v>
      </c>
      <c r="AG8" s="6">
        <v>47</v>
      </c>
      <c r="AM8" s="6">
        <v>44</v>
      </c>
      <c r="AN8" s="6">
        <v>47</v>
      </c>
      <c r="AO8" s="9">
        <f t="shared" si="2"/>
        <v>534</v>
      </c>
      <c r="AP8" s="6">
        <f t="shared" si="3"/>
        <v>12</v>
      </c>
      <c r="AQ8" s="6">
        <f t="shared" si="0"/>
        <v>443</v>
      </c>
      <c r="AR8" s="6">
        <f>IF(COUNT(F8:AK8)&lt;22,IF(COUNT(F8:AK8)&gt;14,(COUNT(F8:AK8)-15),0)*20,120)</f>
        <v>0</v>
      </c>
      <c r="AS8" s="16">
        <v>534</v>
      </c>
    </row>
    <row r="9" spans="1:45" s="6" customFormat="1" ht="15">
      <c r="A9" s="6">
        <v>8</v>
      </c>
      <c r="B9" s="11" t="s">
        <v>29</v>
      </c>
      <c r="C9" s="11" t="s">
        <v>30</v>
      </c>
      <c r="D9" s="11">
        <v>51</v>
      </c>
      <c r="E9" s="11" t="s">
        <v>31</v>
      </c>
      <c r="G9" s="7">
        <v>46</v>
      </c>
      <c r="H9" s="7">
        <v>47</v>
      </c>
      <c r="I9" s="6">
        <v>49</v>
      </c>
      <c r="K9" s="7"/>
      <c r="L9" s="6">
        <v>47</v>
      </c>
      <c r="M9" s="7">
        <v>48</v>
      </c>
      <c r="O9" s="7">
        <v>48</v>
      </c>
      <c r="P9" s="6">
        <v>48</v>
      </c>
      <c r="Q9" s="7">
        <v>46</v>
      </c>
      <c r="T9" s="6">
        <v>47</v>
      </c>
      <c r="V9" s="7">
        <v>47</v>
      </c>
      <c r="W9" s="7"/>
      <c r="X9" s="11"/>
      <c r="AA9" s="7"/>
      <c r="AB9" s="7"/>
      <c r="AE9" s="11"/>
      <c r="AF9" s="11"/>
      <c r="AK9" s="7"/>
      <c r="AL9" s="10"/>
      <c r="AO9" s="9">
        <f t="shared" si="2"/>
        <v>473</v>
      </c>
      <c r="AP9" s="6">
        <f t="shared" si="3"/>
        <v>10</v>
      </c>
      <c r="AQ9" s="6">
        <f t="shared" si="0"/>
        <v>473</v>
      </c>
      <c r="AR9" s="6">
        <f>IF(COUNT(F9:AK9)&lt;22,IF(COUNT(F9:AK9)&gt;14,(COUNT(F9:AK9)-15),0)*20,120)</f>
        <v>0</v>
      </c>
      <c r="AS9" s="16">
        <v>473</v>
      </c>
    </row>
    <row r="10" spans="2:45" s="6" customFormat="1" ht="15">
      <c r="B10" s="11"/>
      <c r="C10" s="11"/>
      <c r="D10" s="11"/>
      <c r="E10" s="11"/>
      <c r="G10" s="7"/>
      <c r="H10" s="7"/>
      <c r="K10" s="7"/>
      <c r="M10" s="7"/>
      <c r="O10" s="7"/>
      <c r="Q10" s="7"/>
      <c r="V10" s="7"/>
      <c r="W10" s="7"/>
      <c r="X10" s="11"/>
      <c r="AA10" s="7"/>
      <c r="AB10" s="7"/>
      <c r="AE10" s="11"/>
      <c r="AF10" s="11"/>
      <c r="AK10" s="7"/>
      <c r="AL10" s="10"/>
      <c r="AO10" s="9"/>
      <c r="AS10" s="16"/>
    </row>
    <row r="11" spans="2:45" s="6" customFormat="1" ht="15">
      <c r="B11" s="11"/>
      <c r="C11" s="11"/>
      <c r="D11" s="11"/>
      <c r="E11" s="11"/>
      <c r="G11" s="7"/>
      <c r="H11" s="7"/>
      <c r="K11" s="7"/>
      <c r="M11" s="7"/>
      <c r="O11" s="7"/>
      <c r="Q11" s="7"/>
      <c r="V11" s="7"/>
      <c r="W11" s="7"/>
      <c r="X11" s="11"/>
      <c r="AA11" s="7"/>
      <c r="AB11" s="7"/>
      <c r="AE11" s="11"/>
      <c r="AF11" s="11"/>
      <c r="AK11" s="7"/>
      <c r="AL11" s="10"/>
      <c r="AO11" s="9"/>
      <c r="AS11" s="16"/>
    </row>
    <row r="12" spans="2:45" s="6" customFormat="1" ht="15">
      <c r="B12" s="11"/>
      <c r="C12" s="11"/>
      <c r="D12" s="11"/>
      <c r="E12" s="11"/>
      <c r="G12" s="7"/>
      <c r="H12" s="7"/>
      <c r="K12" s="7"/>
      <c r="M12" s="7"/>
      <c r="O12" s="7"/>
      <c r="Q12" s="7"/>
      <c r="V12" s="7"/>
      <c r="W12" s="7"/>
      <c r="X12" s="11"/>
      <c r="AA12" s="7"/>
      <c r="AB12" s="7"/>
      <c r="AE12" s="11"/>
      <c r="AF12" s="11"/>
      <c r="AK12" s="7"/>
      <c r="AL12" s="10"/>
      <c r="AO12" s="9"/>
      <c r="AS12" s="16"/>
    </row>
    <row r="13" spans="2:45" s="6" customFormat="1" ht="15">
      <c r="B13" s="11"/>
      <c r="C13" s="11"/>
      <c r="D13" s="11"/>
      <c r="E13" s="11"/>
      <c r="G13" s="7"/>
      <c r="H13" s="7"/>
      <c r="K13" s="7"/>
      <c r="M13" s="7"/>
      <c r="O13" s="7"/>
      <c r="Q13" s="7"/>
      <c r="V13" s="7"/>
      <c r="W13" s="7"/>
      <c r="X13" s="11"/>
      <c r="AA13" s="7"/>
      <c r="AB13" s="7"/>
      <c r="AE13" s="11"/>
      <c r="AF13" s="11"/>
      <c r="AK13" s="7"/>
      <c r="AL13" s="10"/>
      <c r="AO13" s="9"/>
      <c r="AS13" s="16"/>
    </row>
    <row r="14" spans="2:45" s="6" customFormat="1" ht="15">
      <c r="B14" s="6" t="s">
        <v>26</v>
      </c>
      <c r="C14" s="6" t="s">
        <v>6</v>
      </c>
      <c r="D14" s="6">
        <v>50</v>
      </c>
      <c r="E14" s="6" t="s">
        <v>18</v>
      </c>
      <c r="H14" s="7">
        <v>50</v>
      </c>
      <c r="I14" s="6">
        <v>50</v>
      </c>
      <c r="K14" s="7">
        <v>50</v>
      </c>
      <c r="L14" s="6">
        <v>49</v>
      </c>
      <c r="N14" s="6">
        <v>48</v>
      </c>
      <c r="O14" s="7"/>
      <c r="Q14" s="7"/>
      <c r="V14" s="7">
        <v>50</v>
      </c>
      <c r="X14" s="6">
        <v>48</v>
      </c>
      <c r="AE14" s="6">
        <v>50</v>
      </c>
      <c r="AL14" s="10"/>
      <c r="AO14" s="9">
        <f t="shared" si="2"/>
        <v>395</v>
      </c>
      <c r="AP14" s="6">
        <f t="shared" si="3"/>
        <v>8</v>
      </c>
      <c r="AQ14" s="6">
        <f t="shared" si="0"/>
        <v>395</v>
      </c>
      <c r="AR14" s="6">
        <f aca="true" t="shared" si="4" ref="AR14:AR37">IF(COUNT(F14:AK14)&lt;22,IF(COUNT(F14:AK14)&gt;14,(COUNT(F14:AK14)-15),0)*20,120)</f>
        <v>0</v>
      </c>
      <c r="AS14" s="16">
        <f t="shared" si="1"/>
        <v>395</v>
      </c>
    </row>
    <row r="15" spans="2:45" s="6" customFormat="1" ht="15">
      <c r="B15" s="6" t="s">
        <v>130</v>
      </c>
      <c r="C15" s="6" t="s">
        <v>131</v>
      </c>
      <c r="D15" s="6">
        <v>54</v>
      </c>
      <c r="E15" s="6" t="s">
        <v>132</v>
      </c>
      <c r="H15" s="7">
        <v>45</v>
      </c>
      <c r="O15" s="7">
        <v>47</v>
      </c>
      <c r="R15" s="7">
        <v>48</v>
      </c>
      <c r="S15" s="6">
        <v>47</v>
      </c>
      <c r="T15" s="6">
        <v>44</v>
      </c>
      <c r="V15" s="7">
        <v>45</v>
      </c>
      <c r="AE15" s="6">
        <v>49</v>
      </c>
      <c r="AF15" s="6">
        <v>48</v>
      </c>
      <c r="AM15" s="6">
        <v>47</v>
      </c>
      <c r="AO15" s="9">
        <f t="shared" si="2"/>
        <v>420</v>
      </c>
      <c r="AP15" s="6">
        <f t="shared" si="3"/>
        <v>9</v>
      </c>
      <c r="AQ15" s="6">
        <f t="shared" si="0"/>
        <v>373</v>
      </c>
      <c r="AR15" s="6">
        <f t="shared" si="4"/>
        <v>0</v>
      </c>
      <c r="AS15" s="16">
        <f t="shared" si="1"/>
        <v>373</v>
      </c>
    </row>
    <row r="16" spans="2:45" s="6" customFormat="1" ht="15">
      <c r="B16" s="6" t="s">
        <v>209</v>
      </c>
      <c r="C16" s="6" t="s">
        <v>210</v>
      </c>
      <c r="D16" s="6">
        <v>52</v>
      </c>
      <c r="E16" s="6" t="s">
        <v>211</v>
      </c>
      <c r="G16" s="7"/>
      <c r="H16" s="7"/>
      <c r="P16" s="7"/>
      <c r="Q16" s="7">
        <v>46</v>
      </c>
      <c r="V16" s="6">
        <v>47</v>
      </c>
      <c r="W16" s="6">
        <v>45</v>
      </c>
      <c r="X16" s="6">
        <v>45</v>
      </c>
      <c r="Z16" s="6">
        <v>49</v>
      </c>
      <c r="AA16" s="7"/>
      <c r="AB16" s="7"/>
      <c r="AC16" s="6">
        <v>50</v>
      </c>
      <c r="AK16" s="7"/>
      <c r="AL16" s="10"/>
      <c r="AO16" s="9">
        <f t="shared" si="2"/>
        <v>282</v>
      </c>
      <c r="AP16" s="6">
        <f t="shared" si="3"/>
        <v>6</v>
      </c>
      <c r="AQ16" s="6">
        <f t="shared" si="0"/>
        <v>282</v>
      </c>
      <c r="AR16" s="6">
        <f t="shared" si="4"/>
        <v>0</v>
      </c>
      <c r="AS16" s="16">
        <f t="shared" si="1"/>
        <v>282</v>
      </c>
    </row>
    <row r="17" spans="2:45" s="6" customFormat="1" ht="15">
      <c r="B17" s="6" t="s">
        <v>72</v>
      </c>
      <c r="C17" s="6" t="s">
        <v>127</v>
      </c>
      <c r="D17" s="6">
        <v>54</v>
      </c>
      <c r="E17" s="6" t="s">
        <v>92</v>
      </c>
      <c r="Q17" s="6">
        <v>49</v>
      </c>
      <c r="Y17" s="6">
        <v>45</v>
      </c>
      <c r="Z17" s="6">
        <v>45</v>
      </c>
      <c r="AE17" s="7">
        <v>46</v>
      </c>
      <c r="AG17" s="6">
        <v>46</v>
      </c>
      <c r="AO17" s="9">
        <f t="shared" si="2"/>
        <v>231</v>
      </c>
      <c r="AP17" s="6">
        <f t="shared" si="3"/>
        <v>5</v>
      </c>
      <c r="AQ17" s="6">
        <f t="shared" si="0"/>
        <v>231</v>
      </c>
      <c r="AR17" s="6">
        <f t="shared" si="4"/>
        <v>0</v>
      </c>
      <c r="AS17" s="16">
        <f t="shared" si="1"/>
        <v>231</v>
      </c>
    </row>
    <row r="18" spans="2:45" s="6" customFormat="1" ht="15">
      <c r="B18" s="6" t="s">
        <v>78</v>
      </c>
      <c r="C18" s="6" t="s">
        <v>79</v>
      </c>
      <c r="D18" s="6">
        <v>53</v>
      </c>
      <c r="E18" s="6" t="s">
        <v>69</v>
      </c>
      <c r="G18" s="7">
        <v>44</v>
      </c>
      <c r="H18" s="7">
        <v>41</v>
      </c>
      <c r="L18" s="6">
        <v>43</v>
      </c>
      <c r="M18" s="7">
        <v>39</v>
      </c>
      <c r="Q18" s="6">
        <v>43</v>
      </c>
      <c r="AL18" s="10"/>
      <c r="AO18" s="9">
        <f t="shared" si="2"/>
        <v>210</v>
      </c>
      <c r="AP18" s="6">
        <f t="shared" si="3"/>
        <v>5</v>
      </c>
      <c r="AQ18" s="6">
        <f t="shared" si="0"/>
        <v>210</v>
      </c>
      <c r="AR18" s="6">
        <f t="shared" si="4"/>
        <v>0</v>
      </c>
      <c r="AS18" s="16">
        <f t="shared" si="1"/>
        <v>210</v>
      </c>
    </row>
    <row r="19" spans="2:45" s="6" customFormat="1" ht="15">
      <c r="B19" s="6" t="s">
        <v>122</v>
      </c>
      <c r="C19" s="6" t="s">
        <v>123</v>
      </c>
      <c r="D19" s="6">
        <v>54</v>
      </c>
      <c r="E19" s="6" t="s">
        <v>124</v>
      </c>
      <c r="P19" s="7"/>
      <c r="Q19" s="7">
        <v>50</v>
      </c>
      <c r="R19" s="7">
        <v>50</v>
      </c>
      <c r="W19" s="7">
        <v>50</v>
      </c>
      <c r="Y19" s="6">
        <v>50</v>
      </c>
      <c r="AA19" s="7"/>
      <c r="AB19" s="7"/>
      <c r="AK19" s="7"/>
      <c r="AL19" s="7">
        <v>50</v>
      </c>
      <c r="AO19" s="9">
        <f t="shared" si="2"/>
        <v>250</v>
      </c>
      <c r="AP19" s="6">
        <f t="shared" si="3"/>
        <v>5</v>
      </c>
      <c r="AQ19" s="6">
        <f t="shared" si="0"/>
        <v>200</v>
      </c>
      <c r="AR19" s="6">
        <f t="shared" si="4"/>
        <v>0</v>
      </c>
      <c r="AS19" s="16">
        <f t="shared" si="1"/>
        <v>200</v>
      </c>
    </row>
    <row r="20" spans="2:45" s="6" customFormat="1" ht="15">
      <c r="B20" s="6" t="s">
        <v>77</v>
      </c>
      <c r="C20" s="6" t="s">
        <v>74</v>
      </c>
      <c r="D20" s="6">
        <v>53</v>
      </c>
      <c r="E20" s="6" t="s">
        <v>27</v>
      </c>
      <c r="H20" s="7">
        <v>49</v>
      </c>
      <c r="K20" s="7"/>
      <c r="O20" s="7">
        <v>50</v>
      </c>
      <c r="P20" s="7"/>
      <c r="Q20" s="7">
        <v>47</v>
      </c>
      <c r="T20" s="6">
        <v>42</v>
      </c>
      <c r="AA20" s="7"/>
      <c r="AB20" s="7"/>
      <c r="AL20" s="10"/>
      <c r="AO20" s="9">
        <f t="shared" si="2"/>
        <v>188</v>
      </c>
      <c r="AP20" s="6">
        <f t="shared" si="3"/>
        <v>4</v>
      </c>
      <c r="AQ20" s="6">
        <f t="shared" si="0"/>
        <v>188</v>
      </c>
      <c r="AR20" s="6">
        <f t="shared" si="4"/>
        <v>0</v>
      </c>
      <c r="AS20" s="16">
        <f t="shared" si="1"/>
        <v>188</v>
      </c>
    </row>
    <row r="21" spans="2:45" s="6" customFormat="1" ht="15">
      <c r="B21" s="6" t="s">
        <v>137</v>
      </c>
      <c r="C21" s="6" t="s">
        <v>89</v>
      </c>
      <c r="D21" s="6">
        <v>54</v>
      </c>
      <c r="E21" s="6" t="s">
        <v>138</v>
      </c>
      <c r="F21" s="6">
        <v>48</v>
      </c>
      <c r="H21" s="6">
        <v>44</v>
      </c>
      <c r="S21" s="6">
        <v>43</v>
      </c>
      <c r="AG21" s="6">
        <v>45</v>
      </c>
      <c r="AL21" s="10"/>
      <c r="AO21" s="9">
        <f t="shared" si="2"/>
        <v>180</v>
      </c>
      <c r="AP21" s="6">
        <f t="shared" si="3"/>
        <v>4</v>
      </c>
      <c r="AQ21" s="6">
        <f t="shared" si="0"/>
        <v>180</v>
      </c>
      <c r="AR21" s="6">
        <f t="shared" si="4"/>
        <v>0</v>
      </c>
      <c r="AS21" s="16">
        <f t="shared" si="1"/>
        <v>180</v>
      </c>
    </row>
    <row r="22" spans="2:45" s="6" customFormat="1" ht="15">
      <c r="B22" s="6" t="s">
        <v>93</v>
      </c>
      <c r="C22" s="6" t="s">
        <v>94</v>
      </c>
      <c r="D22" s="6">
        <v>51</v>
      </c>
      <c r="E22" s="6" t="s">
        <v>95</v>
      </c>
      <c r="P22" s="6">
        <v>37</v>
      </c>
      <c r="T22" s="6">
        <v>38</v>
      </c>
      <c r="AB22" s="7">
        <v>46</v>
      </c>
      <c r="AC22" s="6">
        <v>45</v>
      </c>
      <c r="AL22" s="10"/>
      <c r="AO22" s="9">
        <f t="shared" si="2"/>
        <v>166</v>
      </c>
      <c r="AP22" s="6">
        <f t="shared" si="3"/>
        <v>4</v>
      </c>
      <c r="AQ22" s="6">
        <f t="shared" si="0"/>
        <v>166</v>
      </c>
      <c r="AR22" s="6">
        <f t="shared" si="4"/>
        <v>0</v>
      </c>
      <c r="AS22" s="16">
        <f t="shared" si="1"/>
        <v>166</v>
      </c>
    </row>
    <row r="23" spans="2:45" s="6" customFormat="1" ht="15">
      <c r="B23" s="11" t="s">
        <v>39</v>
      </c>
      <c r="C23" s="11" t="s">
        <v>40</v>
      </c>
      <c r="D23" s="6">
        <v>51</v>
      </c>
      <c r="E23" s="6" t="s">
        <v>41</v>
      </c>
      <c r="G23" s="7">
        <v>50</v>
      </c>
      <c r="H23" s="7">
        <v>50</v>
      </c>
      <c r="I23" s="11"/>
      <c r="P23" s="7"/>
      <c r="V23" s="7"/>
      <c r="AA23" s="7"/>
      <c r="AB23" s="7"/>
      <c r="AE23" s="7">
        <v>50</v>
      </c>
      <c r="AF23" s="7"/>
      <c r="AK23" s="7"/>
      <c r="AL23" s="10"/>
      <c r="AM23" s="6">
        <v>46</v>
      </c>
      <c r="AO23" s="9">
        <f t="shared" si="2"/>
        <v>196</v>
      </c>
      <c r="AP23" s="6">
        <f t="shared" si="3"/>
        <v>4</v>
      </c>
      <c r="AQ23" s="6">
        <f t="shared" si="0"/>
        <v>150</v>
      </c>
      <c r="AR23" s="6">
        <f t="shared" si="4"/>
        <v>0</v>
      </c>
      <c r="AS23" s="16">
        <f t="shared" si="1"/>
        <v>150</v>
      </c>
    </row>
    <row r="24" spans="2:45" s="6" customFormat="1" ht="15">
      <c r="B24" s="6" t="s">
        <v>134</v>
      </c>
      <c r="C24" s="6" t="s">
        <v>34</v>
      </c>
      <c r="D24" s="6">
        <v>54</v>
      </c>
      <c r="E24" s="6" t="s">
        <v>135</v>
      </c>
      <c r="K24" s="7">
        <v>46</v>
      </c>
      <c r="V24" s="7">
        <v>48</v>
      </c>
      <c r="W24" s="7">
        <v>49</v>
      </c>
      <c r="Y24" s="7"/>
      <c r="AL24" s="7">
        <v>49</v>
      </c>
      <c r="AO24" s="9">
        <f t="shared" si="2"/>
        <v>192</v>
      </c>
      <c r="AP24" s="6">
        <f t="shared" si="3"/>
        <v>4</v>
      </c>
      <c r="AQ24" s="6">
        <f t="shared" si="0"/>
        <v>143</v>
      </c>
      <c r="AR24" s="6">
        <f t="shared" si="4"/>
        <v>0</v>
      </c>
      <c r="AS24" s="16">
        <f t="shared" si="1"/>
        <v>143</v>
      </c>
    </row>
    <row r="25" spans="2:45" s="6" customFormat="1" ht="15">
      <c r="B25" s="11" t="s">
        <v>75</v>
      </c>
      <c r="C25" s="11" t="s">
        <v>76</v>
      </c>
      <c r="D25" s="6">
        <v>53</v>
      </c>
      <c r="E25" s="6" t="s">
        <v>27</v>
      </c>
      <c r="G25" s="7"/>
      <c r="H25" s="7">
        <v>48</v>
      </c>
      <c r="K25" s="7"/>
      <c r="T25" s="6">
        <v>45</v>
      </c>
      <c r="V25" s="7">
        <v>49</v>
      </c>
      <c r="W25" s="7"/>
      <c r="Y25" s="7"/>
      <c r="AA25" s="7"/>
      <c r="AB25" s="7"/>
      <c r="AL25" s="10">
        <v>46</v>
      </c>
      <c r="AO25" s="9">
        <f t="shared" si="2"/>
        <v>188</v>
      </c>
      <c r="AP25" s="6">
        <f t="shared" si="3"/>
        <v>4</v>
      </c>
      <c r="AQ25" s="6">
        <f t="shared" si="0"/>
        <v>142</v>
      </c>
      <c r="AR25" s="6">
        <f t="shared" si="4"/>
        <v>0</v>
      </c>
      <c r="AS25" s="16">
        <f t="shared" si="1"/>
        <v>142</v>
      </c>
    </row>
    <row r="26" spans="2:45" s="6" customFormat="1" ht="15">
      <c r="B26" s="6" t="s">
        <v>257</v>
      </c>
      <c r="C26" s="6" t="s">
        <v>76</v>
      </c>
      <c r="D26" s="6">
        <v>53</v>
      </c>
      <c r="E26" s="6" t="s">
        <v>226</v>
      </c>
      <c r="X26" s="6">
        <v>44</v>
      </c>
      <c r="Y26" s="6">
        <v>48</v>
      </c>
      <c r="AE26" s="7">
        <v>47</v>
      </c>
      <c r="AL26" s="10"/>
      <c r="AO26" s="9">
        <f t="shared" si="2"/>
        <v>139</v>
      </c>
      <c r="AP26" s="6">
        <f t="shared" si="3"/>
        <v>3</v>
      </c>
      <c r="AQ26" s="6">
        <f t="shared" si="0"/>
        <v>139</v>
      </c>
      <c r="AR26" s="6">
        <f t="shared" si="4"/>
        <v>0</v>
      </c>
      <c r="AS26" s="16">
        <f t="shared" si="1"/>
        <v>139</v>
      </c>
    </row>
    <row r="27" spans="2:45" s="6" customFormat="1" ht="15">
      <c r="B27" s="11" t="s">
        <v>72</v>
      </c>
      <c r="C27" s="11" t="s">
        <v>57</v>
      </c>
      <c r="D27" s="6">
        <v>53</v>
      </c>
      <c r="E27" s="6" t="s">
        <v>28</v>
      </c>
      <c r="G27" s="7"/>
      <c r="O27" s="7"/>
      <c r="Q27" s="7"/>
      <c r="T27" s="6">
        <v>43</v>
      </c>
      <c r="W27" s="6">
        <v>46</v>
      </c>
      <c r="Y27" s="7"/>
      <c r="AB27" s="7">
        <v>48</v>
      </c>
      <c r="AF27" s="7"/>
      <c r="AL27" s="10"/>
      <c r="AO27" s="9">
        <f t="shared" si="2"/>
        <v>137</v>
      </c>
      <c r="AP27" s="6">
        <f t="shared" si="3"/>
        <v>3</v>
      </c>
      <c r="AQ27" s="6">
        <f t="shared" si="0"/>
        <v>137</v>
      </c>
      <c r="AR27" s="6">
        <f t="shared" si="4"/>
        <v>0</v>
      </c>
      <c r="AS27" s="16">
        <f t="shared" si="1"/>
        <v>137</v>
      </c>
    </row>
    <row r="28" spans="2:45" s="6" customFormat="1" ht="15">
      <c r="B28" s="6" t="s">
        <v>107</v>
      </c>
      <c r="C28" s="6" t="s">
        <v>108</v>
      </c>
      <c r="D28" s="6">
        <v>52</v>
      </c>
      <c r="E28" s="6" t="s">
        <v>109</v>
      </c>
      <c r="H28" s="7">
        <v>40</v>
      </c>
      <c r="M28" s="7">
        <v>40</v>
      </c>
      <c r="R28" s="7">
        <v>45</v>
      </c>
      <c r="AL28" s="8">
        <v>42</v>
      </c>
      <c r="AO28" s="9">
        <f t="shared" si="2"/>
        <v>167</v>
      </c>
      <c r="AP28" s="6">
        <f t="shared" si="3"/>
        <v>4</v>
      </c>
      <c r="AQ28" s="6">
        <f t="shared" si="0"/>
        <v>125</v>
      </c>
      <c r="AR28" s="6">
        <f t="shared" si="4"/>
        <v>0</v>
      </c>
      <c r="AS28" s="16">
        <f t="shared" si="1"/>
        <v>125</v>
      </c>
    </row>
    <row r="29" spans="2:45" s="6" customFormat="1" ht="15">
      <c r="B29" s="6" t="s">
        <v>42</v>
      </c>
      <c r="C29" s="6" t="s">
        <v>43</v>
      </c>
      <c r="D29" s="6">
        <v>51</v>
      </c>
      <c r="E29" s="6" t="s">
        <v>44</v>
      </c>
      <c r="H29" s="7">
        <v>39</v>
      </c>
      <c r="M29" s="7">
        <v>38</v>
      </c>
      <c r="R29" s="7">
        <v>44</v>
      </c>
      <c r="AL29" s="10"/>
      <c r="AO29" s="9">
        <f t="shared" si="2"/>
        <v>121</v>
      </c>
      <c r="AP29" s="6">
        <f t="shared" si="3"/>
        <v>3</v>
      </c>
      <c r="AQ29" s="6">
        <f t="shared" si="0"/>
        <v>121</v>
      </c>
      <c r="AR29" s="6">
        <f t="shared" si="4"/>
        <v>0</v>
      </c>
      <c r="AS29" s="16">
        <f t="shared" si="1"/>
        <v>121</v>
      </c>
    </row>
    <row r="30" spans="2:45" s="6" customFormat="1" ht="15">
      <c r="B30" s="6" t="s">
        <v>128</v>
      </c>
      <c r="C30" s="6" t="s">
        <v>108</v>
      </c>
      <c r="D30" s="6">
        <v>54</v>
      </c>
      <c r="E30" s="6" t="s">
        <v>129</v>
      </c>
      <c r="F30" s="6">
        <v>49</v>
      </c>
      <c r="N30" s="6">
        <v>49</v>
      </c>
      <c r="AO30" s="9">
        <f t="shared" si="2"/>
        <v>98</v>
      </c>
      <c r="AP30" s="6">
        <f t="shared" si="3"/>
        <v>2</v>
      </c>
      <c r="AQ30" s="6">
        <f t="shared" si="0"/>
        <v>98</v>
      </c>
      <c r="AR30" s="6">
        <f t="shared" si="4"/>
        <v>0</v>
      </c>
      <c r="AS30" s="16">
        <f t="shared" si="1"/>
        <v>98</v>
      </c>
    </row>
    <row r="31" spans="2:45" s="6" customFormat="1" ht="15">
      <c r="B31" s="6" t="s">
        <v>227</v>
      </c>
      <c r="C31" s="6" t="s">
        <v>48</v>
      </c>
      <c r="D31" s="6">
        <v>52</v>
      </c>
      <c r="E31" s="6" t="s">
        <v>112</v>
      </c>
      <c r="Z31" s="6">
        <v>48</v>
      </c>
      <c r="AG31" s="6">
        <v>49</v>
      </c>
      <c r="AL31" s="10"/>
      <c r="AO31" s="9">
        <f t="shared" si="2"/>
        <v>97</v>
      </c>
      <c r="AP31" s="6">
        <f t="shared" si="3"/>
        <v>2</v>
      </c>
      <c r="AQ31" s="6">
        <f t="shared" si="0"/>
        <v>97</v>
      </c>
      <c r="AR31" s="6">
        <f t="shared" si="4"/>
        <v>0</v>
      </c>
      <c r="AS31" s="16">
        <f t="shared" si="1"/>
        <v>97</v>
      </c>
    </row>
    <row r="32" spans="2:45" s="6" customFormat="1" ht="15">
      <c r="B32" s="6" t="s">
        <v>37</v>
      </c>
      <c r="C32" s="6" t="s">
        <v>38</v>
      </c>
      <c r="D32" s="6">
        <v>51</v>
      </c>
      <c r="E32" s="6" t="s">
        <v>28</v>
      </c>
      <c r="G32" s="7"/>
      <c r="M32" s="7"/>
      <c r="N32" s="7"/>
      <c r="X32" s="6">
        <v>46</v>
      </c>
      <c r="Y32" s="6">
        <v>49</v>
      </c>
      <c r="AL32" s="10"/>
      <c r="AM32" s="6">
        <v>48</v>
      </c>
      <c r="AN32" s="6">
        <v>49</v>
      </c>
      <c r="AO32" s="9">
        <f t="shared" si="2"/>
        <v>192</v>
      </c>
      <c r="AP32" s="6">
        <f t="shared" si="3"/>
        <v>4</v>
      </c>
      <c r="AQ32" s="6">
        <f t="shared" si="0"/>
        <v>95</v>
      </c>
      <c r="AR32" s="6">
        <f t="shared" si="4"/>
        <v>0</v>
      </c>
      <c r="AS32" s="16">
        <f t="shared" si="1"/>
        <v>95</v>
      </c>
    </row>
    <row r="33" spans="2:45" s="6" customFormat="1" ht="15">
      <c r="B33" s="6" t="s">
        <v>184</v>
      </c>
      <c r="C33" s="6" t="s">
        <v>48</v>
      </c>
      <c r="D33" s="6">
        <v>50</v>
      </c>
      <c r="E33" s="6" t="s">
        <v>185</v>
      </c>
      <c r="N33" s="6">
        <v>45</v>
      </c>
      <c r="AE33" s="7">
        <v>48</v>
      </c>
      <c r="AL33" s="10"/>
      <c r="AO33" s="9">
        <f t="shared" si="2"/>
        <v>93</v>
      </c>
      <c r="AP33" s="6">
        <f t="shared" si="3"/>
        <v>2</v>
      </c>
      <c r="AQ33" s="6">
        <f t="shared" si="0"/>
        <v>93</v>
      </c>
      <c r="AR33" s="6">
        <f t="shared" si="4"/>
        <v>0</v>
      </c>
      <c r="AS33" s="16">
        <f t="shared" si="1"/>
        <v>93</v>
      </c>
    </row>
    <row r="34" spans="2:45" s="6" customFormat="1" ht="15">
      <c r="B34" s="6" t="s">
        <v>142</v>
      </c>
      <c r="C34" s="6" t="s">
        <v>136</v>
      </c>
      <c r="D34" s="6">
        <v>52</v>
      </c>
      <c r="E34" s="6" t="s">
        <v>31</v>
      </c>
      <c r="H34" s="7">
        <v>44</v>
      </c>
      <c r="S34" s="6">
        <v>48</v>
      </c>
      <c r="AO34" s="9">
        <f t="shared" si="2"/>
        <v>92</v>
      </c>
      <c r="AP34" s="6">
        <f t="shared" si="3"/>
        <v>2</v>
      </c>
      <c r="AQ34" s="6">
        <f t="shared" si="0"/>
        <v>92</v>
      </c>
      <c r="AR34" s="6">
        <f t="shared" si="4"/>
        <v>0</v>
      </c>
      <c r="AS34" s="16">
        <f t="shared" si="1"/>
        <v>92</v>
      </c>
    </row>
    <row r="35" spans="2:45" s="6" customFormat="1" ht="15">
      <c r="B35" s="6" t="s">
        <v>54</v>
      </c>
      <c r="C35" s="6" t="s">
        <v>25</v>
      </c>
      <c r="D35" s="6">
        <v>51</v>
      </c>
      <c r="E35" s="6" t="s">
        <v>58</v>
      </c>
      <c r="H35" s="7">
        <v>46</v>
      </c>
      <c r="V35" s="7">
        <v>46</v>
      </c>
      <c r="W35" s="7"/>
      <c r="AK35" s="7"/>
      <c r="AL35" s="18">
        <v>47</v>
      </c>
      <c r="AO35" s="9">
        <f t="shared" si="2"/>
        <v>139</v>
      </c>
      <c r="AP35" s="6">
        <f t="shared" si="3"/>
        <v>3</v>
      </c>
      <c r="AQ35" s="6">
        <f t="shared" si="0"/>
        <v>92</v>
      </c>
      <c r="AR35" s="6">
        <f t="shared" si="4"/>
        <v>0</v>
      </c>
      <c r="AS35" s="16">
        <f t="shared" si="1"/>
        <v>92</v>
      </c>
    </row>
    <row r="36" spans="2:45" s="6" customFormat="1" ht="15">
      <c r="B36" s="6" t="s">
        <v>99</v>
      </c>
      <c r="C36" s="6" t="s">
        <v>100</v>
      </c>
      <c r="D36" s="6">
        <v>53</v>
      </c>
      <c r="E36" s="6" t="s">
        <v>60</v>
      </c>
      <c r="K36" s="7">
        <v>47</v>
      </c>
      <c r="P36" s="7">
        <v>44</v>
      </c>
      <c r="AL36" s="10"/>
      <c r="AO36" s="9">
        <f t="shared" si="2"/>
        <v>91</v>
      </c>
      <c r="AP36" s="6">
        <f t="shared" si="3"/>
        <v>2</v>
      </c>
      <c r="AQ36" s="6">
        <f t="shared" si="0"/>
        <v>91</v>
      </c>
      <c r="AR36" s="6">
        <f t="shared" si="4"/>
        <v>0</v>
      </c>
      <c r="AS36" s="16">
        <f t="shared" si="1"/>
        <v>91</v>
      </c>
    </row>
    <row r="37" spans="2:45" s="6" customFormat="1" ht="15">
      <c r="B37" s="6" t="s">
        <v>195</v>
      </c>
      <c r="C37" s="6" t="s">
        <v>196</v>
      </c>
      <c r="D37" s="6">
        <v>52</v>
      </c>
      <c r="E37" s="6" t="s">
        <v>197</v>
      </c>
      <c r="P37" s="6">
        <v>41</v>
      </c>
      <c r="AA37" s="7"/>
      <c r="AB37" s="7"/>
      <c r="AE37" s="6">
        <v>48</v>
      </c>
      <c r="AL37" s="10"/>
      <c r="AO37" s="9">
        <f t="shared" si="2"/>
        <v>89</v>
      </c>
      <c r="AP37" s="6">
        <f t="shared" si="3"/>
        <v>2</v>
      </c>
      <c r="AQ37" s="6">
        <f t="shared" si="0"/>
        <v>89</v>
      </c>
      <c r="AR37" s="6">
        <f t="shared" si="4"/>
        <v>0</v>
      </c>
      <c r="AS37" s="16">
        <f t="shared" si="1"/>
        <v>89</v>
      </c>
    </row>
    <row r="38" spans="2:45" s="6" customFormat="1" ht="15">
      <c r="B38" s="6" t="s">
        <v>170</v>
      </c>
      <c r="C38" s="6" t="s">
        <v>171</v>
      </c>
      <c r="D38" s="6">
        <v>52</v>
      </c>
      <c r="E38" s="6" t="s">
        <v>84</v>
      </c>
      <c r="K38" s="7">
        <v>44</v>
      </c>
      <c r="M38" s="7">
        <v>45</v>
      </c>
      <c r="AO38" s="9">
        <f t="shared" si="2"/>
        <v>89</v>
      </c>
      <c r="AP38" s="6">
        <f t="shared" si="3"/>
        <v>2</v>
      </c>
      <c r="AQ38" s="6">
        <f aca="true" t="shared" si="5" ref="AQ38:AQ69">IF(COUNT(F38:AK38)&gt;0,LARGE(F38:AK38,1),0)+IF(COUNT(F38:AK38)&gt;1,LARGE(F38:AK38,2),0)+IF(COUNT(F38:AK38)&gt;2,LARGE(F38:AK38,3),0)+IF(COUNT(F38:AK38)&gt;3,LARGE(F38:AK38,4),0)+IF(COUNT(F38:AK38)&gt;4,LARGE(F38:AK38,5),0)+IF(COUNT(F38:AK38)&gt;5,LARGE(F38:AK38,6),0)+IF(COUNT(F38:AK38)&gt;6,LARGE(F38:AK38,7),0)+IF(COUNT(F38:AK38)&gt;7,LARGE(F38:AK38,8),0)+IF(COUNT(F38:AK38)&gt;8,LARGE(F38:AK38,9),0)+IF(COUNT(F38:AK38)&gt;9,LARGE(F38:AK38,10),0)+IF(COUNT(F38:AK38)&gt;10,LARGE(F38:AK38,11),0)+IF(COUNT(F38:AK38)&gt;11,LARGE(F38:AK38,12),0)+IF(COUNT(F38:AK38)&gt;12,LARGE(F38:AK38,13),0)+IF(COUNT(F38:AK38)&gt;13,LARGE(F38:AK38,14),0)+IF(COUNT(F38:AK38)&gt;14,LARGE(F38:AK38,15),0)</f>
        <v>89</v>
      </c>
      <c r="AR38" s="6">
        <f aca="true" t="shared" si="6" ref="AR38:AR69">IF(COUNT(F38:AK38)&lt;22,IF(COUNT(F38:AK38)&gt;14,(COUNT(F38:AK38)-15),0)*20,120)</f>
        <v>0</v>
      </c>
      <c r="AS38" s="16">
        <f t="shared" si="1"/>
        <v>89</v>
      </c>
    </row>
    <row r="39" spans="2:45" s="6" customFormat="1" ht="15">
      <c r="B39" s="6" t="s">
        <v>82</v>
      </c>
      <c r="C39" s="6" t="s">
        <v>83</v>
      </c>
      <c r="D39" s="6">
        <v>53</v>
      </c>
      <c r="E39" s="6" t="s">
        <v>84</v>
      </c>
      <c r="K39" s="7">
        <v>43</v>
      </c>
      <c r="M39" s="7">
        <v>42</v>
      </c>
      <c r="AL39" s="10"/>
      <c r="AO39" s="9">
        <f t="shared" si="2"/>
        <v>85</v>
      </c>
      <c r="AP39" s="6">
        <f t="shared" si="3"/>
        <v>2</v>
      </c>
      <c r="AQ39" s="6">
        <f t="shared" si="5"/>
        <v>85</v>
      </c>
      <c r="AR39" s="6">
        <f t="shared" si="6"/>
        <v>0</v>
      </c>
      <c r="AS39" s="16">
        <f t="shared" si="1"/>
        <v>85</v>
      </c>
    </row>
    <row r="40" spans="2:45" s="6" customFormat="1" ht="15">
      <c r="B40" s="6" t="s">
        <v>216</v>
      </c>
      <c r="C40" s="6" t="s">
        <v>91</v>
      </c>
      <c r="E40" s="6" t="s">
        <v>217</v>
      </c>
      <c r="G40" s="7"/>
      <c r="P40" s="6">
        <v>35</v>
      </c>
      <c r="T40" s="6">
        <v>46</v>
      </c>
      <c r="AL40" s="10"/>
      <c r="AO40" s="9">
        <f t="shared" si="2"/>
        <v>81</v>
      </c>
      <c r="AP40" s="6">
        <f t="shared" si="3"/>
        <v>2</v>
      </c>
      <c r="AQ40" s="6">
        <f t="shared" si="5"/>
        <v>81</v>
      </c>
      <c r="AR40" s="6">
        <f t="shared" si="6"/>
        <v>0</v>
      </c>
      <c r="AS40" s="16">
        <f t="shared" si="1"/>
        <v>81</v>
      </c>
    </row>
    <row r="41" spans="2:45" s="6" customFormat="1" ht="15">
      <c r="B41" s="6" t="s">
        <v>126</v>
      </c>
      <c r="C41" s="6" t="s">
        <v>108</v>
      </c>
      <c r="D41" s="6">
        <v>54</v>
      </c>
      <c r="E41" s="6" t="s">
        <v>69</v>
      </c>
      <c r="H41" s="7"/>
      <c r="I41" s="7"/>
      <c r="M41" s="7">
        <v>37</v>
      </c>
      <c r="Q41" s="7">
        <v>44</v>
      </c>
      <c r="AO41" s="9">
        <f t="shared" si="2"/>
        <v>81</v>
      </c>
      <c r="AP41" s="6">
        <f t="shared" si="3"/>
        <v>2</v>
      </c>
      <c r="AQ41" s="6">
        <f t="shared" si="5"/>
        <v>81</v>
      </c>
      <c r="AR41" s="6">
        <f t="shared" si="6"/>
        <v>0</v>
      </c>
      <c r="AS41" s="16">
        <f t="shared" si="1"/>
        <v>81</v>
      </c>
    </row>
    <row r="42" spans="2:45" s="6" customFormat="1" ht="15">
      <c r="B42" s="6" t="s">
        <v>198</v>
      </c>
      <c r="C42" s="6" t="s">
        <v>199</v>
      </c>
      <c r="D42" s="6">
        <v>54</v>
      </c>
      <c r="E42" s="6" t="s">
        <v>200</v>
      </c>
      <c r="P42" s="6">
        <v>39</v>
      </c>
      <c r="V42" s="7"/>
      <c r="X42" s="6">
        <v>40</v>
      </c>
      <c r="AL42" s="8">
        <v>40</v>
      </c>
      <c r="AO42" s="9">
        <f t="shared" si="2"/>
        <v>119</v>
      </c>
      <c r="AP42" s="6">
        <f t="shared" si="3"/>
        <v>3</v>
      </c>
      <c r="AQ42" s="6">
        <f t="shared" si="5"/>
        <v>79</v>
      </c>
      <c r="AR42" s="6">
        <f t="shared" si="6"/>
        <v>0</v>
      </c>
      <c r="AS42" s="16">
        <f t="shared" si="1"/>
        <v>79</v>
      </c>
    </row>
    <row r="43" spans="2:45" s="6" customFormat="1" ht="15">
      <c r="B43" s="6" t="s">
        <v>174</v>
      </c>
      <c r="C43" s="6" t="s">
        <v>175</v>
      </c>
      <c r="D43" s="6">
        <v>52</v>
      </c>
      <c r="E43" s="6" t="s">
        <v>7</v>
      </c>
      <c r="F43" s="7"/>
      <c r="G43" s="7"/>
      <c r="M43" s="7">
        <v>50</v>
      </c>
      <c r="O43" s="7"/>
      <c r="V43" s="7"/>
      <c r="AL43" s="10"/>
      <c r="AO43" s="9">
        <f t="shared" si="2"/>
        <v>50</v>
      </c>
      <c r="AP43" s="6">
        <f t="shared" si="3"/>
        <v>1</v>
      </c>
      <c r="AQ43" s="6">
        <f t="shared" si="5"/>
        <v>50</v>
      </c>
      <c r="AR43" s="6">
        <f t="shared" si="6"/>
        <v>0</v>
      </c>
      <c r="AS43" s="16">
        <f t="shared" si="1"/>
        <v>50</v>
      </c>
    </row>
    <row r="44" spans="2:45" s="6" customFormat="1" ht="15">
      <c r="B44" s="6" t="s">
        <v>260</v>
      </c>
      <c r="C44" s="6" t="s">
        <v>57</v>
      </c>
      <c r="D44" s="6">
        <v>53</v>
      </c>
      <c r="E44" s="6" t="s">
        <v>261</v>
      </c>
      <c r="AH44" s="6">
        <v>50</v>
      </c>
      <c r="AL44" s="10"/>
      <c r="AO44" s="9">
        <f t="shared" si="2"/>
        <v>50</v>
      </c>
      <c r="AP44" s="6">
        <f t="shared" si="3"/>
        <v>1</v>
      </c>
      <c r="AQ44" s="6">
        <f t="shared" si="5"/>
        <v>50</v>
      </c>
      <c r="AR44" s="6">
        <f t="shared" si="6"/>
        <v>0</v>
      </c>
      <c r="AS44" s="16">
        <f t="shared" si="1"/>
        <v>50</v>
      </c>
    </row>
    <row r="45" spans="2:45" s="6" customFormat="1" ht="15">
      <c r="B45" s="6" t="s">
        <v>263</v>
      </c>
      <c r="C45" s="6" t="s">
        <v>264</v>
      </c>
      <c r="D45" s="6">
        <v>54</v>
      </c>
      <c r="E45" s="6" t="s">
        <v>265</v>
      </c>
      <c r="P45" s="7"/>
      <c r="AK45" s="7">
        <v>50</v>
      </c>
      <c r="AL45" s="10"/>
      <c r="AO45" s="9">
        <f t="shared" si="2"/>
        <v>50</v>
      </c>
      <c r="AP45" s="6">
        <f t="shared" si="3"/>
        <v>1</v>
      </c>
      <c r="AQ45" s="6">
        <f t="shared" si="5"/>
        <v>50</v>
      </c>
      <c r="AR45" s="6">
        <f t="shared" si="6"/>
        <v>0</v>
      </c>
      <c r="AS45" s="16">
        <f t="shared" si="1"/>
        <v>50</v>
      </c>
    </row>
    <row r="46" spans="2:45" s="6" customFormat="1" ht="15">
      <c r="B46" s="6" t="s">
        <v>190</v>
      </c>
      <c r="C46" s="6" t="s">
        <v>191</v>
      </c>
      <c r="E46" s="6" t="s">
        <v>15</v>
      </c>
      <c r="O46" s="6">
        <v>50</v>
      </c>
      <c r="V46" s="7"/>
      <c r="AL46" s="8"/>
      <c r="AO46" s="9">
        <f t="shared" si="2"/>
        <v>50</v>
      </c>
      <c r="AP46" s="6">
        <f t="shared" si="3"/>
        <v>1</v>
      </c>
      <c r="AQ46" s="6">
        <f t="shared" si="5"/>
        <v>50</v>
      </c>
      <c r="AR46" s="6">
        <f t="shared" si="6"/>
        <v>0</v>
      </c>
      <c r="AS46" s="16">
        <f t="shared" si="1"/>
        <v>50</v>
      </c>
    </row>
    <row r="47" spans="2:45" s="6" customFormat="1" ht="15">
      <c r="B47" s="6" t="s">
        <v>155</v>
      </c>
      <c r="C47" s="6" t="s">
        <v>81</v>
      </c>
      <c r="D47" s="6">
        <v>54</v>
      </c>
      <c r="E47" s="6" t="s">
        <v>156</v>
      </c>
      <c r="K47" s="6">
        <v>50</v>
      </c>
      <c r="M47" s="7"/>
      <c r="N47" s="7"/>
      <c r="AL47" s="10"/>
      <c r="AO47" s="9">
        <f t="shared" si="2"/>
        <v>50</v>
      </c>
      <c r="AP47" s="6">
        <f t="shared" si="3"/>
        <v>1</v>
      </c>
      <c r="AQ47" s="6">
        <f t="shared" si="5"/>
        <v>50</v>
      </c>
      <c r="AR47" s="6">
        <f t="shared" si="6"/>
        <v>0</v>
      </c>
      <c r="AS47" s="16">
        <f t="shared" si="1"/>
        <v>50</v>
      </c>
    </row>
    <row r="48" spans="2:45" s="6" customFormat="1" ht="15">
      <c r="B48" s="6" t="s">
        <v>254</v>
      </c>
      <c r="C48" s="6" t="s">
        <v>255</v>
      </c>
      <c r="D48" s="6">
        <v>54</v>
      </c>
      <c r="E48" s="6" t="s">
        <v>256</v>
      </c>
      <c r="AE48" s="7">
        <v>49</v>
      </c>
      <c r="AL48" s="10"/>
      <c r="AO48" s="9">
        <f t="shared" si="2"/>
        <v>49</v>
      </c>
      <c r="AP48" s="6">
        <f t="shared" si="3"/>
        <v>1</v>
      </c>
      <c r="AQ48" s="6">
        <f t="shared" si="5"/>
        <v>49</v>
      </c>
      <c r="AR48" s="6">
        <f t="shared" si="6"/>
        <v>0</v>
      </c>
      <c r="AS48" s="16">
        <f t="shared" si="1"/>
        <v>49</v>
      </c>
    </row>
    <row r="49" spans="2:45" s="6" customFormat="1" ht="15">
      <c r="B49" s="6" t="s">
        <v>146</v>
      </c>
      <c r="C49" s="6" t="s">
        <v>147</v>
      </c>
      <c r="D49" s="6">
        <v>53</v>
      </c>
      <c r="E49" s="6" t="s">
        <v>148</v>
      </c>
      <c r="H49" s="7"/>
      <c r="J49" s="6">
        <v>49</v>
      </c>
      <c r="K49" s="11"/>
      <c r="M49" s="12"/>
      <c r="P49" s="11"/>
      <c r="Q49" s="11"/>
      <c r="T49" s="11"/>
      <c r="U49" s="11"/>
      <c r="V49" s="7"/>
      <c r="X49" s="11"/>
      <c r="AC49" s="11"/>
      <c r="AG49" s="11"/>
      <c r="AL49" s="10"/>
      <c r="AM49" s="11"/>
      <c r="AO49" s="9">
        <f t="shared" si="2"/>
        <v>49</v>
      </c>
      <c r="AP49" s="6">
        <f t="shared" si="3"/>
        <v>1</v>
      </c>
      <c r="AQ49" s="6">
        <f t="shared" si="5"/>
        <v>49</v>
      </c>
      <c r="AR49" s="6">
        <f t="shared" si="6"/>
        <v>0</v>
      </c>
      <c r="AS49" s="16">
        <f t="shared" si="1"/>
        <v>49</v>
      </c>
    </row>
    <row r="50" spans="2:45" s="6" customFormat="1" ht="15">
      <c r="B50" s="6" t="s">
        <v>204</v>
      </c>
      <c r="C50" s="6" t="s">
        <v>205</v>
      </c>
      <c r="D50" s="6">
        <v>54</v>
      </c>
      <c r="E50" s="6" t="s">
        <v>92</v>
      </c>
      <c r="M50" s="7"/>
      <c r="Q50" s="6">
        <v>49</v>
      </c>
      <c r="AL50" s="10">
        <v>49</v>
      </c>
      <c r="AO50" s="9">
        <f t="shared" si="2"/>
        <v>98</v>
      </c>
      <c r="AP50" s="6">
        <f t="shared" si="3"/>
        <v>2</v>
      </c>
      <c r="AQ50" s="6">
        <f t="shared" si="5"/>
        <v>49</v>
      </c>
      <c r="AR50" s="6">
        <f t="shared" si="6"/>
        <v>0</v>
      </c>
      <c r="AS50" s="16">
        <f t="shared" si="1"/>
        <v>49</v>
      </c>
    </row>
    <row r="51" spans="2:45" s="6" customFormat="1" ht="15">
      <c r="B51" s="6" t="s">
        <v>63</v>
      </c>
      <c r="C51" s="6" t="s">
        <v>91</v>
      </c>
      <c r="D51" s="6">
        <v>50</v>
      </c>
      <c r="E51" s="6" t="s">
        <v>92</v>
      </c>
      <c r="Q51" s="6">
        <v>48</v>
      </c>
      <c r="AL51" s="10">
        <v>47</v>
      </c>
      <c r="AO51" s="9">
        <f t="shared" si="2"/>
        <v>95</v>
      </c>
      <c r="AP51" s="6">
        <f t="shared" si="3"/>
        <v>2</v>
      </c>
      <c r="AQ51" s="6">
        <f t="shared" si="5"/>
        <v>48</v>
      </c>
      <c r="AR51" s="6">
        <f t="shared" si="6"/>
        <v>0</v>
      </c>
      <c r="AS51" s="16">
        <f t="shared" si="1"/>
        <v>48</v>
      </c>
    </row>
    <row r="52" spans="2:45" s="6" customFormat="1" ht="15">
      <c r="B52" s="6" t="s">
        <v>242</v>
      </c>
      <c r="C52" s="6" t="s">
        <v>243</v>
      </c>
      <c r="D52" s="6">
        <v>51</v>
      </c>
      <c r="E52" s="6" t="s">
        <v>244</v>
      </c>
      <c r="K52" s="7"/>
      <c r="AD52" s="6">
        <v>48</v>
      </c>
      <c r="AL52" s="10"/>
      <c r="AO52" s="9">
        <f t="shared" si="2"/>
        <v>48</v>
      </c>
      <c r="AP52" s="6">
        <f t="shared" si="3"/>
        <v>1</v>
      </c>
      <c r="AQ52" s="6">
        <f t="shared" si="5"/>
        <v>48</v>
      </c>
      <c r="AR52" s="6">
        <f t="shared" si="6"/>
        <v>0</v>
      </c>
      <c r="AS52" s="16">
        <f t="shared" si="1"/>
        <v>48</v>
      </c>
    </row>
    <row r="53" spans="2:45" s="6" customFormat="1" ht="15">
      <c r="B53" s="6" t="s">
        <v>224</v>
      </c>
      <c r="C53" s="6" t="s">
        <v>55</v>
      </c>
      <c r="D53" s="6">
        <v>51</v>
      </c>
      <c r="E53" s="6" t="s">
        <v>225</v>
      </c>
      <c r="M53" s="7"/>
      <c r="N53" s="7"/>
      <c r="W53" s="6">
        <v>48</v>
      </c>
      <c r="AO53" s="9">
        <f t="shared" si="2"/>
        <v>48</v>
      </c>
      <c r="AP53" s="6">
        <f t="shared" si="3"/>
        <v>1</v>
      </c>
      <c r="AQ53" s="6">
        <f t="shared" si="5"/>
        <v>48</v>
      </c>
      <c r="AR53" s="6">
        <f t="shared" si="6"/>
        <v>0</v>
      </c>
      <c r="AS53" s="16">
        <f t="shared" si="1"/>
        <v>48</v>
      </c>
    </row>
    <row r="54" spans="2:45" s="6" customFormat="1" ht="15">
      <c r="B54" s="6" t="s">
        <v>149</v>
      </c>
      <c r="C54" s="6" t="s">
        <v>150</v>
      </c>
      <c r="D54" s="6">
        <v>54</v>
      </c>
      <c r="E54" s="6" t="s">
        <v>151</v>
      </c>
      <c r="J54" s="6">
        <v>48</v>
      </c>
      <c r="AA54" s="7"/>
      <c r="AB54" s="7"/>
      <c r="AO54" s="9">
        <f t="shared" si="2"/>
        <v>48</v>
      </c>
      <c r="AP54" s="6">
        <f t="shared" si="3"/>
        <v>1</v>
      </c>
      <c r="AQ54" s="6">
        <f t="shared" si="5"/>
        <v>48</v>
      </c>
      <c r="AR54" s="6">
        <f t="shared" si="6"/>
        <v>0</v>
      </c>
      <c r="AS54" s="16">
        <f t="shared" si="1"/>
        <v>48</v>
      </c>
    </row>
    <row r="55" spans="2:45" s="6" customFormat="1" ht="15">
      <c r="B55" s="6" t="s">
        <v>235</v>
      </c>
      <c r="C55" s="6" t="s">
        <v>236</v>
      </c>
      <c r="D55" s="6">
        <v>54</v>
      </c>
      <c r="E55" s="6" t="s">
        <v>211</v>
      </c>
      <c r="AA55" s="6">
        <v>48</v>
      </c>
      <c r="AO55" s="9">
        <f t="shared" si="2"/>
        <v>48</v>
      </c>
      <c r="AP55" s="6">
        <f t="shared" si="3"/>
        <v>1</v>
      </c>
      <c r="AQ55" s="6">
        <f t="shared" si="5"/>
        <v>48</v>
      </c>
      <c r="AR55" s="6">
        <f t="shared" si="6"/>
        <v>0</v>
      </c>
      <c r="AS55" s="16">
        <f t="shared" si="1"/>
        <v>48</v>
      </c>
    </row>
    <row r="56" spans="2:45" s="6" customFormat="1" ht="15">
      <c r="B56" s="6" t="s">
        <v>212</v>
      </c>
      <c r="C56" s="6" t="s">
        <v>213</v>
      </c>
      <c r="D56" s="6">
        <v>54</v>
      </c>
      <c r="E56" s="6" t="s">
        <v>109</v>
      </c>
      <c r="Q56" s="6">
        <v>48</v>
      </c>
      <c r="AO56" s="9">
        <f t="shared" si="2"/>
        <v>48</v>
      </c>
      <c r="AP56" s="6">
        <f t="shared" si="3"/>
        <v>1</v>
      </c>
      <c r="AQ56" s="6">
        <f t="shared" si="5"/>
        <v>48</v>
      </c>
      <c r="AR56" s="6">
        <f t="shared" si="6"/>
        <v>0</v>
      </c>
      <c r="AS56" s="16">
        <f t="shared" si="1"/>
        <v>48</v>
      </c>
    </row>
    <row r="57" spans="2:45" s="6" customFormat="1" ht="15">
      <c r="B57" s="6" t="s">
        <v>157</v>
      </c>
      <c r="C57" s="6" t="s">
        <v>158</v>
      </c>
      <c r="D57" s="6">
        <v>52</v>
      </c>
      <c r="E57" s="6" t="s">
        <v>159</v>
      </c>
      <c r="K57" s="6">
        <v>48</v>
      </c>
      <c r="AL57" s="10"/>
      <c r="AO57" s="9">
        <f t="shared" si="2"/>
        <v>48</v>
      </c>
      <c r="AP57" s="6">
        <f t="shared" si="3"/>
        <v>1</v>
      </c>
      <c r="AQ57" s="6">
        <f t="shared" si="5"/>
        <v>48</v>
      </c>
      <c r="AR57" s="6">
        <f t="shared" si="6"/>
        <v>0</v>
      </c>
      <c r="AS57" s="16">
        <f t="shared" si="1"/>
        <v>48</v>
      </c>
    </row>
    <row r="58" spans="2:45" s="6" customFormat="1" ht="15">
      <c r="B58" s="6" t="s">
        <v>168</v>
      </c>
      <c r="C58" s="6" t="s">
        <v>108</v>
      </c>
      <c r="D58" s="6">
        <v>54</v>
      </c>
      <c r="E58" s="6" t="s">
        <v>169</v>
      </c>
      <c r="K58" s="7">
        <v>48</v>
      </c>
      <c r="V58" s="7"/>
      <c r="AL58" s="8"/>
      <c r="AO58" s="9">
        <f t="shared" si="2"/>
        <v>48</v>
      </c>
      <c r="AP58" s="6">
        <f t="shared" si="3"/>
        <v>1</v>
      </c>
      <c r="AQ58" s="6">
        <f t="shared" si="5"/>
        <v>48</v>
      </c>
      <c r="AR58" s="6">
        <f t="shared" si="6"/>
        <v>0</v>
      </c>
      <c r="AS58" s="16">
        <f t="shared" si="1"/>
        <v>48</v>
      </c>
    </row>
    <row r="59" spans="2:45" s="6" customFormat="1" ht="15">
      <c r="B59" s="6" t="s">
        <v>143</v>
      </c>
      <c r="C59" s="6" t="s">
        <v>144</v>
      </c>
      <c r="D59" s="6">
        <v>50</v>
      </c>
      <c r="E59" s="6" t="s">
        <v>145</v>
      </c>
      <c r="I59" s="6">
        <v>48</v>
      </c>
      <c r="AL59" s="10"/>
      <c r="AO59" s="9">
        <f t="shared" si="2"/>
        <v>48</v>
      </c>
      <c r="AP59" s="6">
        <f t="shared" si="3"/>
        <v>1</v>
      </c>
      <c r="AQ59" s="6">
        <f t="shared" si="5"/>
        <v>48</v>
      </c>
      <c r="AR59" s="6">
        <f t="shared" si="6"/>
        <v>0</v>
      </c>
      <c r="AS59" s="16">
        <f t="shared" si="1"/>
        <v>48</v>
      </c>
    </row>
    <row r="60" spans="2:45" s="6" customFormat="1" ht="15">
      <c r="B60" s="6" t="s">
        <v>192</v>
      </c>
      <c r="C60" s="6" t="s">
        <v>193</v>
      </c>
      <c r="E60" s="6" t="s">
        <v>7</v>
      </c>
      <c r="O60" s="6">
        <v>48</v>
      </c>
      <c r="P60" s="7"/>
      <c r="AL60" s="10"/>
      <c r="AO60" s="9">
        <f t="shared" si="2"/>
        <v>48</v>
      </c>
      <c r="AP60" s="6">
        <f t="shared" si="3"/>
        <v>1</v>
      </c>
      <c r="AQ60" s="6">
        <f t="shared" si="5"/>
        <v>48</v>
      </c>
      <c r="AR60" s="6">
        <f t="shared" si="6"/>
        <v>0</v>
      </c>
      <c r="AS60" s="16">
        <f t="shared" si="1"/>
        <v>48</v>
      </c>
    </row>
    <row r="61" spans="2:45" s="6" customFormat="1" ht="15">
      <c r="B61" s="6" t="s">
        <v>251</v>
      </c>
      <c r="C61" s="6" t="s">
        <v>74</v>
      </c>
      <c r="E61" s="6" t="s">
        <v>252</v>
      </c>
      <c r="AC61" s="6">
        <v>48</v>
      </c>
      <c r="AL61" s="10"/>
      <c r="AO61" s="9">
        <f t="shared" si="2"/>
        <v>48</v>
      </c>
      <c r="AP61" s="6">
        <f t="shared" si="3"/>
        <v>1</v>
      </c>
      <c r="AQ61" s="6">
        <f t="shared" si="5"/>
        <v>48</v>
      </c>
      <c r="AR61" s="6">
        <f t="shared" si="6"/>
        <v>0</v>
      </c>
      <c r="AS61" s="16">
        <f t="shared" si="1"/>
        <v>48</v>
      </c>
    </row>
    <row r="62" spans="2:45" s="6" customFormat="1" ht="15">
      <c r="B62" s="6" t="s">
        <v>228</v>
      </c>
      <c r="C62" s="6" t="s">
        <v>196</v>
      </c>
      <c r="D62" s="6">
        <v>50</v>
      </c>
      <c r="E62" s="6" t="s">
        <v>7</v>
      </c>
      <c r="Y62" s="6">
        <v>47</v>
      </c>
      <c r="AL62" s="10"/>
      <c r="AO62" s="9">
        <f t="shared" si="2"/>
        <v>47</v>
      </c>
      <c r="AP62" s="6">
        <f t="shared" si="3"/>
        <v>1</v>
      </c>
      <c r="AQ62" s="6">
        <f t="shared" si="5"/>
        <v>47</v>
      </c>
      <c r="AR62" s="6">
        <f t="shared" si="6"/>
        <v>0</v>
      </c>
      <c r="AS62" s="16">
        <f t="shared" si="1"/>
        <v>47</v>
      </c>
    </row>
    <row r="63" spans="2:45" s="6" customFormat="1" ht="15">
      <c r="B63" s="6" t="s">
        <v>56</v>
      </c>
      <c r="C63" s="6" t="s">
        <v>52</v>
      </c>
      <c r="D63" s="6">
        <v>50</v>
      </c>
      <c r="E63" s="6" t="s">
        <v>53</v>
      </c>
      <c r="G63" s="7"/>
      <c r="P63" s="6">
        <v>47</v>
      </c>
      <c r="AL63" s="10"/>
      <c r="AO63" s="9">
        <f t="shared" si="2"/>
        <v>47</v>
      </c>
      <c r="AP63" s="6">
        <f t="shared" si="3"/>
        <v>1</v>
      </c>
      <c r="AQ63" s="6">
        <f t="shared" si="5"/>
        <v>47</v>
      </c>
      <c r="AR63" s="6">
        <f t="shared" si="6"/>
        <v>0</v>
      </c>
      <c r="AS63" s="16">
        <f t="shared" si="1"/>
        <v>47</v>
      </c>
    </row>
    <row r="64" spans="2:45" s="6" customFormat="1" ht="15">
      <c r="B64" s="6" t="s">
        <v>206</v>
      </c>
      <c r="C64" s="6" t="s">
        <v>207</v>
      </c>
      <c r="D64" s="6">
        <v>53</v>
      </c>
      <c r="E64" s="6" t="s">
        <v>208</v>
      </c>
      <c r="Q64" s="6">
        <v>47</v>
      </c>
      <c r="V64" s="7"/>
      <c r="AL64" s="8"/>
      <c r="AO64" s="9">
        <f t="shared" si="2"/>
        <v>47</v>
      </c>
      <c r="AP64" s="6">
        <f t="shared" si="3"/>
        <v>1</v>
      </c>
      <c r="AQ64" s="6">
        <f t="shared" si="5"/>
        <v>47</v>
      </c>
      <c r="AR64" s="6">
        <f t="shared" si="6"/>
        <v>0</v>
      </c>
      <c r="AS64" s="16">
        <f t="shared" si="1"/>
        <v>47</v>
      </c>
    </row>
    <row r="65" spans="2:45" s="6" customFormat="1" ht="15">
      <c r="B65" s="6" t="s">
        <v>104</v>
      </c>
      <c r="C65" s="6" t="s">
        <v>105</v>
      </c>
      <c r="D65" s="6">
        <v>53</v>
      </c>
      <c r="E65" s="6" t="s">
        <v>106</v>
      </c>
      <c r="H65" s="6">
        <v>47</v>
      </c>
      <c r="V65" s="7"/>
      <c r="AL65" s="10"/>
      <c r="AO65" s="9">
        <f t="shared" si="2"/>
        <v>47</v>
      </c>
      <c r="AP65" s="6">
        <f t="shared" si="3"/>
        <v>1</v>
      </c>
      <c r="AQ65" s="6">
        <f t="shared" si="5"/>
        <v>47</v>
      </c>
      <c r="AR65" s="6">
        <f t="shared" si="6"/>
        <v>0</v>
      </c>
      <c r="AS65" s="16">
        <f t="shared" si="1"/>
        <v>47</v>
      </c>
    </row>
    <row r="66" spans="2:45" s="6" customFormat="1" ht="15">
      <c r="B66" s="6" t="s">
        <v>160</v>
      </c>
      <c r="C66" s="6" t="s">
        <v>161</v>
      </c>
      <c r="D66" s="6">
        <v>50</v>
      </c>
      <c r="E66" s="6" t="s">
        <v>162</v>
      </c>
      <c r="K66" s="6">
        <v>47</v>
      </c>
      <c r="AL66" s="10"/>
      <c r="AO66" s="9">
        <f t="shared" si="2"/>
        <v>47</v>
      </c>
      <c r="AP66" s="6">
        <f t="shared" si="3"/>
        <v>1</v>
      </c>
      <c r="AQ66" s="6">
        <f t="shared" si="5"/>
        <v>47</v>
      </c>
      <c r="AR66" s="6">
        <f t="shared" si="6"/>
        <v>0</v>
      </c>
      <c r="AS66" s="16">
        <f t="shared" si="1"/>
        <v>47</v>
      </c>
    </row>
    <row r="67" spans="2:45" s="6" customFormat="1" ht="15">
      <c r="B67" s="6" t="s">
        <v>181</v>
      </c>
      <c r="C67" s="6" t="s">
        <v>182</v>
      </c>
      <c r="D67" s="6">
        <v>54</v>
      </c>
      <c r="E67" s="6" t="s">
        <v>183</v>
      </c>
      <c r="N67" s="6">
        <v>47</v>
      </c>
      <c r="AL67" s="10"/>
      <c r="AO67" s="9">
        <f t="shared" si="2"/>
        <v>47</v>
      </c>
      <c r="AP67" s="6">
        <f t="shared" si="3"/>
        <v>1</v>
      </c>
      <c r="AQ67" s="6">
        <f t="shared" si="5"/>
        <v>47</v>
      </c>
      <c r="AR67" s="6">
        <f t="shared" si="6"/>
        <v>0</v>
      </c>
      <c r="AS67" s="16">
        <f t="shared" si="1"/>
        <v>47</v>
      </c>
    </row>
    <row r="68" spans="2:45" s="6" customFormat="1" ht="15">
      <c r="B68" s="6" t="s">
        <v>85</v>
      </c>
      <c r="C68" s="6" t="s">
        <v>86</v>
      </c>
      <c r="D68" s="6">
        <v>51</v>
      </c>
      <c r="E68" s="6" t="s">
        <v>151</v>
      </c>
      <c r="J68" s="6">
        <v>47</v>
      </c>
      <c r="AL68" s="10"/>
      <c r="AO68" s="9">
        <f t="shared" si="2"/>
        <v>47</v>
      </c>
      <c r="AP68" s="6">
        <f t="shared" si="3"/>
        <v>1</v>
      </c>
      <c r="AQ68" s="6">
        <f t="shared" si="5"/>
        <v>47</v>
      </c>
      <c r="AR68" s="6">
        <f t="shared" si="6"/>
        <v>0</v>
      </c>
      <c r="AS68" s="16">
        <f t="shared" si="1"/>
        <v>47</v>
      </c>
    </row>
    <row r="69" spans="2:45" s="6" customFormat="1" ht="15">
      <c r="B69" s="6" t="s">
        <v>245</v>
      </c>
      <c r="C69" s="6" t="s">
        <v>246</v>
      </c>
      <c r="D69" s="6">
        <v>52</v>
      </c>
      <c r="E69" s="6" t="s">
        <v>244</v>
      </c>
      <c r="G69" s="7"/>
      <c r="H69" s="7"/>
      <c r="I69" s="7"/>
      <c r="M69" s="12"/>
      <c r="O69" s="7"/>
      <c r="P69" s="11"/>
      <c r="R69" s="11"/>
      <c r="T69" s="11"/>
      <c r="U69" s="11"/>
      <c r="Z69" s="11"/>
      <c r="AD69" s="6">
        <v>46</v>
      </c>
      <c r="AG69" s="11"/>
      <c r="AH69" s="11"/>
      <c r="AL69" s="10"/>
      <c r="AM69" s="11"/>
      <c r="AN69" s="11"/>
      <c r="AO69" s="9">
        <f t="shared" si="2"/>
        <v>46</v>
      </c>
      <c r="AP69" s="6">
        <f t="shared" si="3"/>
        <v>1</v>
      </c>
      <c r="AQ69" s="6">
        <f t="shared" si="5"/>
        <v>46</v>
      </c>
      <c r="AR69" s="6">
        <f t="shared" si="6"/>
        <v>0</v>
      </c>
      <c r="AS69" s="16">
        <f t="shared" si="1"/>
        <v>46</v>
      </c>
    </row>
    <row r="70" spans="2:45" s="6" customFormat="1" ht="15">
      <c r="B70" s="6" t="s">
        <v>152</v>
      </c>
      <c r="C70" s="6" t="s">
        <v>153</v>
      </c>
      <c r="D70" s="6">
        <v>51</v>
      </c>
      <c r="E70" s="6" t="s">
        <v>154</v>
      </c>
      <c r="J70" s="6">
        <v>46</v>
      </c>
      <c r="AL70" s="10"/>
      <c r="AO70" s="9">
        <f t="shared" si="2"/>
        <v>46</v>
      </c>
      <c r="AP70" s="6">
        <f t="shared" si="3"/>
        <v>1</v>
      </c>
      <c r="AQ70" s="6">
        <f aca="true" t="shared" si="7" ref="AQ70:AQ101">IF(COUNT(F70:AK70)&gt;0,LARGE(F70:AK70,1),0)+IF(COUNT(F70:AK70)&gt;1,LARGE(F70:AK70,2),0)+IF(COUNT(F70:AK70)&gt;2,LARGE(F70:AK70,3),0)+IF(COUNT(F70:AK70)&gt;3,LARGE(F70:AK70,4),0)+IF(COUNT(F70:AK70)&gt;4,LARGE(F70:AK70,5),0)+IF(COUNT(F70:AK70)&gt;5,LARGE(F70:AK70,6),0)+IF(COUNT(F70:AK70)&gt;6,LARGE(F70:AK70,7),0)+IF(COUNT(F70:AK70)&gt;7,LARGE(F70:AK70,8),0)+IF(COUNT(F70:AK70)&gt;8,LARGE(F70:AK70,9),0)+IF(COUNT(F70:AK70)&gt;9,LARGE(F70:AK70,10),0)+IF(COUNT(F70:AK70)&gt;10,LARGE(F70:AK70,11),0)+IF(COUNT(F70:AK70)&gt;11,LARGE(F70:AK70,12),0)+IF(COUNT(F70:AK70)&gt;12,LARGE(F70:AK70,13),0)+IF(COUNT(F70:AK70)&gt;13,LARGE(F70:AK70,14),0)+IF(COUNT(F70:AK70)&gt;14,LARGE(F70:AK70,15),0)</f>
        <v>46</v>
      </c>
      <c r="AR70" s="6">
        <f aca="true" t="shared" si="8" ref="AR70:AR101">IF(COUNT(F70:AK70)&lt;22,IF(COUNT(F70:AK70)&gt;14,(COUNT(F70:AK70)-15),0)*20,120)</f>
        <v>0</v>
      </c>
      <c r="AS70" s="16">
        <f aca="true" t="shared" si="9" ref="AS70:AS109">AQ70+AR70</f>
        <v>46</v>
      </c>
    </row>
    <row r="71" spans="2:45" s="6" customFormat="1" ht="15">
      <c r="B71" s="6" t="s">
        <v>163</v>
      </c>
      <c r="C71" s="6" t="s">
        <v>164</v>
      </c>
      <c r="D71" s="6">
        <v>54</v>
      </c>
      <c r="E71" s="6" t="s">
        <v>165</v>
      </c>
      <c r="K71" s="6">
        <v>46</v>
      </c>
      <c r="AL71" s="10"/>
      <c r="AO71" s="9">
        <f aca="true" t="shared" si="10" ref="AO71:AO115">SUM(F71:AN71)</f>
        <v>46</v>
      </c>
      <c r="AP71" s="6">
        <f aca="true" t="shared" si="11" ref="AP71:AP113">(COUNT(F71:AN71))</f>
        <v>1</v>
      </c>
      <c r="AQ71" s="6">
        <f t="shared" si="7"/>
        <v>46</v>
      </c>
      <c r="AR71" s="6">
        <f t="shared" si="8"/>
        <v>0</v>
      </c>
      <c r="AS71" s="16">
        <f t="shared" si="9"/>
        <v>46</v>
      </c>
    </row>
    <row r="72" spans="2:45" s="6" customFormat="1" ht="15">
      <c r="B72" s="6" t="s">
        <v>133</v>
      </c>
      <c r="C72" s="6" t="s">
        <v>90</v>
      </c>
      <c r="D72" s="6">
        <v>54</v>
      </c>
      <c r="E72" s="6" t="s">
        <v>45</v>
      </c>
      <c r="I72" s="7"/>
      <c r="K72" s="7"/>
      <c r="L72" s="6">
        <v>46</v>
      </c>
      <c r="AO72" s="9">
        <f t="shared" si="10"/>
        <v>46</v>
      </c>
      <c r="AP72" s="6">
        <f t="shared" si="11"/>
        <v>1</v>
      </c>
      <c r="AQ72" s="6">
        <f t="shared" si="7"/>
        <v>46</v>
      </c>
      <c r="AR72" s="6">
        <f t="shared" si="8"/>
        <v>0</v>
      </c>
      <c r="AS72" s="16">
        <f t="shared" si="9"/>
        <v>46</v>
      </c>
    </row>
    <row r="73" spans="2:45" s="6" customFormat="1" ht="15">
      <c r="B73" s="6" t="s">
        <v>176</v>
      </c>
      <c r="C73" s="6" t="s">
        <v>177</v>
      </c>
      <c r="D73" s="6">
        <v>50</v>
      </c>
      <c r="E73" s="6" t="s">
        <v>7</v>
      </c>
      <c r="M73" s="7">
        <v>46</v>
      </c>
      <c r="AL73" s="10"/>
      <c r="AO73" s="9">
        <f t="shared" si="10"/>
        <v>46</v>
      </c>
      <c r="AP73" s="6">
        <f t="shared" si="11"/>
        <v>1</v>
      </c>
      <c r="AQ73" s="6">
        <f t="shared" si="7"/>
        <v>46</v>
      </c>
      <c r="AR73" s="6">
        <f t="shared" si="8"/>
        <v>0</v>
      </c>
      <c r="AS73" s="16">
        <f t="shared" si="9"/>
        <v>46</v>
      </c>
    </row>
    <row r="74" spans="2:45" s="6" customFormat="1" ht="15">
      <c r="B74" s="6" t="s">
        <v>214</v>
      </c>
      <c r="C74" s="6" t="s">
        <v>98</v>
      </c>
      <c r="D74" s="6">
        <v>53</v>
      </c>
      <c r="E74" s="6" t="s">
        <v>215</v>
      </c>
      <c r="R74" s="7">
        <v>46</v>
      </c>
      <c r="AO74" s="9">
        <f t="shared" si="10"/>
        <v>46</v>
      </c>
      <c r="AP74" s="6">
        <f t="shared" si="11"/>
        <v>1</v>
      </c>
      <c r="AQ74" s="6">
        <f t="shared" si="7"/>
        <v>46</v>
      </c>
      <c r="AR74" s="6">
        <f t="shared" si="8"/>
        <v>0</v>
      </c>
      <c r="AS74" s="16">
        <f t="shared" si="9"/>
        <v>46</v>
      </c>
    </row>
    <row r="75" spans="2:45" s="6" customFormat="1" ht="15">
      <c r="B75" s="6" t="s">
        <v>253</v>
      </c>
      <c r="C75" s="6" t="s">
        <v>175</v>
      </c>
      <c r="E75" s="6" t="s">
        <v>118</v>
      </c>
      <c r="AC75" s="6">
        <v>46</v>
      </c>
      <c r="AL75" s="10"/>
      <c r="AO75" s="9">
        <f t="shared" si="10"/>
        <v>46</v>
      </c>
      <c r="AP75" s="6">
        <f t="shared" si="11"/>
        <v>1</v>
      </c>
      <c r="AQ75" s="6">
        <f t="shared" si="7"/>
        <v>46</v>
      </c>
      <c r="AR75" s="6">
        <f t="shared" si="8"/>
        <v>0</v>
      </c>
      <c r="AS75" s="16">
        <f t="shared" si="9"/>
        <v>46</v>
      </c>
    </row>
    <row r="76" spans="2:45" s="6" customFormat="1" ht="15">
      <c r="B76" s="6" t="s">
        <v>240</v>
      </c>
      <c r="C76" s="6" t="s">
        <v>241</v>
      </c>
      <c r="D76" s="6">
        <v>52</v>
      </c>
      <c r="E76" s="6" t="s">
        <v>92</v>
      </c>
      <c r="AB76" s="7">
        <v>45</v>
      </c>
      <c r="AL76" s="6">
        <v>43</v>
      </c>
      <c r="AO76" s="9">
        <f t="shared" si="10"/>
        <v>88</v>
      </c>
      <c r="AP76" s="6">
        <f t="shared" si="11"/>
        <v>2</v>
      </c>
      <c r="AQ76" s="6">
        <f t="shared" si="7"/>
        <v>45</v>
      </c>
      <c r="AR76" s="6">
        <f t="shared" si="8"/>
        <v>0</v>
      </c>
      <c r="AS76" s="16">
        <f t="shared" si="9"/>
        <v>45</v>
      </c>
    </row>
    <row r="77" spans="2:45" s="6" customFormat="1" ht="15">
      <c r="B77" s="6" t="s">
        <v>166</v>
      </c>
      <c r="C77" s="6" t="s">
        <v>98</v>
      </c>
      <c r="D77" s="6">
        <v>52</v>
      </c>
      <c r="E77" s="6" t="s">
        <v>167</v>
      </c>
      <c r="K77" s="6">
        <v>45</v>
      </c>
      <c r="V77" s="7"/>
      <c r="AL77" s="10"/>
      <c r="AO77" s="9">
        <f t="shared" si="10"/>
        <v>45</v>
      </c>
      <c r="AP77" s="6">
        <f t="shared" si="11"/>
        <v>1</v>
      </c>
      <c r="AQ77" s="6">
        <f t="shared" si="7"/>
        <v>45</v>
      </c>
      <c r="AR77" s="6">
        <f t="shared" si="8"/>
        <v>0</v>
      </c>
      <c r="AS77" s="16">
        <f t="shared" si="9"/>
        <v>45</v>
      </c>
    </row>
    <row r="78" spans="2:45" s="6" customFormat="1" ht="15">
      <c r="B78" s="6" t="s">
        <v>194</v>
      </c>
      <c r="C78" s="6" t="s">
        <v>108</v>
      </c>
      <c r="D78" s="6">
        <v>51</v>
      </c>
      <c r="E78" s="6" t="s">
        <v>58</v>
      </c>
      <c r="P78" s="6">
        <v>45</v>
      </c>
      <c r="AL78" s="10"/>
      <c r="AO78" s="9">
        <f t="shared" si="10"/>
        <v>45</v>
      </c>
      <c r="AP78" s="6">
        <f t="shared" si="11"/>
        <v>1</v>
      </c>
      <c r="AQ78" s="6">
        <f t="shared" si="7"/>
        <v>45</v>
      </c>
      <c r="AR78" s="6">
        <f t="shared" si="8"/>
        <v>0</v>
      </c>
      <c r="AS78" s="16">
        <f t="shared" si="9"/>
        <v>45</v>
      </c>
    </row>
    <row r="79" spans="2:45" s="6" customFormat="1" ht="15">
      <c r="B79" s="6" t="s">
        <v>59</v>
      </c>
      <c r="C79" s="6" t="s">
        <v>25</v>
      </c>
      <c r="D79" s="6">
        <v>50</v>
      </c>
      <c r="E79" s="6" t="s">
        <v>60</v>
      </c>
      <c r="K79" s="7">
        <v>45</v>
      </c>
      <c r="AA79" s="7"/>
      <c r="AB79" s="7"/>
      <c r="AL79" s="10"/>
      <c r="AO79" s="9">
        <f t="shared" si="10"/>
        <v>45</v>
      </c>
      <c r="AP79" s="6">
        <f t="shared" si="11"/>
        <v>1</v>
      </c>
      <c r="AQ79" s="6">
        <f t="shared" si="7"/>
        <v>45</v>
      </c>
      <c r="AR79" s="6">
        <f t="shared" si="8"/>
        <v>0</v>
      </c>
      <c r="AS79" s="16">
        <f t="shared" si="9"/>
        <v>45</v>
      </c>
    </row>
    <row r="80" spans="2:45" s="6" customFormat="1" ht="15">
      <c r="B80" s="6" t="s">
        <v>140</v>
      </c>
      <c r="C80" s="6" t="s">
        <v>87</v>
      </c>
      <c r="D80" s="6">
        <v>51</v>
      </c>
      <c r="E80" s="6" t="s">
        <v>141</v>
      </c>
      <c r="G80" s="7">
        <v>45</v>
      </c>
      <c r="AA80" s="7"/>
      <c r="AB80" s="7"/>
      <c r="AO80" s="9">
        <f t="shared" si="10"/>
        <v>45</v>
      </c>
      <c r="AP80" s="6">
        <f t="shared" si="11"/>
        <v>1</v>
      </c>
      <c r="AQ80" s="6">
        <f t="shared" si="7"/>
        <v>45</v>
      </c>
      <c r="AR80" s="6">
        <f t="shared" si="8"/>
        <v>0</v>
      </c>
      <c r="AS80" s="16">
        <f t="shared" si="9"/>
        <v>45</v>
      </c>
    </row>
    <row r="81" spans="2:45" s="6" customFormat="1" ht="15">
      <c r="B81" s="6" t="s">
        <v>80</v>
      </c>
      <c r="C81" s="6" t="s">
        <v>81</v>
      </c>
      <c r="D81" s="6">
        <v>51</v>
      </c>
      <c r="E81" s="6" t="s">
        <v>9</v>
      </c>
      <c r="K81" s="7"/>
      <c r="V81" s="7">
        <v>44</v>
      </c>
      <c r="W81" s="7"/>
      <c r="AL81" s="10">
        <v>41</v>
      </c>
      <c r="AO81" s="9">
        <f t="shared" si="10"/>
        <v>85</v>
      </c>
      <c r="AP81" s="6">
        <f t="shared" si="11"/>
        <v>2</v>
      </c>
      <c r="AQ81" s="6">
        <f t="shared" si="7"/>
        <v>44</v>
      </c>
      <c r="AR81" s="6">
        <f t="shared" si="8"/>
        <v>0</v>
      </c>
      <c r="AS81" s="16">
        <f t="shared" si="9"/>
        <v>44</v>
      </c>
    </row>
    <row r="82" spans="2:45" s="6" customFormat="1" ht="15">
      <c r="B82" s="6" t="s">
        <v>237</v>
      </c>
      <c r="C82" s="6" t="s">
        <v>238</v>
      </c>
      <c r="D82" s="6">
        <v>52</v>
      </c>
      <c r="E82" s="6" t="s">
        <v>239</v>
      </c>
      <c r="AB82" s="7">
        <v>44</v>
      </c>
      <c r="AL82" s="10"/>
      <c r="AO82" s="9">
        <f t="shared" si="10"/>
        <v>44</v>
      </c>
      <c r="AP82" s="6">
        <f t="shared" si="11"/>
        <v>1</v>
      </c>
      <c r="AQ82" s="6">
        <f t="shared" si="7"/>
        <v>44</v>
      </c>
      <c r="AR82" s="6">
        <f t="shared" si="8"/>
        <v>0</v>
      </c>
      <c r="AS82" s="16">
        <f t="shared" si="9"/>
        <v>44</v>
      </c>
    </row>
    <row r="83" spans="2:45" s="6" customFormat="1" ht="15">
      <c r="B83" s="6" t="s">
        <v>88</v>
      </c>
      <c r="C83" s="6" t="s">
        <v>89</v>
      </c>
      <c r="D83" s="6">
        <v>52</v>
      </c>
      <c r="E83" s="6" t="s">
        <v>46</v>
      </c>
      <c r="I83" s="7"/>
      <c r="N83" s="6">
        <v>44</v>
      </c>
      <c r="P83" s="7"/>
      <c r="AL83" s="10"/>
      <c r="AO83" s="9">
        <f t="shared" si="10"/>
        <v>44</v>
      </c>
      <c r="AP83" s="6">
        <f t="shared" si="11"/>
        <v>1</v>
      </c>
      <c r="AQ83" s="6">
        <f t="shared" si="7"/>
        <v>44</v>
      </c>
      <c r="AR83" s="6">
        <f t="shared" si="8"/>
        <v>0</v>
      </c>
      <c r="AS83" s="16">
        <f t="shared" si="9"/>
        <v>44</v>
      </c>
    </row>
    <row r="84" spans="2:45" s="6" customFormat="1" ht="15">
      <c r="B84" s="6" t="s">
        <v>172</v>
      </c>
      <c r="C84" s="6" t="s">
        <v>48</v>
      </c>
      <c r="E84" s="6" t="s">
        <v>47</v>
      </c>
      <c r="L84" s="6">
        <v>44</v>
      </c>
      <c r="AL84" s="10"/>
      <c r="AO84" s="9">
        <f t="shared" si="10"/>
        <v>44</v>
      </c>
      <c r="AP84" s="6">
        <f t="shared" si="11"/>
        <v>1</v>
      </c>
      <c r="AQ84" s="6">
        <f t="shared" si="7"/>
        <v>44</v>
      </c>
      <c r="AR84" s="6">
        <f t="shared" si="8"/>
        <v>0</v>
      </c>
      <c r="AS84" s="16">
        <f t="shared" si="9"/>
        <v>44</v>
      </c>
    </row>
    <row r="85" spans="2:45" s="6" customFormat="1" ht="15">
      <c r="B85" s="6" t="s">
        <v>247</v>
      </c>
      <c r="C85" s="6" t="s">
        <v>248</v>
      </c>
      <c r="D85" s="6">
        <v>44</v>
      </c>
      <c r="E85" s="6" t="s">
        <v>249</v>
      </c>
      <c r="I85" s="7"/>
      <c r="AD85" s="6">
        <v>44</v>
      </c>
      <c r="AL85" s="10"/>
      <c r="AO85" s="9">
        <f t="shared" si="10"/>
        <v>44</v>
      </c>
      <c r="AP85" s="6">
        <f t="shared" si="11"/>
        <v>1</v>
      </c>
      <c r="AQ85" s="6">
        <f t="shared" si="7"/>
        <v>44</v>
      </c>
      <c r="AR85" s="6">
        <f t="shared" si="8"/>
        <v>0</v>
      </c>
      <c r="AS85" s="16">
        <f t="shared" si="9"/>
        <v>44</v>
      </c>
    </row>
    <row r="86" spans="2:45" s="6" customFormat="1" ht="15">
      <c r="B86" s="6" t="s">
        <v>114</v>
      </c>
      <c r="C86" s="6" t="s">
        <v>115</v>
      </c>
      <c r="D86" s="6">
        <v>52</v>
      </c>
      <c r="E86" s="6" t="s">
        <v>7</v>
      </c>
      <c r="M86" s="7">
        <v>43</v>
      </c>
      <c r="AL86" s="10"/>
      <c r="AO86" s="9">
        <f t="shared" si="10"/>
        <v>43</v>
      </c>
      <c r="AP86" s="6">
        <f t="shared" si="11"/>
        <v>1</v>
      </c>
      <c r="AQ86" s="6">
        <f t="shared" si="7"/>
        <v>43</v>
      </c>
      <c r="AR86" s="6">
        <f t="shared" si="8"/>
        <v>0</v>
      </c>
      <c r="AS86" s="16">
        <f t="shared" si="9"/>
        <v>43</v>
      </c>
    </row>
    <row r="87" spans="2:45" s="6" customFormat="1" ht="15">
      <c r="B87" s="6" t="s">
        <v>222</v>
      </c>
      <c r="C87" s="6" t="s">
        <v>223</v>
      </c>
      <c r="D87" s="6">
        <v>51</v>
      </c>
      <c r="E87" s="6" t="s">
        <v>9</v>
      </c>
      <c r="V87" s="7">
        <v>43</v>
      </c>
      <c r="W87" s="7"/>
      <c r="AA87" s="7"/>
      <c r="AB87" s="7"/>
      <c r="AL87" s="10"/>
      <c r="AO87" s="9">
        <f t="shared" si="10"/>
        <v>43</v>
      </c>
      <c r="AP87" s="6">
        <f t="shared" si="11"/>
        <v>1</v>
      </c>
      <c r="AQ87" s="6">
        <f t="shared" si="7"/>
        <v>43</v>
      </c>
      <c r="AR87" s="6">
        <f t="shared" si="8"/>
        <v>0</v>
      </c>
      <c r="AS87" s="16">
        <f t="shared" si="9"/>
        <v>43</v>
      </c>
    </row>
    <row r="88" spans="2:45" s="6" customFormat="1" ht="15">
      <c r="B88" s="6" t="s">
        <v>186</v>
      </c>
      <c r="C88" s="6" t="s">
        <v>187</v>
      </c>
      <c r="D88" s="6">
        <v>54</v>
      </c>
      <c r="E88" s="6" t="s">
        <v>7</v>
      </c>
      <c r="N88" s="6">
        <v>43</v>
      </c>
      <c r="W88" s="7"/>
      <c r="AL88" s="8"/>
      <c r="AO88" s="9">
        <f t="shared" si="10"/>
        <v>43</v>
      </c>
      <c r="AP88" s="6">
        <f t="shared" si="11"/>
        <v>1</v>
      </c>
      <c r="AQ88" s="6">
        <f t="shared" si="7"/>
        <v>43</v>
      </c>
      <c r="AR88" s="6">
        <f t="shared" si="8"/>
        <v>0</v>
      </c>
      <c r="AS88" s="16">
        <f t="shared" si="9"/>
        <v>43</v>
      </c>
    </row>
    <row r="89" spans="2:45" s="6" customFormat="1" ht="15">
      <c r="B89" s="6" t="s">
        <v>110</v>
      </c>
      <c r="C89" s="6" t="s">
        <v>98</v>
      </c>
      <c r="D89" s="6">
        <v>50</v>
      </c>
      <c r="E89" s="6" t="s">
        <v>111</v>
      </c>
      <c r="V89" s="7">
        <v>42</v>
      </c>
      <c r="W89" s="7"/>
      <c r="AL89" s="8"/>
      <c r="AO89" s="9">
        <f t="shared" si="10"/>
        <v>42</v>
      </c>
      <c r="AP89" s="6">
        <f t="shared" si="11"/>
        <v>1</v>
      </c>
      <c r="AQ89" s="6">
        <f t="shared" si="7"/>
        <v>42</v>
      </c>
      <c r="AR89" s="6">
        <f t="shared" si="8"/>
        <v>0</v>
      </c>
      <c r="AS89" s="16">
        <f t="shared" si="9"/>
        <v>42</v>
      </c>
    </row>
    <row r="90" spans="2:45" s="6" customFormat="1" ht="15">
      <c r="B90" s="6" t="s">
        <v>229</v>
      </c>
      <c r="C90" s="6" t="s">
        <v>230</v>
      </c>
      <c r="E90" s="6" t="s">
        <v>7</v>
      </c>
      <c r="K90" s="7"/>
      <c r="M90" s="7"/>
      <c r="N90" s="7"/>
      <c r="Z90" s="6">
        <v>42</v>
      </c>
      <c r="AL90" s="10"/>
      <c r="AO90" s="9">
        <f t="shared" si="10"/>
        <v>42</v>
      </c>
      <c r="AP90" s="6">
        <f t="shared" si="11"/>
        <v>1</v>
      </c>
      <c r="AQ90" s="6">
        <f t="shared" si="7"/>
        <v>42</v>
      </c>
      <c r="AR90" s="6">
        <f t="shared" si="8"/>
        <v>0</v>
      </c>
      <c r="AS90" s="16">
        <f t="shared" si="9"/>
        <v>42</v>
      </c>
    </row>
    <row r="91" spans="2:45" s="6" customFormat="1" ht="15">
      <c r="B91" s="6" t="s">
        <v>173</v>
      </c>
      <c r="C91" s="6" t="s">
        <v>91</v>
      </c>
      <c r="E91" s="6" t="s">
        <v>7</v>
      </c>
      <c r="L91" s="6">
        <v>42</v>
      </c>
      <c r="AL91" s="10"/>
      <c r="AO91" s="9">
        <f t="shared" si="10"/>
        <v>42</v>
      </c>
      <c r="AP91" s="6">
        <f t="shared" si="11"/>
        <v>1</v>
      </c>
      <c r="AQ91" s="6">
        <f t="shared" si="7"/>
        <v>42</v>
      </c>
      <c r="AR91" s="6">
        <f t="shared" si="8"/>
        <v>0</v>
      </c>
      <c r="AS91" s="16">
        <f t="shared" si="9"/>
        <v>42</v>
      </c>
    </row>
    <row r="92" spans="2:45" s="6" customFormat="1" ht="15">
      <c r="B92" s="6" t="s">
        <v>178</v>
      </c>
      <c r="C92" s="6" t="s">
        <v>179</v>
      </c>
      <c r="D92" s="6">
        <v>54</v>
      </c>
      <c r="E92" s="6" t="s">
        <v>180</v>
      </c>
      <c r="H92" s="7"/>
      <c r="M92" s="7">
        <v>41</v>
      </c>
      <c r="AO92" s="9">
        <f t="shared" si="10"/>
        <v>41</v>
      </c>
      <c r="AP92" s="6">
        <f t="shared" si="11"/>
        <v>1</v>
      </c>
      <c r="AQ92" s="6">
        <f t="shared" si="7"/>
        <v>41</v>
      </c>
      <c r="AR92" s="6">
        <f t="shared" si="8"/>
        <v>0</v>
      </c>
      <c r="AS92" s="16">
        <f t="shared" si="9"/>
        <v>41</v>
      </c>
    </row>
    <row r="93" spans="2:45" s="6" customFormat="1" ht="15">
      <c r="B93" s="6" t="s">
        <v>218</v>
      </c>
      <c r="C93" s="6" t="s">
        <v>219</v>
      </c>
      <c r="E93" s="6" t="s">
        <v>220</v>
      </c>
      <c r="G93" s="7"/>
      <c r="M93" s="7"/>
      <c r="P93" s="7"/>
      <c r="T93" s="6">
        <v>40</v>
      </c>
      <c r="AL93" s="10"/>
      <c r="AO93" s="9">
        <f t="shared" si="10"/>
        <v>40</v>
      </c>
      <c r="AP93" s="6">
        <f t="shared" si="11"/>
        <v>1</v>
      </c>
      <c r="AQ93" s="6">
        <f t="shared" si="7"/>
        <v>40</v>
      </c>
      <c r="AR93" s="6">
        <f t="shared" si="8"/>
        <v>0</v>
      </c>
      <c r="AS93" s="16">
        <f t="shared" si="9"/>
        <v>40</v>
      </c>
    </row>
    <row r="94" spans="2:45" s="6" customFormat="1" ht="15">
      <c r="B94" s="6" t="s">
        <v>201</v>
      </c>
      <c r="C94" s="6" t="s">
        <v>202</v>
      </c>
      <c r="D94" s="6">
        <v>63</v>
      </c>
      <c r="E94" s="6" t="s">
        <v>7</v>
      </c>
      <c r="K94" s="7"/>
      <c r="P94" s="6">
        <v>38</v>
      </c>
      <c r="AL94" s="10"/>
      <c r="AO94" s="9">
        <f t="shared" si="10"/>
        <v>38</v>
      </c>
      <c r="AP94" s="6">
        <f t="shared" si="11"/>
        <v>1</v>
      </c>
      <c r="AQ94" s="6">
        <f t="shared" si="7"/>
        <v>38</v>
      </c>
      <c r="AR94" s="6">
        <f t="shared" si="8"/>
        <v>0</v>
      </c>
      <c r="AS94" s="16">
        <f t="shared" si="9"/>
        <v>38</v>
      </c>
    </row>
    <row r="95" spans="2:45" s="6" customFormat="1" ht="15">
      <c r="B95" s="6" t="s">
        <v>49</v>
      </c>
      <c r="C95" s="6" t="s">
        <v>50</v>
      </c>
      <c r="D95" s="6">
        <v>51</v>
      </c>
      <c r="E95" s="6" t="s">
        <v>27</v>
      </c>
      <c r="H95" s="7">
        <v>38</v>
      </c>
      <c r="O95" s="7"/>
      <c r="AL95" s="10"/>
      <c r="AO95" s="9">
        <f t="shared" si="10"/>
        <v>38</v>
      </c>
      <c r="AP95" s="6">
        <f t="shared" si="11"/>
        <v>1</v>
      </c>
      <c r="AQ95" s="6">
        <f t="shared" si="7"/>
        <v>38</v>
      </c>
      <c r="AR95" s="6">
        <f t="shared" si="8"/>
        <v>0</v>
      </c>
      <c r="AS95" s="16">
        <f t="shared" si="9"/>
        <v>38</v>
      </c>
    </row>
    <row r="96" spans="2:45" s="6" customFormat="1" ht="15">
      <c r="B96" s="6" t="s">
        <v>271</v>
      </c>
      <c r="C96" s="6" t="s">
        <v>79</v>
      </c>
      <c r="D96" s="6">
        <v>52</v>
      </c>
      <c r="E96" s="6" t="s">
        <v>7</v>
      </c>
      <c r="W96" s="7"/>
      <c r="AL96" s="10">
        <v>37</v>
      </c>
      <c r="AO96" s="9">
        <f t="shared" si="10"/>
        <v>37</v>
      </c>
      <c r="AP96" s="6">
        <f t="shared" si="11"/>
        <v>1</v>
      </c>
      <c r="AQ96" s="6">
        <f t="shared" si="7"/>
        <v>0</v>
      </c>
      <c r="AR96" s="6">
        <f t="shared" si="8"/>
        <v>0</v>
      </c>
      <c r="AS96" s="16">
        <f t="shared" si="9"/>
        <v>0</v>
      </c>
    </row>
    <row r="97" spans="2:45" s="6" customFormat="1" ht="15">
      <c r="B97" s="6" t="s">
        <v>272</v>
      </c>
      <c r="C97" s="6" t="s">
        <v>108</v>
      </c>
      <c r="D97" s="6">
        <v>54</v>
      </c>
      <c r="E97" s="6" t="s">
        <v>7</v>
      </c>
      <c r="W97" s="7"/>
      <c r="AL97" s="10">
        <v>36</v>
      </c>
      <c r="AO97" s="9">
        <f t="shared" si="10"/>
        <v>36</v>
      </c>
      <c r="AP97" s="6">
        <f t="shared" si="11"/>
        <v>1</v>
      </c>
      <c r="AQ97" s="6">
        <f t="shared" si="7"/>
        <v>0</v>
      </c>
      <c r="AR97" s="6">
        <f t="shared" si="8"/>
        <v>0</v>
      </c>
      <c r="AS97" s="16">
        <f t="shared" si="9"/>
        <v>0</v>
      </c>
    </row>
    <row r="98" spans="2:45" s="6" customFormat="1" ht="15">
      <c r="B98" s="6" t="s">
        <v>268</v>
      </c>
      <c r="C98" s="6" t="s">
        <v>269</v>
      </c>
      <c r="D98" s="6">
        <v>54</v>
      </c>
      <c r="E98" s="6" t="s">
        <v>7</v>
      </c>
      <c r="G98" s="7"/>
      <c r="AL98" s="10">
        <v>39</v>
      </c>
      <c r="AO98" s="9">
        <f t="shared" si="10"/>
        <v>39</v>
      </c>
      <c r="AP98" s="6">
        <f t="shared" si="11"/>
        <v>1</v>
      </c>
      <c r="AQ98" s="6">
        <f t="shared" si="7"/>
        <v>0</v>
      </c>
      <c r="AR98" s="6">
        <f t="shared" si="8"/>
        <v>0</v>
      </c>
      <c r="AS98" s="16">
        <f t="shared" si="9"/>
        <v>0</v>
      </c>
    </row>
    <row r="99" spans="2:45" s="6" customFormat="1" ht="15">
      <c r="B99" s="6" t="s">
        <v>270</v>
      </c>
      <c r="C99" s="6" t="s">
        <v>98</v>
      </c>
      <c r="D99" s="6">
        <v>51</v>
      </c>
      <c r="E99" s="6" t="s">
        <v>46</v>
      </c>
      <c r="AF99" s="7"/>
      <c r="AL99" s="10">
        <v>38</v>
      </c>
      <c r="AO99" s="9">
        <f t="shared" si="10"/>
        <v>38</v>
      </c>
      <c r="AP99" s="6">
        <f t="shared" si="11"/>
        <v>1</v>
      </c>
      <c r="AQ99" s="6">
        <f t="shared" si="7"/>
        <v>0</v>
      </c>
      <c r="AR99" s="6">
        <f t="shared" si="8"/>
        <v>0</v>
      </c>
      <c r="AS99" s="16">
        <f t="shared" si="9"/>
        <v>0</v>
      </c>
    </row>
    <row r="100" spans="2:45" s="6" customFormat="1" ht="15">
      <c r="B100" s="6" t="s">
        <v>266</v>
      </c>
      <c r="C100" s="6" t="s">
        <v>105</v>
      </c>
      <c r="D100" s="6">
        <v>54</v>
      </c>
      <c r="E100" s="6" t="s">
        <v>267</v>
      </c>
      <c r="AL100" s="10">
        <v>48</v>
      </c>
      <c r="AO100" s="9">
        <f t="shared" si="10"/>
        <v>48</v>
      </c>
      <c r="AP100" s="6">
        <f t="shared" si="11"/>
        <v>1</v>
      </c>
      <c r="AQ100" s="6">
        <f t="shared" si="7"/>
        <v>0</v>
      </c>
      <c r="AR100" s="6">
        <f t="shared" si="8"/>
        <v>0</v>
      </c>
      <c r="AS100" s="16">
        <f t="shared" si="9"/>
        <v>0</v>
      </c>
    </row>
    <row r="101" spans="2:45" s="6" customFormat="1" ht="15">
      <c r="B101" s="6" t="s">
        <v>273</v>
      </c>
      <c r="C101" s="6" t="s">
        <v>274</v>
      </c>
      <c r="D101" s="6">
        <v>53</v>
      </c>
      <c r="E101" s="6" t="s">
        <v>275</v>
      </c>
      <c r="AL101" s="10">
        <v>35</v>
      </c>
      <c r="AO101" s="9">
        <f t="shared" si="10"/>
        <v>35</v>
      </c>
      <c r="AP101" s="6">
        <f t="shared" si="11"/>
        <v>1</v>
      </c>
      <c r="AQ101" s="6">
        <f t="shared" si="7"/>
        <v>0</v>
      </c>
      <c r="AR101" s="6">
        <f t="shared" si="8"/>
        <v>0</v>
      </c>
      <c r="AS101" s="16">
        <f t="shared" si="9"/>
        <v>0</v>
      </c>
    </row>
    <row r="102" spans="2:45" s="6" customFormat="1" ht="15">
      <c r="B102" s="6" t="s">
        <v>276</v>
      </c>
      <c r="C102" s="6" t="s">
        <v>98</v>
      </c>
      <c r="D102" s="6">
        <v>51</v>
      </c>
      <c r="E102" s="6" t="s">
        <v>18</v>
      </c>
      <c r="AL102" s="10">
        <v>34</v>
      </c>
      <c r="AO102" s="9">
        <f t="shared" si="10"/>
        <v>34</v>
      </c>
      <c r="AP102" s="6">
        <f t="shared" si="11"/>
        <v>1</v>
      </c>
      <c r="AQ102" s="6">
        <f aca="true" t="shared" si="12" ref="AQ102:AQ109">IF(COUNT(F102:AK102)&gt;0,LARGE(F102:AK102,1),0)+IF(COUNT(F102:AK102)&gt;1,LARGE(F102:AK102,2),0)+IF(COUNT(F102:AK102)&gt;2,LARGE(F102:AK102,3),0)+IF(COUNT(F102:AK102)&gt;3,LARGE(F102:AK102,4),0)+IF(COUNT(F102:AK102)&gt;4,LARGE(F102:AK102,5),0)+IF(COUNT(F102:AK102)&gt;5,LARGE(F102:AK102,6),0)+IF(COUNT(F102:AK102)&gt;6,LARGE(F102:AK102,7),0)+IF(COUNT(F102:AK102)&gt;7,LARGE(F102:AK102,8),0)+IF(COUNT(F102:AK102)&gt;8,LARGE(F102:AK102,9),0)+IF(COUNT(F102:AK102)&gt;9,LARGE(F102:AK102,10),0)+IF(COUNT(F102:AK102)&gt;10,LARGE(F102:AK102,11),0)+IF(COUNT(F102:AK102)&gt;11,LARGE(F102:AK102,12),0)+IF(COUNT(F102:AK102)&gt;12,LARGE(F102:AK102,13),0)+IF(COUNT(F102:AK102)&gt;13,LARGE(F102:AK102,14),0)+IF(COUNT(F102:AK102)&gt;14,LARGE(F102:AK102,15),0)</f>
        <v>0</v>
      </c>
      <c r="AR102" s="6">
        <f aca="true" t="shared" si="13" ref="AR102:AR109">IF(COUNT(F102:AK102)&lt;22,IF(COUNT(F102:AK102)&gt;14,(COUNT(F102:AK102)-15),0)*20,120)</f>
        <v>0</v>
      </c>
      <c r="AS102" s="16">
        <f t="shared" si="9"/>
        <v>0</v>
      </c>
    </row>
    <row r="103" spans="2:45" s="6" customFormat="1" ht="15">
      <c r="B103" s="6" t="s">
        <v>277</v>
      </c>
      <c r="C103" s="6" t="s">
        <v>278</v>
      </c>
      <c r="D103" s="6">
        <v>54</v>
      </c>
      <c r="E103" s="6" t="s">
        <v>279</v>
      </c>
      <c r="AL103" s="10">
        <v>33</v>
      </c>
      <c r="AO103" s="9">
        <f t="shared" si="10"/>
        <v>33</v>
      </c>
      <c r="AP103" s="6">
        <f t="shared" si="11"/>
        <v>1</v>
      </c>
      <c r="AQ103" s="6">
        <f t="shared" si="12"/>
        <v>0</v>
      </c>
      <c r="AR103" s="6">
        <f t="shared" si="13"/>
        <v>0</v>
      </c>
      <c r="AS103" s="16">
        <f t="shared" si="9"/>
        <v>0</v>
      </c>
    </row>
    <row r="104" spans="2:45" s="6" customFormat="1" ht="15">
      <c r="B104" s="6" t="s">
        <v>280</v>
      </c>
      <c r="C104" s="6" t="s">
        <v>281</v>
      </c>
      <c r="D104" s="6">
        <v>52</v>
      </c>
      <c r="E104" s="6" t="s">
        <v>282</v>
      </c>
      <c r="AL104" s="18">
        <v>48</v>
      </c>
      <c r="AO104" s="9">
        <f t="shared" si="10"/>
        <v>48</v>
      </c>
      <c r="AP104" s="6">
        <f t="shared" si="11"/>
        <v>1</v>
      </c>
      <c r="AQ104" s="6">
        <f t="shared" si="12"/>
        <v>0</v>
      </c>
      <c r="AR104" s="6">
        <f t="shared" si="13"/>
        <v>0</v>
      </c>
      <c r="AS104" s="16">
        <f t="shared" si="9"/>
        <v>0</v>
      </c>
    </row>
    <row r="105" spans="2:45" s="6" customFormat="1" ht="15">
      <c r="B105" s="6" t="s">
        <v>283</v>
      </c>
      <c r="C105" s="6" t="s">
        <v>284</v>
      </c>
      <c r="D105" s="6">
        <v>52</v>
      </c>
      <c r="E105" s="6" t="s">
        <v>7</v>
      </c>
      <c r="AL105" s="18">
        <v>46</v>
      </c>
      <c r="AO105" s="9">
        <f t="shared" si="10"/>
        <v>46</v>
      </c>
      <c r="AP105" s="6">
        <f t="shared" si="11"/>
        <v>1</v>
      </c>
      <c r="AQ105" s="6">
        <f t="shared" si="12"/>
        <v>0</v>
      </c>
      <c r="AR105" s="6">
        <f t="shared" si="13"/>
        <v>0</v>
      </c>
      <c r="AS105" s="16">
        <f t="shared" si="9"/>
        <v>0</v>
      </c>
    </row>
    <row r="106" spans="2:45" s="6" customFormat="1" ht="15">
      <c r="B106" s="6" t="s">
        <v>285</v>
      </c>
      <c r="C106" s="6" t="s">
        <v>274</v>
      </c>
      <c r="D106" s="6">
        <v>53</v>
      </c>
      <c r="E106" s="6" t="s">
        <v>7</v>
      </c>
      <c r="AL106" s="18">
        <v>44</v>
      </c>
      <c r="AO106" s="9">
        <f t="shared" si="10"/>
        <v>44</v>
      </c>
      <c r="AP106" s="6">
        <f t="shared" si="11"/>
        <v>1</v>
      </c>
      <c r="AQ106" s="6">
        <f t="shared" si="12"/>
        <v>0</v>
      </c>
      <c r="AR106" s="6">
        <f t="shared" si="13"/>
        <v>0</v>
      </c>
      <c r="AS106" s="16">
        <f t="shared" si="9"/>
        <v>0</v>
      </c>
    </row>
    <row r="107" spans="2:45" s="6" customFormat="1" ht="15">
      <c r="B107" s="6" t="s">
        <v>286</v>
      </c>
      <c r="C107" s="6" t="s">
        <v>236</v>
      </c>
      <c r="D107" s="6">
        <v>52</v>
      </c>
      <c r="E107" s="6" t="s">
        <v>287</v>
      </c>
      <c r="AL107" s="18">
        <v>43</v>
      </c>
      <c r="AO107" s="9">
        <f t="shared" si="10"/>
        <v>43</v>
      </c>
      <c r="AP107" s="6">
        <f t="shared" si="11"/>
        <v>1</v>
      </c>
      <c r="AQ107" s="6">
        <f t="shared" si="12"/>
        <v>0</v>
      </c>
      <c r="AR107" s="6">
        <f t="shared" si="13"/>
        <v>0</v>
      </c>
      <c r="AS107" s="16">
        <f t="shared" si="9"/>
        <v>0</v>
      </c>
    </row>
    <row r="108" spans="2:45" s="6" customFormat="1" ht="15">
      <c r="B108" s="6" t="s">
        <v>288</v>
      </c>
      <c r="C108" s="6" t="s">
        <v>289</v>
      </c>
      <c r="D108" s="6">
        <v>51</v>
      </c>
      <c r="E108" s="6" t="s">
        <v>287</v>
      </c>
      <c r="AL108" s="18">
        <v>42</v>
      </c>
      <c r="AO108" s="9">
        <f t="shared" si="10"/>
        <v>42</v>
      </c>
      <c r="AP108" s="6">
        <f t="shared" si="11"/>
        <v>1</v>
      </c>
      <c r="AQ108" s="6">
        <f t="shared" si="12"/>
        <v>0</v>
      </c>
      <c r="AR108" s="6">
        <f t="shared" si="13"/>
        <v>0</v>
      </c>
      <c r="AS108" s="16">
        <f t="shared" si="9"/>
        <v>0</v>
      </c>
    </row>
    <row r="109" spans="2:45" s="6" customFormat="1" ht="15">
      <c r="B109" s="6" t="s">
        <v>201</v>
      </c>
      <c r="C109" s="6" t="s">
        <v>202</v>
      </c>
      <c r="D109" s="6">
        <v>53</v>
      </c>
      <c r="E109" s="6" t="s">
        <v>7</v>
      </c>
      <c r="AL109" s="10"/>
      <c r="AN109" s="6">
        <v>43</v>
      </c>
      <c r="AO109" s="9">
        <f t="shared" si="10"/>
        <v>43</v>
      </c>
      <c r="AP109" s="6">
        <f t="shared" si="11"/>
        <v>1</v>
      </c>
      <c r="AQ109" s="6">
        <f t="shared" si="12"/>
        <v>0</v>
      </c>
      <c r="AR109" s="6">
        <f t="shared" si="13"/>
        <v>0</v>
      </c>
      <c r="AS109" s="16">
        <f t="shared" si="9"/>
        <v>0</v>
      </c>
    </row>
    <row r="110" spans="41:42" ht="15">
      <c r="AO110" s="9">
        <f t="shared" si="10"/>
        <v>0</v>
      </c>
      <c r="AP110" s="6">
        <f t="shared" si="11"/>
        <v>0</v>
      </c>
    </row>
    <row r="111" spans="41:42" ht="15">
      <c r="AO111" s="9">
        <f t="shared" si="10"/>
        <v>0</v>
      </c>
      <c r="AP111" s="6">
        <f t="shared" si="11"/>
        <v>0</v>
      </c>
    </row>
    <row r="112" spans="41:42" ht="15">
      <c r="AO112" s="9">
        <f t="shared" si="10"/>
        <v>0</v>
      </c>
      <c r="AP112" s="6">
        <f t="shared" si="11"/>
        <v>0</v>
      </c>
    </row>
    <row r="113" spans="41:42" ht="15">
      <c r="AO113" s="9">
        <f t="shared" si="10"/>
        <v>0</v>
      </c>
      <c r="AP113" s="6">
        <f t="shared" si="11"/>
        <v>0</v>
      </c>
    </row>
    <row r="114" ht="15">
      <c r="AO114" s="9">
        <f t="shared" si="10"/>
        <v>0</v>
      </c>
    </row>
    <row r="115" ht="15">
      <c r="AO115" s="9">
        <f t="shared" si="10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W50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W50</dc:title>
  <dc:subject/>
  <dc:creator>lami</dc:creator>
  <cp:keywords/>
  <dc:description/>
  <cp:lastModifiedBy>-</cp:lastModifiedBy>
  <cp:lastPrinted>2005-01-22T10:32:08Z</cp:lastPrinted>
  <dcterms:created xsi:type="dcterms:W3CDTF">1999-01-25T14:03:03Z</dcterms:created>
  <dcterms:modified xsi:type="dcterms:W3CDTF">2003-05-01T09:49:19Z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