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140" windowHeight="68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<sst xmlns="http://schemas.openxmlformats.org/spreadsheetml/2006/main" count="305" uniqueCount="274">
  <si>
    <t>Platz</t>
  </si>
  <si>
    <t>Name</t>
  </si>
  <si>
    <t>Vorname</t>
  </si>
  <si>
    <t>Jg.</t>
  </si>
  <si>
    <t>Verein</t>
  </si>
  <si>
    <t>Wegberg</t>
  </si>
  <si>
    <t>Eschweiler</t>
  </si>
  <si>
    <t>Titz</t>
  </si>
  <si>
    <t>Parelloop</t>
  </si>
  <si>
    <t>Eupen</t>
  </si>
  <si>
    <t>Alsdorf</t>
  </si>
  <si>
    <t>Kelmis</t>
  </si>
  <si>
    <t>Landgraaf</t>
  </si>
  <si>
    <t>Huchem-Stammeln</t>
  </si>
  <si>
    <t>Mützenich</t>
  </si>
  <si>
    <t>Konzen</t>
  </si>
  <si>
    <t>Derichsweiler</t>
  </si>
  <si>
    <t>Rohren</t>
  </si>
  <si>
    <t>Herzogenrath</t>
  </si>
  <si>
    <t>Hahn</t>
  </si>
  <si>
    <t>Vossenack</t>
  </si>
  <si>
    <t>Roetgen</t>
  </si>
  <si>
    <t>Eicherscheid</t>
  </si>
  <si>
    <t>Obermaubach</t>
  </si>
  <si>
    <t>Birkesdorf</t>
  </si>
  <si>
    <t>Dürwiß</t>
  </si>
  <si>
    <t>Bütgenbach</t>
  </si>
  <si>
    <t>Unterbruch</t>
  </si>
  <si>
    <t>Hambach</t>
  </si>
  <si>
    <t>MC Eschweiler</t>
  </si>
  <si>
    <t>Dürener TV</t>
  </si>
  <si>
    <t>Würselen</t>
  </si>
  <si>
    <t>Arnoldsweiler</t>
  </si>
  <si>
    <t>STAP Heerlen</t>
  </si>
  <si>
    <t>Gillrath</t>
  </si>
  <si>
    <t>Rursee</t>
  </si>
  <si>
    <t>Hückelhoven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</si>
  <si>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</si>
  <si>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</si>
  <si>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</si>
  <si>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</si>
  <si>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</si>
  <si>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</si>
  <si>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</si>
  <si>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Klinkenberg</t>
  </si>
  <si>
    <t>Friedrich</t>
  </si>
  <si>
    <t>DJK Armada Würselen</t>
  </si>
  <si>
    <t>Borsdorff</t>
  </si>
  <si>
    <t>Peter</t>
  </si>
  <si>
    <t>Running for Kids - DTV 1847</t>
  </si>
  <si>
    <t>Pesch</t>
  </si>
  <si>
    <t>Helmut</t>
  </si>
  <si>
    <t>Germania07Dürwiss</t>
  </si>
  <si>
    <t>Mürkens</t>
  </si>
  <si>
    <t>Dieter</t>
  </si>
  <si>
    <t>FC Germania 07 Dürwiss</t>
  </si>
  <si>
    <t>Reichert</t>
  </si>
  <si>
    <t>Heinz</t>
  </si>
  <si>
    <t>VSV Grenzland Wegberg</t>
  </si>
  <si>
    <t>Hohn</t>
  </si>
  <si>
    <t>Hans</t>
  </si>
  <si>
    <t>TV Huchem-Stammeln</t>
  </si>
  <si>
    <t xml:space="preserve">SPIERTZ </t>
  </si>
  <si>
    <t>Wim</t>
  </si>
  <si>
    <t>Maletz</t>
  </si>
  <si>
    <t>Fritz</t>
  </si>
  <si>
    <t>Souvignier</t>
  </si>
  <si>
    <t>Walter</t>
  </si>
  <si>
    <t>Mathar</t>
  </si>
  <si>
    <t>Manfred</t>
  </si>
  <si>
    <t>LAC Eupen</t>
  </si>
  <si>
    <t>Wendland</t>
  </si>
  <si>
    <t>Hammernick,</t>
  </si>
  <si>
    <t>Friedel</t>
  </si>
  <si>
    <t>Lauf Treff Lucherberg</t>
  </si>
  <si>
    <t>SV Bergwacht Rohren</t>
  </si>
  <si>
    <t>TV Obermaubach</t>
  </si>
  <si>
    <t>ERTK</t>
  </si>
  <si>
    <t>STAP Brunssum</t>
  </si>
  <si>
    <t>Schnitzler</t>
  </si>
  <si>
    <t>Herbert</t>
  </si>
  <si>
    <t>Dieu</t>
  </si>
  <si>
    <t>Rene</t>
  </si>
  <si>
    <t>LC Kalltal</t>
  </si>
  <si>
    <t>AV-VN</t>
  </si>
  <si>
    <t>Hermes</t>
  </si>
  <si>
    <t>Alfred</t>
  </si>
  <si>
    <t>Pulheimer SC</t>
  </si>
  <si>
    <t>Wick</t>
  </si>
  <si>
    <t>Rainer</t>
  </si>
  <si>
    <t>Kock</t>
  </si>
  <si>
    <t>Theo</t>
  </si>
  <si>
    <t>Weynand</t>
  </si>
  <si>
    <t>Metzmacher</t>
  </si>
  <si>
    <t>Reinhard</t>
  </si>
  <si>
    <t xml:space="preserve">Brouwier </t>
  </si>
  <si>
    <t>Joseph</t>
  </si>
  <si>
    <t>Dykman</t>
  </si>
  <si>
    <t>Frans</t>
  </si>
  <si>
    <t>Coumans</t>
  </si>
  <si>
    <t>Jan</t>
  </si>
  <si>
    <t>Friend, Alan</t>
  </si>
  <si>
    <t>OSC Waldniel</t>
  </si>
  <si>
    <t>HOMBLEU François</t>
  </si>
  <si>
    <t>LE JOUR VERVIERS</t>
  </si>
  <si>
    <t>Blezer</t>
  </si>
  <si>
    <t>Huub</t>
  </si>
  <si>
    <t>Büchel</t>
  </si>
  <si>
    <t>Matthias</t>
  </si>
  <si>
    <t>Lauffreunde Nideggen</t>
  </si>
  <si>
    <t>Cornelissen</t>
  </si>
  <si>
    <t xml:space="preserve">Thyssen </t>
  </si>
  <si>
    <t xml:space="preserve">Dieter </t>
  </si>
  <si>
    <t xml:space="preserve">Gymnasium Alsdorf </t>
  </si>
  <si>
    <t>Kusters</t>
  </si>
  <si>
    <t>Harrie</t>
  </si>
  <si>
    <t>Scholl, Heinz</t>
  </si>
  <si>
    <t>LT Mythos Stolberg</t>
  </si>
  <si>
    <t>Esklavon</t>
  </si>
  <si>
    <t>Geuts</t>
  </si>
  <si>
    <t>Francis</t>
  </si>
  <si>
    <t xml:space="preserve">Hamm </t>
  </si>
  <si>
    <t xml:space="preserve">Bernd </t>
  </si>
  <si>
    <t xml:space="preserve">DJK Jung Siegfried Herzogenrath </t>
  </si>
  <si>
    <t>Uerlings</t>
  </si>
  <si>
    <t>Willi</t>
  </si>
  <si>
    <t>Plattfuss Aachen</t>
  </si>
  <si>
    <t>Bonn</t>
  </si>
  <si>
    <t>De Raad, Helmut</t>
  </si>
  <si>
    <t>TUS 05 Arloff</t>
  </si>
  <si>
    <t>Depas</t>
  </si>
  <si>
    <t>Marcel</t>
  </si>
  <si>
    <t>Serunner</t>
  </si>
  <si>
    <t xml:space="preserve">Krönchen </t>
  </si>
  <si>
    <t xml:space="preserve">Robert </t>
  </si>
  <si>
    <t xml:space="preserve">DJK Rasensport Brand </t>
  </si>
  <si>
    <t>Manders</t>
  </si>
  <si>
    <t>MOORS, Jam</t>
  </si>
  <si>
    <t>R.V. Kranenbrock</t>
  </si>
  <si>
    <t>Muijers</t>
  </si>
  <si>
    <t>Achilles-Top</t>
  </si>
  <si>
    <t xml:space="preserve">Ripphausen </t>
  </si>
  <si>
    <t xml:space="preserve">Hermann </t>
  </si>
  <si>
    <t xml:space="preserve">Hamich Runners </t>
  </si>
  <si>
    <t>Schumm</t>
  </si>
  <si>
    <t>Alemannia Aachen</t>
  </si>
  <si>
    <t>Steinhäuser, Berthold</t>
  </si>
  <si>
    <t>Bouts</t>
  </si>
  <si>
    <t xml:space="preserve">Wil </t>
  </si>
  <si>
    <t>Dymyterko</t>
  </si>
  <si>
    <t>Stephane</t>
  </si>
  <si>
    <t>Herv AC</t>
  </si>
  <si>
    <t>Pinnhammer, Hubert</t>
  </si>
  <si>
    <t>van Mastrigt</t>
  </si>
  <si>
    <t xml:space="preserve">Ton </t>
  </si>
  <si>
    <t>04-10-1944</t>
  </si>
  <si>
    <t>AVON</t>
  </si>
  <si>
    <t xml:space="preserve">Adrian </t>
  </si>
  <si>
    <t>Bordewin</t>
  </si>
  <si>
    <t>Mathieu</t>
  </si>
  <si>
    <t>Fransen</t>
  </si>
  <si>
    <t>Franz</t>
  </si>
  <si>
    <t>LF Hürth</t>
  </si>
  <si>
    <t>Frantzen, Bernhard</t>
  </si>
  <si>
    <t>Bernhard</t>
  </si>
  <si>
    <t>ohne</t>
  </si>
  <si>
    <t>Haupt, Hartmut</t>
  </si>
  <si>
    <t>DJK Gillrath</t>
  </si>
  <si>
    <t>MEYTERS Serge</t>
  </si>
  <si>
    <t>Sieben, Konrad</t>
  </si>
  <si>
    <t>slc ameln e.v.</t>
  </si>
  <si>
    <t>Spielmann, Willi</t>
  </si>
  <si>
    <t>LLG Haan-Hilden HTV</t>
  </si>
  <si>
    <t>Stiehl</t>
  </si>
  <si>
    <t>Hans-Detlev</t>
  </si>
  <si>
    <t>LT Kerpen</t>
  </si>
  <si>
    <t>THEUNISSEN, Peter</t>
  </si>
  <si>
    <t>ohne Verein</t>
  </si>
  <si>
    <t>van Tilburg</t>
  </si>
  <si>
    <t xml:space="preserve">Peter </t>
  </si>
  <si>
    <t>05-03-1946</t>
  </si>
  <si>
    <t>Bazzu</t>
  </si>
  <si>
    <t>Salvatore</t>
  </si>
  <si>
    <t>Aachen</t>
  </si>
  <si>
    <t>Hürtgen, Dieter</t>
  </si>
  <si>
    <t>SC Delphin Eschweiler</t>
  </si>
  <si>
    <t>HUTSCHEMACKERS Guy</t>
  </si>
  <si>
    <t xml:space="preserve">Och </t>
  </si>
  <si>
    <t xml:space="preserve">Fred </t>
  </si>
  <si>
    <t xml:space="preserve">DJK Elmar Kohlscheid </t>
  </si>
  <si>
    <t>Sewelies</t>
  </si>
  <si>
    <t>SAC</t>
  </si>
  <si>
    <t>Steinke Gerhard</t>
  </si>
  <si>
    <t>Süßenbach</t>
  </si>
  <si>
    <t>LG RWE Power</t>
  </si>
  <si>
    <t>Visscher, Lammert</t>
  </si>
  <si>
    <t>Grensrunners NL</t>
  </si>
  <si>
    <t>Arnoldussen</t>
  </si>
  <si>
    <t>Twan</t>
  </si>
  <si>
    <t>28-08-1946</t>
  </si>
  <si>
    <t>Loopservice.nl</t>
  </si>
  <si>
    <t>de Hesselle, Jakob</t>
  </si>
  <si>
    <t>VfR Feuerwehr All Stars</t>
  </si>
  <si>
    <t>Fallha, Hicham</t>
  </si>
  <si>
    <t>Kein Verein</t>
  </si>
  <si>
    <t>KNOBEN Jac</t>
  </si>
  <si>
    <t>LASCHET Joseph</t>
  </si>
  <si>
    <t>Lennartz, Peter</t>
  </si>
  <si>
    <t>speedskater Blausteinsee</t>
  </si>
  <si>
    <t>Mörsch</t>
  </si>
  <si>
    <t>.</t>
  </si>
  <si>
    <t>Woitzik, Gerald</t>
  </si>
  <si>
    <t>TSF Bracht</t>
  </si>
  <si>
    <t>Ewald, Jürgen</t>
  </si>
  <si>
    <t>Mönchengladbacher LG</t>
  </si>
  <si>
    <t>Fischer, Heiko</t>
  </si>
  <si>
    <t xml:space="preserve">Kreis Friedrich    </t>
  </si>
  <si>
    <t xml:space="preserve">LG RWE Power       </t>
  </si>
  <si>
    <t>Nagtzaam</t>
  </si>
  <si>
    <t xml:space="preserve">Nico </t>
  </si>
  <si>
    <t>20-04-1946</t>
  </si>
  <si>
    <t>Steffen</t>
  </si>
  <si>
    <t>Gottfried</t>
  </si>
  <si>
    <t>Vedder</t>
  </si>
  <si>
    <t>Axel</t>
  </si>
  <si>
    <t>*Aachen</t>
  </si>
  <si>
    <t xml:space="preserve">Clerkx Gerard      </t>
  </si>
  <si>
    <t xml:space="preserve">STAP Brunssum (NL) </t>
  </si>
  <si>
    <t>Goerke, Frank</t>
  </si>
  <si>
    <t>LG Rhein-Erft</t>
  </si>
  <si>
    <t>May, Hans-Joachim</t>
  </si>
  <si>
    <t>TG Neuss</t>
  </si>
  <si>
    <t>VAN HOUTTE Gabriel</t>
  </si>
  <si>
    <t>BIN</t>
  </si>
  <si>
    <t>Veldhuis</t>
  </si>
  <si>
    <t>Cornelis</t>
  </si>
  <si>
    <t>09-08-1946</t>
  </si>
  <si>
    <t>Zeman, Libo</t>
  </si>
  <si>
    <t>LG Mützenich</t>
  </si>
  <si>
    <t>Blok</t>
  </si>
  <si>
    <t>Simon</t>
  </si>
  <si>
    <t>11-09-1942</t>
  </si>
  <si>
    <t>Dreisfausener Heinz</t>
  </si>
  <si>
    <t>REITS Johny</t>
  </si>
  <si>
    <t>GSN</t>
  </si>
  <si>
    <t>Justenhoven Konrad</t>
  </si>
  <si>
    <t>ASC Rosellen/Neuss</t>
  </si>
  <si>
    <t>Kops, Dieter</t>
  </si>
  <si>
    <t>Nordic Runners Mönchengladba</t>
  </si>
  <si>
    <t>Thalen</t>
  </si>
  <si>
    <t xml:space="preserve">Eddie </t>
  </si>
  <si>
    <t>26-09-1943</t>
  </si>
  <si>
    <t>Bodens, Manfred</t>
  </si>
  <si>
    <t>SG Rheydt</t>
  </si>
  <si>
    <t xml:space="preserve">Kicken Theo        </t>
  </si>
  <si>
    <t>Kreisel, Bernd</t>
  </si>
  <si>
    <t>LG Monheim-Baumberg</t>
  </si>
  <si>
    <t>12-02-1946</t>
  </si>
  <si>
    <t xml:space="preserve">Eggers Klaus       </t>
  </si>
  <si>
    <t xml:space="preserve">DJK Westwacht 08   </t>
  </si>
  <si>
    <t>Fache, Heinz</t>
  </si>
  <si>
    <t>LT MG-Volksgarten</t>
  </si>
  <si>
    <t>Marwa</t>
  </si>
  <si>
    <t xml:space="preserve">Henk </t>
  </si>
  <si>
    <t>30-09-1944</t>
  </si>
  <si>
    <t>Abbenhuis</t>
  </si>
  <si>
    <t>09-08-1944</t>
  </si>
  <si>
    <t>Horward, Hans-Theo</t>
  </si>
  <si>
    <t>Plattfuß Aachen</t>
  </si>
  <si>
    <t>Zinken, Erich</t>
  </si>
  <si>
    <t>rotter hütten team</t>
  </si>
  <si>
    <t>Kaschke, Klaus</t>
  </si>
  <si>
    <t>Gansow</t>
  </si>
  <si>
    <t>Diethard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</si>
</sst>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top" textRotation="180"/>
    </xf>
    <xf numFmtId="0" fontId="2" fillId="0" borderId="0" xfId="0" applyFont="1" applyAlignment="1">
      <alignment horizontal="center" vertical="top" textRotation="180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/>
    </xf>
    <xf numFmtId="21" fontId="5" fillId="0" borderId="0" xfId="0" applyNumberFormat="1" applyFont="1" applyAlignment="1">
      <alignment/>
    </xf>
    <xf numFmtId="21" fontId="3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9"/>
  <sheetViews>
    <sheetView tabSelected="1" workbookViewId="0" topLeftCell="A1">
      <selection activeCell="E8" sqref="E8"/>
    </sheetView>
  </sheetViews>
  <sheetFormatPr defaultColWidth="11.421875" defaultRowHeight="12.75"/>
  <cols>
    <col min="1" max="1" width="4.7109375" style="0" customWidth="1"/>
    <col min="4" max="4" width="4.7109375" style="4" customWidth="1"/>
    <col min="6" max="39" width="3.140625" style="0" customWidth="1"/>
    <col min="40" max="44" width="4.7109375" style="0" customWidth="1"/>
  </cols>
  <sheetData>
    <row r="1" spans="1:44" s="3" customFormat="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2" t="s">
        <v>43</v>
      </c>
    </row>
    <row r="2" spans="1:44" s="8" customFormat="1" ht="15.75" customHeight="1">
      <c r="A2" s="8">
        <v>1</v>
      </c>
      <c r="B2" s="20" t="s">
        <v>44</v>
      </c>
      <c r="C2" s="20" t="s">
        <v>45</v>
      </c>
      <c r="D2" s="15">
        <v>45</v>
      </c>
      <c r="E2" s="14" t="s">
        <v>46</v>
      </c>
      <c r="F2" s="14">
        <v>50</v>
      </c>
      <c r="G2" s="16">
        <v>46</v>
      </c>
      <c r="H2" s="14">
        <v>50</v>
      </c>
      <c r="I2" s="14"/>
      <c r="J2" s="16">
        <v>48</v>
      </c>
      <c r="K2" s="14">
        <v>50</v>
      </c>
      <c r="M2" s="14"/>
      <c r="N2" s="8">
        <v>50</v>
      </c>
      <c r="O2" s="9">
        <v>50</v>
      </c>
      <c r="P2" s="11">
        <v>50</v>
      </c>
      <c r="Q2" s="8">
        <v>50</v>
      </c>
      <c r="S2" s="8">
        <v>48</v>
      </c>
      <c r="T2" s="8">
        <v>50</v>
      </c>
      <c r="W2" s="8">
        <v>50</v>
      </c>
      <c r="X2" s="8">
        <v>49</v>
      </c>
      <c r="Y2" s="8">
        <v>49</v>
      </c>
      <c r="Z2" s="8">
        <v>49</v>
      </c>
      <c r="AB2" s="11">
        <v>49</v>
      </c>
      <c r="AC2" s="11">
        <v>50</v>
      </c>
      <c r="AD2" s="8">
        <v>49</v>
      </c>
      <c r="AE2" s="8">
        <v>50</v>
      </c>
      <c r="AF2" s="8">
        <v>50</v>
      </c>
      <c r="AG2" s="8">
        <v>50</v>
      </c>
      <c r="AH2" s="8">
        <v>49</v>
      </c>
      <c r="AJ2" s="11">
        <v>49</v>
      </c>
      <c r="AK2" s="8">
        <v>50</v>
      </c>
      <c r="AL2" s="8">
        <v>50</v>
      </c>
      <c r="AM2" s="8">
        <v>49</v>
      </c>
      <c r="AN2" s="9">
        <v>1284</v>
      </c>
      <c r="AO2" s="12">
        <v>26</v>
      </c>
      <c r="AP2" s="13">
        <v>750</v>
      </c>
      <c r="AQ2" s="12">
        <v>120</v>
      </c>
      <c r="AR2" s="26">
        <v>870</v>
      </c>
    </row>
    <row r="3" spans="1:44" s="8" customFormat="1" ht="12">
      <c r="A3" s="8">
        <v>2</v>
      </c>
      <c r="B3" s="20" t="s">
        <v>50</v>
      </c>
      <c r="C3" s="20" t="s">
        <v>51</v>
      </c>
      <c r="D3" s="15">
        <v>43</v>
      </c>
      <c r="E3" s="14" t="s">
        <v>52</v>
      </c>
      <c r="F3" s="14"/>
      <c r="G3" s="16">
        <v>37</v>
      </c>
      <c r="H3" s="14"/>
      <c r="I3" s="14"/>
      <c r="J3" s="16">
        <v>42</v>
      </c>
      <c r="K3" s="14">
        <v>48</v>
      </c>
      <c r="L3" s="14"/>
      <c r="M3" s="16">
        <v>48</v>
      </c>
      <c r="N3" s="8">
        <v>47</v>
      </c>
      <c r="O3" s="9">
        <v>48</v>
      </c>
      <c r="Q3" s="8">
        <v>49</v>
      </c>
      <c r="R3" s="8">
        <v>48</v>
      </c>
      <c r="T3" s="11">
        <v>48</v>
      </c>
      <c r="X3" s="8">
        <v>47</v>
      </c>
      <c r="Y3" s="8">
        <v>48</v>
      </c>
      <c r="AD3" s="8">
        <v>48</v>
      </c>
      <c r="AE3" s="8">
        <v>49</v>
      </c>
      <c r="AI3" s="11">
        <v>49</v>
      </c>
      <c r="AJ3" s="17">
        <v>38</v>
      </c>
      <c r="AK3" s="8">
        <v>48</v>
      </c>
      <c r="AL3" s="8">
        <v>46</v>
      </c>
      <c r="AM3" s="8">
        <v>45</v>
      </c>
      <c r="AN3" s="9">
        <v>833</v>
      </c>
      <c r="AO3" s="14">
        <v>18</v>
      </c>
      <c r="AP3" s="13">
        <v>716</v>
      </c>
      <c r="AQ3" s="12">
        <v>60</v>
      </c>
      <c r="AR3" s="26">
        <v>776</v>
      </c>
    </row>
    <row r="4" spans="1:44" s="8" customFormat="1" ht="12">
      <c r="A4" s="8">
        <v>3</v>
      </c>
      <c r="B4" s="9" t="s">
        <v>47</v>
      </c>
      <c r="C4" s="9" t="s">
        <v>48</v>
      </c>
      <c r="D4" s="10">
        <v>43</v>
      </c>
      <c r="E4" s="8" t="s">
        <v>49</v>
      </c>
      <c r="G4" s="8">
        <v>44</v>
      </c>
      <c r="H4" s="8">
        <v>45</v>
      </c>
      <c r="J4" s="8">
        <v>47</v>
      </c>
      <c r="K4" s="8">
        <v>43</v>
      </c>
      <c r="M4" s="8">
        <v>46</v>
      </c>
      <c r="N4" s="8">
        <v>41</v>
      </c>
      <c r="O4" s="9">
        <v>46</v>
      </c>
      <c r="P4" s="8">
        <v>50</v>
      </c>
      <c r="R4" s="8">
        <v>45</v>
      </c>
      <c r="W4" s="8">
        <v>48</v>
      </c>
      <c r="X4" s="8">
        <v>45</v>
      </c>
      <c r="AB4" s="11">
        <v>48</v>
      </c>
      <c r="AC4" s="11"/>
      <c r="AD4" s="8">
        <v>47</v>
      </c>
      <c r="AI4" s="8">
        <v>47</v>
      </c>
      <c r="AJ4" s="11"/>
      <c r="AK4" s="8">
        <v>47</v>
      </c>
      <c r="AL4" s="8">
        <v>45</v>
      </c>
      <c r="AM4" s="8">
        <v>43</v>
      </c>
      <c r="AN4" s="9">
        <v>777</v>
      </c>
      <c r="AO4" s="8">
        <v>17</v>
      </c>
      <c r="AP4" s="13">
        <v>693</v>
      </c>
      <c r="AQ4" s="12">
        <v>40</v>
      </c>
      <c r="AR4" s="26">
        <v>733</v>
      </c>
    </row>
    <row r="5" spans="1:44" s="8" customFormat="1" ht="12">
      <c r="A5" s="8">
        <v>4</v>
      </c>
      <c r="B5" s="9" t="s">
        <v>59</v>
      </c>
      <c r="C5" s="9" t="s">
        <v>60</v>
      </c>
      <c r="D5" s="10">
        <v>43</v>
      </c>
      <c r="E5" s="8" t="s">
        <v>61</v>
      </c>
      <c r="F5" s="8">
        <v>42</v>
      </c>
      <c r="G5" s="8">
        <v>45</v>
      </c>
      <c r="H5" s="8">
        <v>44</v>
      </c>
      <c r="K5" s="8">
        <v>42</v>
      </c>
      <c r="O5" s="9">
        <v>45</v>
      </c>
      <c r="Q5" s="8">
        <v>43</v>
      </c>
      <c r="Y5" s="8">
        <v>47</v>
      </c>
      <c r="Z5" s="8">
        <v>39</v>
      </c>
      <c r="AB5" s="8">
        <v>45</v>
      </c>
      <c r="AC5" s="8">
        <v>46</v>
      </c>
      <c r="AE5" s="8">
        <v>46</v>
      </c>
      <c r="AF5" s="8">
        <v>47</v>
      </c>
      <c r="AG5" s="8">
        <v>47</v>
      </c>
      <c r="AH5" s="8">
        <v>47</v>
      </c>
      <c r="AI5" s="8">
        <v>46</v>
      </c>
      <c r="AJ5" s="8">
        <v>31</v>
      </c>
      <c r="AN5" s="9">
        <v>702</v>
      </c>
      <c r="AO5" s="14">
        <v>16</v>
      </c>
      <c r="AP5" s="13">
        <v>671</v>
      </c>
      <c r="AQ5" s="12">
        <v>20</v>
      </c>
      <c r="AR5" s="26">
        <v>691</v>
      </c>
    </row>
    <row r="6" spans="1:44" s="8" customFormat="1" ht="12">
      <c r="A6" s="9">
        <v>5</v>
      </c>
      <c r="B6" s="20" t="s">
        <v>56</v>
      </c>
      <c r="C6" s="20" t="s">
        <v>57</v>
      </c>
      <c r="D6" s="15">
        <v>44</v>
      </c>
      <c r="E6" s="14" t="s">
        <v>58</v>
      </c>
      <c r="F6" s="14">
        <v>43</v>
      </c>
      <c r="G6" s="14"/>
      <c r="H6" s="14">
        <v>48</v>
      </c>
      <c r="I6" s="14"/>
      <c r="J6" s="14"/>
      <c r="K6" s="14">
        <v>49</v>
      </c>
      <c r="L6" s="14"/>
      <c r="M6" s="14"/>
      <c r="N6" s="8">
        <v>46</v>
      </c>
      <c r="O6" s="8">
        <v>47</v>
      </c>
      <c r="Q6" s="8">
        <v>48</v>
      </c>
      <c r="S6" s="8">
        <v>46</v>
      </c>
      <c r="AB6" s="8">
        <v>48</v>
      </c>
      <c r="AC6" s="11">
        <v>49</v>
      </c>
      <c r="AF6" s="8">
        <v>49</v>
      </c>
      <c r="AI6" s="8">
        <v>49</v>
      </c>
      <c r="AJ6" s="11"/>
      <c r="AK6" s="8">
        <v>49</v>
      </c>
      <c r="AL6" s="8">
        <v>48</v>
      </c>
      <c r="AN6" s="9">
        <v>619</v>
      </c>
      <c r="AO6" s="8">
        <v>13</v>
      </c>
      <c r="AP6" s="13">
        <v>619</v>
      </c>
      <c r="AQ6" s="12">
        <v>0</v>
      </c>
      <c r="AR6" s="26">
        <v>619</v>
      </c>
    </row>
    <row r="7" spans="1:44" s="8" customFormat="1" ht="12">
      <c r="A7" s="8">
        <v>6</v>
      </c>
      <c r="B7" s="9" t="s">
        <v>53</v>
      </c>
      <c r="C7" s="9" t="s">
        <v>54</v>
      </c>
      <c r="D7" s="10">
        <v>43</v>
      </c>
      <c r="E7" s="8" t="s">
        <v>55</v>
      </c>
      <c r="F7" s="11">
        <v>47</v>
      </c>
      <c r="G7" s="8">
        <v>48</v>
      </c>
      <c r="H7" s="8">
        <v>46</v>
      </c>
      <c r="J7" s="8">
        <v>49</v>
      </c>
      <c r="K7" s="8">
        <v>44</v>
      </c>
      <c r="M7" s="14"/>
      <c r="O7" s="9"/>
      <c r="Q7" s="8">
        <v>44</v>
      </c>
      <c r="R7" s="8">
        <v>46</v>
      </c>
      <c r="X7" s="8">
        <v>44</v>
      </c>
      <c r="AB7" s="11"/>
      <c r="AC7" s="8">
        <v>47</v>
      </c>
      <c r="AE7" s="8">
        <v>48</v>
      </c>
      <c r="AG7" s="8">
        <v>48</v>
      </c>
      <c r="AJ7" s="8">
        <v>34</v>
      </c>
      <c r="AL7" s="8">
        <v>44</v>
      </c>
      <c r="AN7" s="9">
        <v>589</v>
      </c>
      <c r="AO7" s="8">
        <v>13</v>
      </c>
      <c r="AP7" s="13">
        <v>589</v>
      </c>
      <c r="AQ7" s="12">
        <v>0</v>
      </c>
      <c r="AR7" s="26">
        <v>589</v>
      </c>
    </row>
    <row r="8" spans="1:44" s="8" customFormat="1" ht="12">
      <c r="A8" s="8">
        <v>7</v>
      </c>
      <c r="B8" s="20" t="s">
        <v>90</v>
      </c>
      <c r="C8" s="20" t="s">
        <v>91</v>
      </c>
      <c r="D8" s="15">
        <v>45</v>
      </c>
      <c r="E8" s="14" t="s">
        <v>78</v>
      </c>
      <c r="F8" s="14">
        <v>49</v>
      </c>
      <c r="G8" s="16"/>
      <c r="H8" s="14"/>
      <c r="I8" s="14"/>
      <c r="J8" s="14"/>
      <c r="K8" s="14"/>
      <c r="L8" s="16"/>
      <c r="M8" s="16"/>
      <c r="P8" s="11"/>
      <c r="S8" s="8">
        <v>45</v>
      </c>
      <c r="T8" s="8">
        <v>49</v>
      </c>
      <c r="U8" s="8">
        <v>46</v>
      </c>
      <c r="V8" s="8">
        <v>49</v>
      </c>
      <c r="W8" s="11"/>
      <c r="X8" s="8">
        <v>48</v>
      </c>
      <c r="Z8" s="8">
        <v>48</v>
      </c>
      <c r="AB8" s="11"/>
      <c r="AG8" s="8">
        <v>49</v>
      </c>
      <c r="AI8" s="11">
        <v>50</v>
      </c>
      <c r="AJ8" s="11"/>
      <c r="AL8" s="8">
        <v>49</v>
      </c>
      <c r="AN8" s="9">
        <v>482</v>
      </c>
      <c r="AO8" s="14">
        <v>10</v>
      </c>
      <c r="AP8" s="13">
        <v>482</v>
      </c>
      <c r="AQ8" s="12">
        <v>0</v>
      </c>
      <c r="AR8" s="26">
        <v>482</v>
      </c>
    </row>
    <row r="9" spans="1:44" s="8" customFormat="1" ht="12">
      <c r="A9" s="8">
        <v>8</v>
      </c>
      <c r="B9" s="20" t="s">
        <v>62</v>
      </c>
      <c r="C9" s="20" t="s">
        <v>63</v>
      </c>
      <c r="D9" s="15">
        <v>42</v>
      </c>
      <c r="E9" s="14"/>
      <c r="F9" s="14"/>
      <c r="G9" s="14"/>
      <c r="H9" s="14"/>
      <c r="I9" s="14"/>
      <c r="J9" s="14">
        <v>45</v>
      </c>
      <c r="K9" s="14"/>
      <c r="L9" s="14">
        <v>48</v>
      </c>
      <c r="M9" s="14">
        <v>45</v>
      </c>
      <c r="O9" s="8">
        <v>50</v>
      </c>
      <c r="P9" s="8">
        <v>49</v>
      </c>
      <c r="T9" s="11">
        <v>49</v>
      </c>
      <c r="AB9" s="8">
        <v>47</v>
      </c>
      <c r="AC9" s="8">
        <v>46</v>
      </c>
      <c r="AJ9" s="8">
        <v>50</v>
      </c>
      <c r="AK9" s="8">
        <v>49</v>
      </c>
      <c r="AN9" s="9">
        <v>478</v>
      </c>
      <c r="AO9" s="14">
        <v>10</v>
      </c>
      <c r="AP9" s="13">
        <v>478</v>
      </c>
      <c r="AQ9" s="12">
        <v>0</v>
      </c>
      <c r="AR9" s="26">
        <v>478</v>
      </c>
    </row>
    <row r="10" spans="1:44" s="8" customFormat="1" ht="12">
      <c r="A10" s="8">
        <v>9</v>
      </c>
      <c r="B10" s="51" t="s">
        <v>66</v>
      </c>
      <c r="C10" s="51" t="s">
        <v>67</v>
      </c>
      <c r="D10" s="18">
        <v>43</v>
      </c>
      <c r="E10" s="7" t="s">
        <v>52</v>
      </c>
      <c r="F10" s="7"/>
      <c r="G10" s="7">
        <v>35</v>
      </c>
      <c r="H10" s="7"/>
      <c r="I10" s="7"/>
      <c r="J10" s="7"/>
      <c r="K10" s="7">
        <v>47</v>
      </c>
      <c r="L10" s="14">
        <v>47</v>
      </c>
      <c r="M10" s="14">
        <v>47</v>
      </c>
      <c r="P10" s="8">
        <v>46</v>
      </c>
      <c r="W10" s="8">
        <v>48</v>
      </c>
      <c r="Z10" s="8">
        <v>43</v>
      </c>
      <c r="AB10" s="8">
        <v>47</v>
      </c>
      <c r="AI10" s="8">
        <v>48</v>
      </c>
      <c r="AJ10" s="8">
        <v>40</v>
      </c>
      <c r="AN10" s="9">
        <v>448</v>
      </c>
      <c r="AO10" s="8">
        <v>10</v>
      </c>
      <c r="AP10" s="13">
        <v>448</v>
      </c>
      <c r="AQ10" s="12">
        <v>0</v>
      </c>
      <c r="AR10" s="26">
        <v>448</v>
      </c>
    </row>
    <row r="11" spans="2:44" s="8" customFormat="1" ht="12">
      <c r="B11" s="14"/>
      <c r="C11" s="14"/>
      <c r="D11" s="15"/>
      <c r="E11" s="14"/>
      <c r="F11" s="11"/>
      <c r="O11" s="17"/>
      <c r="P11" s="11"/>
      <c r="W11" s="11"/>
      <c r="AJ11" s="17"/>
      <c r="AN11" s="9"/>
      <c r="AO11" s="14"/>
      <c r="AP11" s="13"/>
      <c r="AQ11" s="12"/>
      <c r="AR11" s="26"/>
    </row>
    <row r="12" spans="4:44" s="8" customFormat="1" ht="12">
      <c r="D12" s="10"/>
      <c r="AN12" s="9"/>
      <c r="AP12" s="13"/>
      <c r="AQ12" s="12"/>
      <c r="AR12" s="26"/>
    </row>
    <row r="13" spans="2:44" s="8" customFormat="1" ht="12">
      <c r="B13" s="14" t="s">
        <v>92</v>
      </c>
      <c r="C13" s="14" t="s">
        <v>51</v>
      </c>
      <c r="D13" s="15">
        <v>43</v>
      </c>
      <c r="E13" s="14" t="s">
        <v>75</v>
      </c>
      <c r="F13" s="14">
        <v>49</v>
      </c>
      <c r="G13" s="14"/>
      <c r="H13" s="14"/>
      <c r="I13" s="14"/>
      <c r="J13" s="14"/>
      <c r="K13" s="14"/>
      <c r="L13" s="14"/>
      <c r="M13" s="14"/>
      <c r="O13" s="8">
        <v>50</v>
      </c>
      <c r="P13" s="8">
        <v>48</v>
      </c>
      <c r="R13" s="8">
        <v>50</v>
      </c>
      <c r="U13" s="8">
        <v>49</v>
      </c>
      <c r="V13" s="8">
        <v>50</v>
      </c>
      <c r="W13" s="8">
        <v>50</v>
      </c>
      <c r="AJ13" s="11">
        <v>50</v>
      </c>
      <c r="AN13" s="9">
        <v>396</v>
      </c>
      <c r="AO13" s="14">
        <v>8</v>
      </c>
      <c r="AP13" s="13">
        <v>396</v>
      </c>
      <c r="AQ13" s="12">
        <v>0</v>
      </c>
      <c r="AR13" s="26">
        <v>396</v>
      </c>
    </row>
    <row r="14" spans="2:44" s="8" customFormat="1" ht="12">
      <c r="B14" s="14" t="s">
        <v>72</v>
      </c>
      <c r="C14" s="14" t="s">
        <v>73</v>
      </c>
      <c r="D14" s="15">
        <v>42</v>
      </c>
      <c r="E14" s="14" t="s">
        <v>74</v>
      </c>
      <c r="F14" s="14"/>
      <c r="G14" s="14"/>
      <c r="H14" s="14">
        <v>42</v>
      </c>
      <c r="I14" s="14"/>
      <c r="J14" s="14">
        <v>46</v>
      </c>
      <c r="K14" s="14"/>
      <c r="L14" s="14"/>
      <c r="M14" s="14"/>
      <c r="N14" s="8">
        <v>44</v>
      </c>
      <c r="Q14" s="8">
        <v>45</v>
      </c>
      <c r="S14" s="8">
        <v>43</v>
      </c>
      <c r="Y14" s="8">
        <v>46</v>
      </c>
      <c r="AC14" s="8">
        <v>47</v>
      </c>
      <c r="AN14" s="9">
        <v>313</v>
      </c>
      <c r="AO14" s="14">
        <v>7</v>
      </c>
      <c r="AP14" s="13">
        <v>313</v>
      </c>
      <c r="AQ14" s="12">
        <v>0</v>
      </c>
      <c r="AR14" s="26">
        <v>313</v>
      </c>
    </row>
    <row r="15" spans="2:44" s="8" customFormat="1" ht="12">
      <c r="B15" s="21" t="s">
        <v>64</v>
      </c>
      <c r="C15" s="21" t="s">
        <v>65</v>
      </c>
      <c r="D15" s="22">
        <v>45</v>
      </c>
      <c r="E15" s="21" t="s">
        <v>55</v>
      </c>
      <c r="F15" s="23">
        <v>43</v>
      </c>
      <c r="G15" s="24"/>
      <c r="H15" s="8">
        <v>43</v>
      </c>
      <c r="J15" s="8">
        <v>48</v>
      </c>
      <c r="M15" s="14">
        <v>47</v>
      </c>
      <c r="O15" s="17"/>
      <c r="P15" s="11"/>
      <c r="X15" s="8">
        <v>43</v>
      </c>
      <c r="AJ15" s="8">
        <v>32</v>
      </c>
      <c r="AM15" s="8">
        <v>42</v>
      </c>
      <c r="AN15" s="9">
        <v>298</v>
      </c>
      <c r="AO15" s="14">
        <v>7</v>
      </c>
      <c r="AP15" s="13">
        <v>298</v>
      </c>
      <c r="AQ15" s="12">
        <v>0</v>
      </c>
      <c r="AR15" s="26">
        <v>298</v>
      </c>
    </row>
    <row r="16" spans="2:44" s="8" customFormat="1" ht="12">
      <c r="B16" s="5" t="s">
        <v>68</v>
      </c>
      <c r="C16" s="5" t="s">
        <v>69</v>
      </c>
      <c r="D16" s="18">
        <v>46</v>
      </c>
      <c r="E16" s="5" t="s">
        <v>70</v>
      </c>
      <c r="F16" s="5"/>
      <c r="G16" s="5"/>
      <c r="H16" s="5">
        <v>49</v>
      </c>
      <c r="I16" s="5"/>
      <c r="J16" s="5">
        <v>50</v>
      </c>
      <c r="K16" s="5"/>
      <c r="L16" s="5">
        <v>50</v>
      </c>
      <c r="M16" s="5"/>
      <c r="N16" s="5"/>
      <c r="O16" s="6"/>
      <c r="P16" s="11"/>
      <c r="W16" s="11">
        <v>49</v>
      </c>
      <c r="Z16" s="8">
        <v>47</v>
      </c>
      <c r="AN16" s="9">
        <v>245</v>
      </c>
      <c r="AO16" s="14">
        <v>5</v>
      </c>
      <c r="AP16" s="13">
        <v>245</v>
      </c>
      <c r="AQ16" s="12">
        <v>0</v>
      </c>
      <c r="AR16" s="26">
        <v>245</v>
      </c>
    </row>
    <row r="17" spans="2:44" s="8" customFormat="1" ht="12">
      <c r="B17" s="25" t="s">
        <v>93</v>
      </c>
      <c r="C17" s="25" t="s">
        <v>94</v>
      </c>
      <c r="D17" s="10">
        <v>46</v>
      </c>
      <c r="E17" s="25" t="s">
        <v>76</v>
      </c>
      <c r="G17" s="8">
        <v>47</v>
      </c>
      <c r="O17" s="8">
        <v>49</v>
      </c>
      <c r="P17" s="8">
        <v>49</v>
      </c>
      <c r="U17" s="8">
        <v>48</v>
      </c>
      <c r="AD17" s="8">
        <v>50</v>
      </c>
      <c r="AJ17" s="11"/>
      <c r="AN17" s="9">
        <v>243</v>
      </c>
      <c r="AO17" s="14">
        <v>5</v>
      </c>
      <c r="AP17" s="13">
        <v>243</v>
      </c>
      <c r="AQ17" s="12">
        <v>0</v>
      </c>
      <c r="AR17" s="26">
        <v>243</v>
      </c>
    </row>
    <row r="18" spans="2:44" s="8" customFormat="1" ht="12">
      <c r="B18" s="14" t="s">
        <v>79</v>
      </c>
      <c r="C18" s="8" t="s">
        <v>80</v>
      </c>
      <c r="D18" s="15">
        <v>42</v>
      </c>
      <c r="E18" s="14" t="s">
        <v>76</v>
      </c>
      <c r="O18" s="8">
        <v>49</v>
      </c>
      <c r="P18" s="8">
        <v>47</v>
      </c>
      <c r="R18" s="8">
        <v>49</v>
      </c>
      <c r="U18" s="8">
        <v>47</v>
      </c>
      <c r="W18" s="8">
        <v>49</v>
      </c>
      <c r="AC18" s="11"/>
      <c r="AN18" s="9">
        <v>241</v>
      </c>
      <c r="AO18" s="14">
        <v>5</v>
      </c>
      <c r="AP18" s="13">
        <v>241</v>
      </c>
      <c r="AQ18" s="12">
        <v>0</v>
      </c>
      <c r="AR18" s="26">
        <v>241</v>
      </c>
    </row>
    <row r="19" spans="2:44" s="8" customFormat="1" ht="12">
      <c r="B19" s="25" t="s">
        <v>97</v>
      </c>
      <c r="C19" s="25" t="s">
        <v>98</v>
      </c>
      <c r="D19" s="10">
        <v>44</v>
      </c>
      <c r="E19" s="25" t="s">
        <v>84</v>
      </c>
      <c r="U19" s="8">
        <v>50</v>
      </c>
      <c r="W19" s="11"/>
      <c r="X19" s="8">
        <v>50</v>
      </c>
      <c r="AA19" s="8">
        <v>50</v>
      </c>
      <c r="AJ19" s="8">
        <v>50</v>
      </c>
      <c r="AN19" s="9">
        <v>200</v>
      </c>
      <c r="AO19" s="14">
        <v>4</v>
      </c>
      <c r="AP19" s="13">
        <v>200</v>
      </c>
      <c r="AQ19" s="12">
        <v>0</v>
      </c>
      <c r="AR19" s="26">
        <v>200</v>
      </c>
    </row>
    <row r="20" spans="2:44" s="8" customFormat="1" ht="12">
      <c r="B20" s="14" t="s">
        <v>88</v>
      </c>
      <c r="C20" s="14" t="s">
        <v>89</v>
      </c>
      <c r="D20" s="15">
        <v>42</v>
      </c>
      <c r="E20" s="14" t="s">
        <v>55</v>
      </c>
      <c r="F20" s="19"/>
      <c r="G20" s="19"/>
      <c r="H20" s="14"/>
      <c r="I20" s="14"/>
      <c r="J20" s="16"/>
      <c r="K20" s="14"/>
      <c r="L20" s="14"/>
      <c r="M20" s="14"/>
      <c r="Q20" s="8">
        <v>47</v>
      </c>
      <c r="S20" s="8">
        <v>44</v>
      </c>
      <c r="W20" s="11"/>
      <c r="X20" s="8">
        <v>46</v>
      </c>
      <c r="AC20" s="8">
        <v>49</v>
      </c>
      <c r="AJ20" s="11"/>
      <c r="AN20" s="9">
        <v>186</v>
      </c>
      <c r="AO20" s="14">
        <v>4</v>
      </c>
      <c r="AP20" s="13">
        <v>186</v>
      </c>
      <c r="AQ20" s="12">
        <v>0</v>
      </c>
      <c r="AR20" s="26">
        <v>186</v>
      </c>
    </row>
    <row r="21" spans="2:44" s="8" customFormat="1" ht="12">
      <c r="B21" s="8" t="s">
        <v>95</v>
      </c>
      <c r="C21" s="8" t="s">
        <v>96</v>
      </c>
      <c r="D21" s="10">
        <v>1942</v>
      </c>
      <c r="E21" s="8" t="s">
        <v>77</v>
      </c>
      <c r="U21" s="8">
        <v>44</v>
      </c>
      <c r="W21" s="8">
        <v>46</v>
      </c>
      <c r="Z21" s="8">
        <v>46</v>
      </c>
      <c r="AA21" s="8">
        <v>45</v>
      </c>
      <c r="AB21" s="11"/>
      <c r="AN21" s="9">
        <v>181</v>
      </c>
      <c r="AO21" s="14">
        <v>4</v>
      </c>
      <c r="AP21" s="13">
        <v>181</v>
      </c>
      <c r="AQ21" s="12">
        <v>0</v>
      </c>
      <c r="AR21" s="26">
        <v>181</v>
      </c>
    </row>
    <row r="22" spans="2:44" s="8" customFormat="1" ht="12">
      <c r="B22" s="14" t="s">
        <v>81</v>
      </c>
      <c r="C22" s="14" t="s">
        <v>82</v>
      </c>
      <c r="D22" s="15">
        <v>46</v>
      </c>
      <c r="E22" s="14" t="s">
        <v>83</v>
      </c>
      <c r="F22" s="14"/>
      <c r="G22" s="14"/>
      <c r="H22" s="14"/>
      <c r="I22" s="14"/>
      <c r="J22" s="14">
        <v>46</v>
      </c>
      <c r="K22" s="14"/>
      <c r="L22" s="14"/>
      <c r="M22" s="14"/>
      <c r="U22" s="8">
        <v>45</v>
      </c>
      <c r="W22" s="8">
        <v>47</v>
      </c>
      <c r="AI22" s="11"/>
      <c r="AJ22" s="8">
        <v>35</v>
      </c>
      <c r="AN22" s="9">
        <v>173</v>
      </c>
      <c r="AO22" s="14">
        <v>4</v>
      </c>
      <c r="AP22" s="13">
        <v>173</v>
      </c>
      <c r="AQ22" s="12">
        <v>0</v>
      </c>
      <c r="AR22" s="26">
        <v>173</v>
      </c>
    </row>
    <row r="23" spans="2:44" s="8" customFormat="1" ht="12">
      <c r="B23" s="8" t="s">
        <v>71</v>
      </c>
      <c r="C23" s="8" t="s">
        <v>57</v>
      </c>
      <c r="D23" s="10">
        <v>46</v>
      </c>
      <c r="E23" s="8" t="s">
        <v>29</v>
      </c>
      <c r="F23" s="32"/>
      <c r="G23" s="32">
        <v>42</v>
      </c>
      <c r="J23" s="11"/>
      <c r="K23" s="8">
        <v>46</v>
      </c>
      <c r="N23" s="8">
        <v>45</v>
      </c>
      <c r="AJ23" s="11">
        <v>39</v>
      </c>
      <c r="AN23" s="9">
        <v>172</v>
      </c>
      <c r="AO23" s="14">
        <v>4</v>
      </c>
      <c r="AP23" s="13">
        <v>172</v>
      </c>
      <c r="AQ23" s="12">
        <v>0</v>
      </c>
      <c r="AR23" s="26">
        <v>172</v>
      </c>
    </row>
    <row r="24" spans="2:44" s="8" customFormat="1" ht="12">
      <c r="B24" s="8" t="s">
        <v>85</v>
      </c>
      <c r="C24" s="14" t="s">
        <v>86</v>
      </c>
      <c r="D24" s="10">
        <v>45</v>
      </c>
      <c r="E24" s="8" t="s">
        <v>87</v>
      </c>
      <c r="G24" s="48"/>
      <c r="Y24" s="8">
        <v>50</v>
      </c>
      <c r="AB24" s="8">
        <v>50</v>
      </c>
      <c r="AC24" s="8">
        <v>50</v>
      </c>
      <c r="AN24" s="9">
        <v>150</v>
      </c>
      <c r="AO24" s="14">
        <v>3</v>
      </c>
      <c r="AP24" s="13">
        <v>150</v>
      </c>
      <c r="AQ24" s="12">
        <v>0</v>
      </c>
      <c r="AR24" s="26">
        <v>150</v>
      </c>
    </row>
    <row r="25" spans="2:44" s="8" customFormat="1" ht="12">
      <c r="B25" s="23" t="s">
        <v>105</v>
      </c>
      <c r="C25" s="23" t="s">
        <v>106</v>
      </c>
      <c r="D25" s="27">
        <v>45</v>
      </c>
      <c r="E25" s="23"/>
      <c r="F25" s="23"/>
      <c r="G25" s="24"/>
      <c r="I25" s="8">
        <v>47</v>
      </c>
      <c r="M25" s="8">
        <v>49</v>
      </c>
      <c r="AI25" s="8">
        <v>47</v>
      </c>
      <c r="AN25" s="9">
        <v>143</v>
      </c>
      <c r="AO25" s="14">
        <v>3</v>
      </c>
      <c r="AP25" s="13">
        <v>143</v>
      </c>
      <c r="AQ25" s="12">
        <v>0</v>
      </c>
      <c r="AR25" s="26">
        <v>143</v>
      </c>
    </row>
    <row r="26" spans="2:44" s="8" customFormat="1" ht="12">
      <c r="B26" s="28" t="s">
        <v>107</v>
      </c>
      <c r="C26" s="28" t="s">
        <v>108</v>
      </c>
      <c r="D26" s="18">
        <v>43</v>
      </c>
      <c r="E26" s="28" t="s">
        <v>109</v>
      </c>
      <c r="F26" s="28"/>
      <c r="G26" s="49">
        <v>0</v>
      </c>
      <c r="H26" s="28"/>
      <c r="I26" s="28"/>
      <c r="J26" s="28">
        <v>44</v>
      </c>
      <c r="K26" s="29"/>
      <c r="M26" s="29"/>
      <c r="AJ26" s="8">
        <v>43</v>
      </c>
      <c r="AN26" s="9">
        <v>136</v>
      </c>
      <c r="AO26" s="8">
        <v>3</v>
      </c>
      <c r="AP26" s="13">
        <v>136</v>
      </c>
      <c r="AQ26" s="12">
        <v>0</v>
      </c>
      <c r="AR26" s="26">
        <v>136</v>
      </c>
    </row>
    <row r="27" spans="2:44" s="8" customFormat="1" ht="12">
      <c r="B27" s="8" t="s">
        <v>116</v>
      </c>
      <c r="D27" s="10">
        <v>1944</v>
      </c>
      <c r="E27" s="8" t="s">
        <v>117</v>
      </c>
      <c r="F27" s="11"/>
      <c r="G27" s="11">
        <v>43</v>
      </c>
      <c r="L27" s="11"/>
      <c r="N27" s="11"/>
      <c r="P27" s="11"/>
      <c r="V27" s="11"/>
      <c r="W27" s="11">
        <v>45</v>
      </c>
      <c r="AB27" s="11"/>
      <c r="AC27" s="11"/>
      <c r="AE27" s="9"/>
      <c r="AI27" s="11"/>
      <c r="AJ27" s="11">
        <v>38</v>
      </c>
      <c r="AK27" s="17"/>
      <c r="AN27" s="9">
        <v>126</v>
      </c>
      <c r="AO27" s="14">
        <v>3</v>
      </c>
      <c r="AP27" s="13">
        <v>126</v>
      </c>
      <c r="AQ27" s="12">
        <v>0</v>
      </c>
      <c r="AR27" s="26">
        <v>126</v>
      </c>
    </row>
    <row r="28" spans="2:44" s="8" customFormat="1" ht="12">
      <c r="B28" s="30" t="s">
        <v>272</v>
      </c>
      <c r="C28" s="8" t="s">
        <v>273</v>
      </c>
      <c r="D28" s="10">
        <v>44</v>
      </c>
      <c r="E28" s="31" t="s">
        <v>29</v>
      </c>
      <c r="G28" s="8">
        <v>50</v>
      </c>
      <c r="L28" s="11"/>
      <c r="M28" s="11"/>
      <c r="Z28" s="8">
        <v>50</v>
      </c>
      <c r="AN28" s="9">
        <v>100</v>
      </c>
      <c r="AO28" s="14">
        <v>2</v>
      </c>
      <c r="AP28" s="13">
        <v>100</v>
      </c>
      <c r="AQ28" s="12">
        <v>0</v>
      </c>
      <c r="AR28" s="26">
        <v>100</v>
      </c>
    </row>
    <row r="29" spans="2:44" s="8" customFormat="1" ht="12">
      <c r="B29" s="14" t="s">
        <v>99</v>
      </c>
      <c r="C29" s="14" t="s">
        <v>100</v>
      </c>
      <c r="D29" s="15">
        <v>46</v>
      </c>
      <c r="E29" s="14"/>
      <c r="F29" s="14"/>
      <c r="G29" s="14"/>
      <c r="H29" s="14"/>
      <c r="I29" s="14"/>
      <c r="J29" s="14"/>
      <c r="K29" s="16">
        <v>49</v>
      </c>
      <c r="M29" s="16">
        <v>50</v>
      </c>
      <c r="AN29" s="9">
        <v>99</v>
      </c>
      <c r="AO29" s="14">
        <v>2</v>
      </c>
      <c r="AP29" s="13">
        <v>99</v>
      </c>
      <c r="AQ29" s="12">
        <v>0</v>
      </c>
      <c r="AR29" s="26">
        <v>99</v>
      </c>
    </row>
    <row r="30" spans="2:44" s="8" customFormat="1" ht="12">
      <c r="B30" s="14" t="s">
        <v>101</v>
      </c>
      <c r="D30" s="15">
        <v>46</v>
      </c>
      <c r="E30" s="14" t="s">
        <v>102</v>
      </c>
      <c r="F30" s="8">
        <v>50</v>
      </c>
      <c r="N30" s="8">
        <v>49</v>
      </c>
      <c r="S30" s="11"/>
      <c r="AN30" s="9">
        <v>99</v>
      </c>
      <c r="AO30" s="14">
        <v>2</v>
      </c>
      <c r="AP30" s="13">
        <v>99</v>
      </c>
      <c r="AQ30" s="12">
        <v>0</v>
      </c>
      <c r="AR30" s="26">
        <v>99</v>
      </c>
    </row>
    <row r="31" spans="2:44" s="8" customFormat="1" ht="12">
      <c r="B31" s="14" t="s">
        <v>103</v>
      </c>
      <c r="C31" s="14"/>
      <c r="D31" s="15">
        <v>46</v>
      </c>
      <c r="E31" s="14" t="s">
        <v>104</v>
      </c>
      <c r="F31" s="14"/>
      <c r="G31" s="14"/>
      <c r="H31" s="14"/>
      <c r="I31" s="14"/>
      <c r="J31" s="14"/>
      <c r="K31" s="14"/>
      <c r="L31" s="14"/>
      <c r="M31" s="16">
        <v>50</v>
      </c>
      <c r="W31" s="11"/>
      <c r="AA31" s="8">
        <v>49</v>
      </c>
      <c r="AN31" s="9">
        <v>99</v>
      </c>
      <c r="AO31" s="8">
        <v>2</v>
      </c>
      <c r="AP31" s="13">
        <v>99</v>
      </c>
      <c r="AQ31" s="12">
        <v>0</v>
      </c>
      <c r="AR31" s="26">
        <v>99</v>
      </c>
    </row>
    <row r="32" spans="2:44" s="8" customFormat="1" ht="12">
      <c r="B32" s="21" t="s">
        <v>110</v>
      </c>
      <c r="C32" s="21" t="s">
        <v>48</v>
      </c>
      <c r="D32" s="22">
        <v>45</v>
      </c>
      <c r="E32" s="21"/>
      <c r="F32" s="21"/>
      <c r="G32" s="33"/>
      <c r="H32" s="14"/>
      <c r="I32" s="14"/>
      <c r="J32" s="14"/>
      <c r="K32" s="14">
        <v>45</v>
      </c>
      <c r="L32" s="14"/>
      <c r="M32" s="14">
        <v>46</v>
      </c>
      <c r="W32" s="11"/>
      <c r="AN32" s="9">
        <v>91</v>
      </c>
      <c r="AO32" s="14">
        <v>2</v>
      </c>
      <c r="AP32" s="13">
        <v>91</v>
      </c>
      <c r="AQ32" s="12">
        <v>0</v>
      </c>
      <c r="AR32" s="26">
        <v>91</v>
      </c>
    </row>
    <row r="33" spans="2:44" s="8" customFormat="1" ht="12">
      <c r="B33" s="14" t="s">
        <v>111</v>
      </c>
      <c r="C33" s="14" t="s">
        <v>112</v>
      </c>
      <c r="D33" s="15">
        <v>44</v>
      </c>
      <c r="E33" s="14" t="s">
        <v>113</v>
      </c>
      <c r="F33" s="14"/>
      <c r="G33" s="14"/>
      <c r="H33" s="14"/>
      <c r="I33" s="14"/>
      <c r="J33" s="14"/>
      <c r="K33" s="14">
        <v>41</v>
      </c>
      <c r="L33" s="14"/>
      <c r="M33" s="14"/>
      <c r="S33" s="8">
        <v>49</v>
      </c>
      <c r="AN33" s="9">
        <v>90</v>
      </c>
      <c r="AO33" s="14">
        <v>2</v>
      </c>
      <c r="AP33" s="13">
        <v>90</v>
      </c>
      <c r="AQ33" s="12">
        <v>0</v>
      </c>
      <c r="AR33" s="26">
        <v>90</v>
      </c>
    </row>
    <row r="34" spans="2:44" s="8" customFormat="1" ht="12">
      <c r="B34" s="8" t="s">
        <v>114</v>
      </c>
      <c r="C34" s="8" t="s">
        <v>115</v>
      </c>
      <c r="D34" s="10">
        <v>1946</v>
      </c>
      <c r="F34" s="32"/>
      <c r="G34" s="32"/>
      <c r="J34" s="11"/>
      <c r="K34" s="11"/>
      <c r="L34" s="11"/>
      <c r="M34" s="8">
        <v>45</v>
      </c>
      <c r="W34" s="8">
        <v>44</v>
      </c>
      <c r="AN34" s="9">
        <v>89</v>
      </c>
      <c r="AO34" s="14">
        <v>2</v>
      </c>
      <c r="AP34" s="13">
        <v>89</v>
      </c>
      <c r="AQ34" s="12">
        <v>0</v>
      </c>
      <c r="AR34" s="26">
        <v>89</v>
      </c>
    </row>
    <row r="35" spans="2:44" s="8" customFormat="1" ht="12">
      <c r="B35" s="14" t="s">
        <v>118</v>
      </c>
      <c r="C35" s="14" t="s">
        <v>60</v>
      </c>
      <c r="D35" s="15">
        <v>43</v>
      </c>
      <c r="E35" s="14"/>
      <c r="K35" s="8">
        <v>45</v>
      </c>
      <c r="S35" s="8">
        <v>41</v>
      </c>
      <c r="AN35" s="9">
        <v>86</v>
      </c>
      <c r="AO35" s="8">
        <v>2</v>
      </c>
      <c r="AP35" s="13">
        <v>86</v>
      </c>
      <c r="AQ35" s="12">
        <v>0</v>
      </c>
      <c r="AR35" s="26">
        <v>86</v>
      </c>
    </row>
    <row r="36" spans="2:44" s="8" customFormat="1" ht="12">
      <c r="B36" s="14" t="s">
        <v>119</v>
      </c>
      <c r="C36" s="14" t="s">
        <v>120</v>
      </c>
      <c r="D36" s="15">
        <v>45</v>
      </c>
      <c r="E36" s="14" t="s">
        <v>77</v>
      </c>
      <c r="F36" s="32"/>
      <c r="J36" s="11">
        <v>41</v>
      </c>
      <c r="L36" s="8">
        <v>44</v>
      </c>
      <c r="AN36" s="9">
        <v>85</v>
      </c>
      <c r="AO36" s="14">
        <v>2</v>
      </c>
      <c r="AP36" s="13">
        <v>85</v>
      </c>
      <c r="AQ36" s="12">
        <v>0</v>
      </c>
      <c r="AR36" s="26">
        <v>85</v>
      </c>
    </row>
    <row r="37" spans="2:44" s="8" customFormat="1" ht="12">
      <c r="B37" s="21" t="s">
        <v>121</v>
      </c>
      <c r="C37" s="21" t="s">
        <v>122</v>
      </c>
      <c r="D37" s="22">
        <v>1944</v>
      </c>
      <c r="E37" s="14" t="s">
        <v>123</v>
      </c>
      <c r="F37" s="14"/>
      <c r="G37" s="33"/>
      <c r="H37" s="14"/>
      <c r="I37" s="14"/>
      <c r="J37" s="14"/>
      <c r="K37" s="14"/>
      <c r="L37" s="14"/>
      <c r="M37" s="14"/>
      <c r="S37" s="8">
        <v>42</v>
      </c>
      <c r="Z37" s="8">
        <v>42</v>
      </c>
      <c r="AN37" s="9">
        <v>84</v>
      </c>
      <c r="AO37" s="14">
        <v>2</v>
      </c>
      <c r="AP37" s="13">
        <v>84</v>
      </c>
      <c r="AQ37" s="12">
        <v>0</v>
      </c>
      <c r="AR37" s="26">
        <v>84</v>
      </c>
    </row>
    <row r="38" spans="2:44" s="8" customFormat="1" ht="12">
      <c r="B38" s="23" t="s">
        <v>124</v>
      </c>
      <c r="C38" s="23" t="s">
        <v>125</v>
      </c>
      <c r="D38" s="27">
        <v>45</v>
      </c>
      <c r="E38" s="23" t="s">
        <v>126</v>
      </c>
      <c r="G38" s="34">
        <v>41</v>
      </c>
      <c r="J38" s="8">
        <v>43</v>
      </c>
      <c r="AN38" s="9">
        <v>84</v>
      </c>
      <c r="AO38" s="14">
        <v>2</v>
      </c>
      <c r="AP38" s="13">
        <v>84</v>
      </c>
      <c r="AQ38" s="12">
        <v>0</v>
      </c>
      <c r="AR38" s="26">
        <v>84</v>
      </c>
    </row>
    <row r="39" spans="2:44" s="8" customFormat="1" ht="12">
      <c r="B39" s="8" t="s">
        <v>127</v>
      </c>
      <c r="C39" s="8" t="s">
        <v>48</v>
      </c>
      <c r="D39" s="10">
        <v>42</v>
      </c>
      <c r="F39" s="19"/>
      <c r="G39" s="19">
        <v>40</v>
      </c>
      <c r="H39" s="14"/>
      <c r="I39" s="14">
        <v>38</v>
      </c>
      <c r="J39" s="16"/>
      <c r="K39" s="14"/>
      <c r="AN39" s="9">
        <v>78</v>
      </c>
      <c r="AO39" s="14">
        <v>2</v>
      </c>
      <c r="AP39" s="13">
        <v>78</v>
      </c>
      <c r="AQ39" s="12">
        <v>0</v>
      </c>
      <c r="AR39" s="26">
        <v>78</v>
      </c>
    </row>
    <row r="40" spans="2:44" s="8" customFormat="1" ht="12">
      <c r="B40" s="14" t="s">
        <v>128</v>
      </c>
      <c r="C40" s="14"/>
      <c r="D40" s="15">
        <v>44</v>
      </c>
      <c r="E40" s="14" t="s">
        <v>129</v>
      </c>
      <c r="F40" s="14"/>
      <c r="G40" s="14">
        <v>50</v>
      </c>
      <c r="H40" s="14"/>
      <c r="I40" s="14"/>
      <c r="J40" s="14"/>
      <c r="K40" s="14"/>
      <c r="AN40" s="9">
        <v>50</v>
      </c>
      <c r="AO40" s="14">
        <v>1</v>
      </c>
      <c r="AP40" s="13">
        <v>50</v>
      </c>
      <c r="AQ40" s="12">
        <v>0</v>
      </c>
      <c r="AR40" s="26">
        <v>50</v>
      </c>
    </row>
    <row r="41" spans="2:44" s="8" customFormat="1" ht="12">
      <c r="B41" s="8" t="s">
        <v>130</v>
      </c>
      <c r="C41" s="8" t="s">
        <v>131</v>
      </c>
      <c r="D41" s="10">
        <v>45</v>
      </c>
      <c r="E41" s="8" t="s">
        <v>132</v>
      </c>
      <c r="F41" s="14"/>
      <c r="G41" s="14"/>
      <c r="H41" s="14"/>
      <c r="I41" s="14"/>
      <c r="J41" s="14">
        <v>50</v>
      </c>
      <c r="K41" s="14"/>
      <c r="L41" s="14"/>
      <c r="M41" s="14"/>
      <c r="AN41" s="9">
        <v>50</v>
      </c>
      <c r="AO41" s="14">
        <v>1</v>
      </c>
      <c r="AP41" s="13">
        <v>50</v>
      </c>
      <c r="AQ41" s="12">
        <v>0</v>
      </c>
      <c r="AR41" s="26">
        <v>50</v>
      </c>
    </row>
    <row r="42" spans="2:44" s="8" customFormat="1" ht="12.75">
      <c r="B42" t="s">
        <v>133</v>
      </c>
      <c r="C42" s="8" t="s">
        <v>134</v>
      </c>
      <c r="D42">
        <v>1946</v>
      </c>
      <c r="E42" t="s">
        <v>135</v>
      </c>
      <c r="S42" s="8">
        <v>50</v>
      </c>
      <c r="AI42" s="11"/>
      <c r="AN42" s="9">
        <v>50</v>
      </c>
      <c r="AO42" s="14">
        <v>1</v>
      </c>
      <c r="AP42" s="13">
        <v>50</v>
      </c>
      <c r="AQ42" s="12">
        <v>0</v>
      </c>
      <c r="AR42" s="26">
        <v>50</v>
      </c>
    </row>
    <row r="43" spans="2:44" s="8" customFormat="1" ht="12">
      <c r="B43" s="35" t="s">
        <v>136</v>
      </c>
      <c r="C43" s="35" t="s">
        <v>100</v>
      </c>
      <c r="D43" s="36">
        <v>1946</v>
      </c>
      <c r="E43" s="35"/>
      <c r="F43" s="14"/>
      <c r="G43" s="14"/>
      <c r="H43" s="14"/>
      <c r="I43" s="37"/>
      <c r="J43" s="14"/>
      <c r="K43" s="14"/>
      <c r="L43" s="14"/>
      <c r="M43" s="14">
        <v>50</v>
      </c>
      <c r="AN43" s="9">
        <v>50</v>
      </c>
      <c r="AO43" s="14">
        <v>1</v>
      </c>
      <c r="AP43" s="13">
        <v>50</v>
      </c>
      <c r="AQ43" s="12">
        <v>0</v>
      </c>
      <c r="AR43" s="26">
        <v>50</v>
      </c>
    </row>
    <row r="44" spans="2:44" s="8" customFormat="1" ht="12">
      <c r="B44" s="14" t="s">
        <v>137</v>
      </c>
      <c r="C44" s="14"/>
      <c r="D44" s="15">
        <v>1945</v>
      </c>
      <c r="E44" s="14" t="s">
        <v>138</v>
      </c>
      <c r="S44" s="11"/>
      <c r="AI44" s="8">
        <v>50</v>
      </c>
      <c r="AN44" s="9">
        <v>50</v>
      </c>
      <c r="AO44" s="8">
        <v>1</v>
      </c>
      <c r="AP44" s="13">
        <v>50</v>
      </c>
      <c r="AQ44" s="12">
        <v>0</v>
      </c>
      <c r="AR44" s="26">
        <v>50</v>
      </c>
    </row>
    <row r="45" spans="2:44" s="8" customFormat="1" ht="12">
      <c r="B45" s="14" t="s">
        <v>139</v>
      </c>
      <c r="C45" s="14" t="s">
        <v>100</v>
      </c>
      <c r="D45" s="50">
        <v>16783</v>
      </c>
      <c r="E45" s="14" t="s">
        <v>140</v>
      </c>
      <c r="I45" s="8">
        <v>50</v>
      </c>
      <c r="AN45" s="9">
        <v>50</v>
      </c>
      <c r="AO45" s="14">
        <v>1</v>
      </c>
      <c r="AP45" s="13">
        <v>50</v>
      </c>
      <c r="AQ45" s="12">
        <v>0</v>
      </c>
      <c r="AR45" s="26">
        <v>50</v>
      </c>
    </row>
    <row r="46" spans="2:44" s="8" customFormat="1" ht="12.75">
      <c r="B46" t="s">
        <v>141</v>
      </c>
      <c r="C46" s="8" t="s">
        <v>142</v>
      </c>
      <c r="D46">
        <v>1944</v>
      </c>
      <c r="E46" t="s">
        <v>143</v>
      </c>
      <c r="S46" s="8">
        <v>50</v>
      </c>
      <c r="AN46" s="9">
        <v>50</v>
      </c>
      <c r="AO46" s="14">
        <v>1</v>
      </c>
      <c r="AP46" s="13">
        <v>50</v>
      </c>
      <c r="AQ46" s="12">
        <v>0</v>
      </c>
      <c r="AR46" s="26">
        <v>50</v>
      </c>
    </row>
    <row r="47" spans="2:44" s="8" customFormat="1" ht="12">
      <c r="B47" s="14" t="s">
        <v>144</v>
      </c>
      <c r="C47" s="14" t="s">
        <v>48</v>
      </c>
      <c r="D47" s="15">
        <v>42</v>
      </c>
      <c r="E47" s="14" t="s">
        <v>145</v>
      </c>
      <c r="F47" s="14"/>
      <c r="G47" s="14"/>
      <c r="H47" s="14"/>
      <c r="I47" s="14"/>
      <c r="J47" s="14"/>
      <c r="K47" s="14"/>
      <c r="M47" s="16"/>
      <c r="T47" s="8">
        <v>50</v>
      </c>
      <c r="AN47" s="9">
        <v>50</v>
      </c>
      <c r="AO47" s="14">
        <v>1</v>
      </c>
      <c r="AP47" s="13">
        <v>50</v>
      </c>
      <c r="AQ47" s="12">
        <v>0</v>
      </c>
      <c r="AR47" s="26">
        <v>50</v>
      </c>
    </row>
    <row r="48" spans="2:44" s="8" customFormat="1" ht="12">
      <c r="B48" s="8" t="s">
        <v>146</v>
      </c>
      <c r="D48" s="10">
        <v>1942</v>
      </c>
      <c r="E48" s="14" t="s">
        <v>58</v>
      </c>
      <c r="F48" s="19"/>
      <c r="G48" s="19"/>
      <c r="H48" s="14"/>
      <c r="I48" s="14"/>
      <c r="J48" s="16"/>
      <c r="K48" s="14"/>
      <c r="L48" s="14"/>
      <c r="AB48" s="8">
        <v>50</v>
      </c>
      <c r="AN48" s="9">
        <v>50</v>
      </c>
      <c r="AO48" s="14">
        <v>1</v>
      </c>
      <c r="AP48" s="13">
        <v>50</v>
      </c>
      <c r="AQ48" s="12">
        <v>0</v>
      </c>
      <c r="AR48" s="26">
        <v>50</v>
      </c>
    </row>
    <row r="49" spans="2:44" s="8" customFormat="1" ht="12">
      <c r="B49" s="7" t="s">
        <v>147</v>
      </c>
      <c r="C49" s="7" t="s">
        <v>148</v>
      </c>
      <c r="D49" s="18">
        <v>1946</v>
      </c>
      <c r="E49" s="7"/>
      <c r="F49" s="38"/>
      <c r="G49" s="38"/>
      <c r="H49" s="38"/>
      <c r="I49" s="38"/>
      <c r="J49" s="38"/>
      <c r="K49" s="38"/>
      <c r="M49" s="14">
        <v>49</v>
      </c>
      <c r="AN49" s="9">
        <v>49</v>
      </c>
      <c r="AO49" s="8">
        <v>1</v>
      </c>
      <c r="AP49" s="13">
        <v>49</v>
      </c>
      <c r="AQ49" s="12">
        <v>0</v>
      </c>
      <c r="AR49" s="26">
        <v>49</v>
      </c>
    </row>
    <row r="50" spans="1:44" s="8" customFormat="1" ht="12.75">
      <c r="A50"/>
      <c r="B50" t="s">
        <v>149</v>
      </c>
      <c r="C50" t="s">
        <v>150</v>
      </c>
      <c r="D50">
        <v>1946</v>
      </c>
      <c r="E50" t="s">
        <v>151</v>
      </c>
      <c r="F50"/>
      <c r="G50"/>
      <c r="H50"/>
      <c r="I50"/>
      <c r="J50">
        <v>49</v>
      </c>
      <c r="K50"/>
      <c r="L50"/>
      <c r="M50"/>
      <c r="AN50" s="9">
        <v>49</v>
      </c>
      <c r="AO50" s="8">
        <v>1</v>
      </c>
      <c r="AP50" s="13">
        <v>49</v>
      </c>
      <c r="AQ50" s="12">
        <v>0</v>
      </c>
      <c r="AR50" s="26">
        <v>49</v>
      </c>
    </row>
    <row r="51" spans="1:44" s="8" customFormat="1" ht="12.75">
      <c r="A51"/>
      <c r="B51" t="s">
        <v>152</v>
      </c>
      <c r="C51"/>
      <c r="D51">
        <v>1946</v>
      </c>
      <c r="E51" t="s">
        <v>29</v>
      </c>
      <c r="F51"/>
      <c r="G51">
        <v>49</v>
      </c>
      <c r="H51"/>
      <c r="I51"/>
      <c r="J51"/>
      <c r="K51"/>
      <c r="L51"/>
      <c r="M51"/>
      <c r="AN51" s="9">
        <f>SUM(F51:AM51)</f>
        <v>49</v>
      </c>
      <c r="AO51" s="14">
        <f>(COUNT(F51:AM51))</f>
        <v>1</v>
      </c>
      <c r="AP51" s="13">
        <f>IF(COUNT(F51:AM51)&gt;0,LARGE(F51:AM51,1),0)+IF(COUNT(F51:AM51)&gt;1,LARGE(F51:AM51,2),0)+IF(COUNT(F51:AM51)&gt;2,LARGE(F51:AM51,3),0)+IF(COUNT(F51:AM51)&gt;3,LARGE(F51:AM51,4),0)+IF(COUNT(F51:AM51)&gt;4,LARGE(F51:AM51,5),0)+IF(COUNT(F51:AM51)&gt;5,LARGE(F51:AM51,6),0)+IF(COUNT(F51:AM51)&gt;6,LARGE(F51:AM51,7),0)+IF(COUNT(F51:AM51)&gt;7,LARGE(F51:AM51,8),0)+IF(COUNT(F51:AM51)&gt;8,LARGE(F51:AM51,9),0)+IF(COUNT(F51:AM51)&gt;9,LARGE(F51:AM51,10),0)+IF(COUNT(F51:AM51)&gt;10,LARGE(F51:AM51,11),0)+IF(COUNT(F51:AM51)&gt;11,LARGE(F51:AM51,12),0)+IF(COUNT(F51:AM51)&gt;12,LARGE(F51:AM51,13),0)+IF(COUNT(F51:AM51)&gt;13,LARGE(F51:AM51,14),0)+IF(COUNT(F51:AM51)&gt;14,LARGE(F51:AM51,15),0)</f>
        <v>49</v>
      </c>
      <c r="AQ51" s="12">
        <f>IF(COUNT(F51:AM51)&lt;22,IF(COUNT(F51:AM51)&gt;14,(COUNT(F51:AM51)-15),0)*20,120)</f>
        <v>0</v>
      </c>
      <c r="AR51" s="26">
        <f>AP51+AQ51</f>
        <v>49</v>
      </c>
    </row>
    <row r="52" spans="1:44" s="8" customFormat="1" ht="12.75">
      <c r="A52"/>
      <c r="B52" t="s">
        <v>153</v>
      </c>
      <c r="C52" t="s">
        <v>154</v>
      </c>
      <c r="D52" t="s">
        <v>155</v>
      </c>
      <c r="E52" t="s">
        <v>156</v>
      </c>
      <c r="F52"/>
      <c r="G52"/>
      <c r="H52"/>
      <c r="I52">
        <v>49</v>
      </c>
      <c r="J52"/>
      <c r="K52"/>
      <c r="L52"/>
      <c r="M52"/>
      <c r="AN52" s="9">
        <f>SUM(F52:AM52)</f>
        <v>49</v>
      </c>
      <c r="AO52" s="14">
        <f>(COUNT(F52:AM52))</f>
        <v>1</v>
      </c>
      <c r="AP52" s="13">
        <f>IF(COUNT(F52:AM52)&gt;0,LARGE(F52:AM52,1),0)+IF(COUNT(F52:AM52)&gt;1,LARGE(F52:AM52,2),0)+IF(COUNT(F52:AM52)&gt;2,LARGE(F52:AM52,3),0)+IF(COUNT(F52:AM52)&gt;3,LARGE(F52:AM52,4),0)+IF(COUNT(F52:AM52)&gt;4,LARGE(F52:AM52,5),0)+IF(COUNT(F52:AM52)&gt;5,LARGE(F52:AM52,6),0)+IF(COUNT(F52:AM52)&gt;6,LARGE(F52:AM52,7),0)+IF(COUNT(F52:AM52)&gt;7,LARGE(F52:AM52,8),0)+IF(COUNT(F52:AM52)&gt;8,LARGE(F52:AM52,9),0)+IF(COUNT(F52:AM52)&gt;9,LARGE(F52:AM52,10),0)+IF(COUNT(F52:AM52)&gt;10,LARGE(F52:AM52,11),0)+IF(COUNT(F52:AM52)&gt;11,LARGE(F52:AM52,12),0)+IF(COUNT(F52:AM52)&gt;12,LARGE(F52:AM52,13),0)+IF(COUNT(F52:AM52)&gt;13,LARGE(F52:AM52,14),0)+IF(COUNT(F52:AM52)&gt;14,LARGE(F52:AM52,15),0)</f>
        <v>49</v>
      </c>
      <c r="AQ52" s="12">
        <f>IF(COUNT(F52:AM52)&lt;22,IF(COUNT(F52:AM52)&gt;14,(COUNT(F52:AM52)-15),0)*20,120)</f>
        <v>0</v>
      </c>
      <c r="AR52" s="26">
        <f>AP52+AQ52</f>
        <v>49</v>
      </c>
    </row>
    <row r="53" spans="1:44" s="8" customFormat="1" ht="12.75">
      <c r="A53"/>
      <c r="B53" t="s">
        <v>157</v>
      </c>
      <c r="C53" t="s">
        <v>125</v>
      </c>
      <c r="D53">
        <v>1944</v>
      </c>
      <c r="E53" t="s">
        <v>61</v>
      </c>
      <c r="F53"/>
      <c r="G53"/>
      <c r="H53"/>
      <c r="I53"/>
      <c r="J53"/>
      <c r="K53"/>
      <c r="L53"/>
      <c r="M53"/>
      <c r="N53" s="39">
        <v>48</v>
      </c>
      <c r="AN53" s="9">
        <f>SUM(G53:AM53)</f>
        <v>48</v>
      </c>
      <c r="AO53" s="14">
        <f>(COUNT(F53:AM53))</f>
        <v>1</v>
      </c>
      <c r="AP53" s="13">
        <f>IF(COUNT(F53:AM53)&gt;0,LARGE(F53:AM53,1),0)+IF(COUNT(F53:AM53)&gt;1,LARGE(F53:AM53,2),0)+IF(COUNT(F53:AM53)&gt;2,LARGE(F53:AM53,3),0)+IF(COUNT(F53:AM53)&gt;3,LARGE(F53:AM53,4),0)+IF(COUNT(F53:AM53)&gt;4,LARGE(F53:AM53,5),0)+IF(COUNT(F53:AM53)&gt;5,LARGE(F53:AM53,6),0)+IF(COUNT(F53:AM53)&gt;6,LARGE(F53:AM53,7),0)+IF(COUNT(F53:AM53)&gt;7,LARGE(F53:AM53,8),0)+IF(COUNT(F53:AM53)&gt;8,LARGE(F53:AM53,9),0)+IF(COUNT(F53:AM53)&gt;9,LARGE(F53:AM53,10),0)+IF(COUNT(F53:AM53)&gt;10,LARGE(F53:AM53,11),0)+IF(COUNT(F53:AM53)&gt;11,LARGE(F53:AM53,12),0)+IF(COUNT(F53:AM53)&gt;12,LARGE(F53:AM53,13),0)+IF(COUNT(F53:AM53)&gt;13,LARGE(F53:AM53,14),0)+IF(COUNT(F53:AM53)&gt;14,LARGE(F53:AM53,15),0)</f>
        <v>48</v>
      </c>
      <c r="AQ53" s="12">
        <f>IF(COUNT(F53:AM53)&lt;22,IF(COUNT(F53:AM53)&gt;14,(COUNT(F53:AM53)-15),0)*20,120)</f>
        <v>0</v>
      </c>
      <c r="AR53" s="26">
        <f>AP53+AQ53</f>
        <v>48</v>
      </c>
    </row>
    <row r="54" spans="1:44" s="8" customFormat="1" ht="12.75">
      <c r="A54"/>
      <c r="B54" t="s">
        <v>158</v>
      </c>
      <c r="C54" t="s">
        <v>159</v>
      </c>
      <c r="D54">
        <v>1945</v>
      </c>
      <c r="E54"/>
      <c r="F54"/>
      <c r="G54"/>
      <c r="H54"/>
      <c r="I54"/>
      <c r="J54"/>
      <c r="K54"/>
      <c r="L54"/>
      <c r="M54">
        <v>48</v>
      </c>
      <c r="AN54" s="9">
        <f aca="true" t="shared" si="0" ref="AN54:AN68">SUM(F54:AM54)</f>
        <v>48</v>
      </c>
      <c r="AO54" s="8">
        <f>(COUNT(F54:AM54))</f>
        <v>1</v>
      </c>
      <c r="AP54" s="13">
        <f>IF(COUNT(F54:AM54)&gt;0,LARGE(F54:AM54,1),0)+IF(COUNT(F54:AM54)&gt;1,LARGE(F54:AM54,2),0)+IF(COUNT(F54:AM54)&gt;2,LARGE(F54:AM54,3),0)+IF(COUNT(F54:AM54)&gt;3,LARGE(F54:AM54,4),0)+IF(COUNT(F54:AM54)&gt;4,LARGE(F54:AM54,5),0)+IF(COUNT(F54:AM54)&gt;5,LARGE(F54:AM54,6),0)+IF(COUNT(F54:AM54)&gt;6,LARGE(F54:AM54,7),0)+IF(COUNT(F54:AM54)&gt;7,LARGE(F54:AM54,8),0)+IF(COUNT(F54:AM54)&gt;8,LARGE(F54:AM54,9),0)+IF(COUNT(F54:AM54)&gt;9,LARGE(F54:AM54,10),0)+IF(COUNT(F54:AM54)&gt;10,LARGE(F54:AM54,11),0)+IF(COUNT(F54:AM54)&gt;11,LARGE(F54:AM54,12),0)+IF(COUNT(F54:AM54)&gt;12,LARGE(F54:AM54,13),0)+IF(COUNT(F54:AM54)&gt;13,LARGE(F54:AM54,14),0)+IF(COUNT(F54:AM54)&gt;14,LARGE(F54:AM54,15),0)</f>
        <v>48</v>
      </c>
      <c r="AQ54" s="12">
        <f>IF(COUNT(F54:AM54)&lt;22,IF(COUNT(F54:AM54)&gt;14,(COUNT(F54:AM54)-15),0)*20,120)</f>
        <v>0</v>
      </c>
      <c r="AR54" s="26">
        <f>AP54+AQ54</f>
        <v>48</v>
      </c>
    </row>
    <row r="55" spans="1:44" s="8" customFormat="1" ht="12.75">
      <c r="A55"/>
      <c r="B55" t="s">
        <v>160</v>
      </c>
      <c r="C55" t="s">
        <v>161</v>
      </c>
      <c r="D55">
        <v>42</v>
      </c>
      <c r="E55" t="s">
        <v>162</v>
      </c>
      <c r="F55"/>
      <c r="G55"/>
      <c r="H55"/>
      <c r="I55"/>
      <c r="J55"/>
      <c r="K55"/>
      <c r="L55"/>
      <c r="M55"/>
      <c r="AC55" s="11">
        <v>48</v>
      </c>
      <c r="AN55" s="9">
        <f t="shared" si="0"/>
        <v>48</v>
      </c>
      <c r="AO55" s="14">
        <f>(COUNT(F55:AM55))</f>
        <v>1</v>
      </c>
      <c r="AP55" s="13">
        <f>IF(COUNT(F55:AM55)&gt;0,LARGE(F55:AM55,1),0)+IF(COUNT(F55:AM55)&gt;1,LARGE(F55:AM55,2),0)+IF(COUNT(F55:AM55)&gt;2,LARGE(F55:AM55,3),0)+IF(COUNT(F55:AM55)&gt;3,LARGE(F55:AM55,4),0)+IF(COUNT(F55:AM55)&gt;4,LARGE(F55:AM55,5),0)+IF(COUNT(F55:AM55)&gt;5,LARGE(F55:AM55,6),0)+IF(COUNT(F55:AM55)&gt;6,LARGE(F55:AM55,7),0)+IF(COUNT(F55:AM55)&gt;7,LARGE(F55:AM55,8),0)+IF(COUNT(F55:AM55)&gt;8,LARGE(F55:AM55,9),0)+IF(COUNT(F55:AM55)&gt;9,LARGE(F55:AM55,10),0)+IF(COUNT(F55:AM55)&gt;10,LARGE(F55:AM55,11),0)+IF(COUNT(F55:AM55)&gt;11,LARGE(F55:AM55,12),0)+IF(COUNT(F55:AM55)&gt;12,LARGE(F55:AM55,13),0)+IF(COUNT(F55:AM55)&gt;13,LARGE(F55:AM55,14),0)+IF(COUNT(F55:AM55)&gt;14,LARGE(F55:AM55,15),0)</f>
        <v>48</v>
      </c>
      <c r="AQ55" s="12">
        <f>IF(COUNT(F55:AM55)&lt;22,IF(COUNT(F55:AM55)&gt;14,(COUNT(F55:AM55)-15),0)*20,120)</f>
        <v>0</v>
      </c>
      <c r="AR55" s="26">
        <f>AP55+AQ55</f>
        <v>48</v>
      </c>
    </row>
    <row r="56" spans="2:44" s="8" customFormat="1" ht="12.75">
      <c r="B56" t="s">
        <v>163</v>
      </c>
      <c r="C56" t="s">
        <v>164</v>
      </c>
      <c r="D56">
        <v>46</v>
      </c>
      <c r="E56" t="s">
        <v>165</v>
      </c>
      <c r="F56"/>
      <c r="G56"/>
      <c r="H56"/>
      <c r="I56"/>
      <c r="J56"/>
      <c r="AF56" s="8">
        <v>48</v>
      </c>
      <c r="AN56" s="9">
        <f t="shared" si="0"/>
        <v>48</v>
      </c>
      <c r="AO56" s="14">
        <f>(COUNT(F56:AM56))</f>
        <v>1</v>
      </c>
      <c r="AP56" s="13">
        <f>IF(COUNT(F56:AM56)&gt;0,LARGE(F56:AM56,1),0)+IF(COUNT(F56:AM56)&gt;1,LARGE(F56:AM56,2),0)+IF(COUNT(F56:AM56)&gt;2,LARGE(F56:AM56,3),0)+IF(COUNT(F56:AM56)&gt;3,LARGE(F56:AM56,4),0)+IF(COUNT(F56:AM56)&gt;4,LARGE(F56:AM56,5),0)+IF(COUNT(F56:AM56)&gt;5,LARGE(F56:AM56,6),0)+IF(COUNT(F56:AM56)&gt;6,LARGE(F56:AM56,7),0)+IF(COUNT(F56:AM56)&gt;7,LARGE(F56:AM56,8),0)+IF(COUNT(F56:AM56)&gt;8,LARGE(F56:AM56,9),0)+IF(COUNT(F56:AM56)&gt;9,LARGE(F56:AM56,10),0)+IF(COUNT(F56:AM56)&gt;10,LARGE(F56:AM56,11),0)+IF(COUNT(F56:AM56)&gt;11,LARGE(F56:AM56,12),0)+IF(COUNT(F56:AM56)&gt;12,LARGE(F56:AM56,13),0)+IF(COUNT(F56:AM56)&gt;13,LARGE(F56:AM56,14),0)+IF(COUNT(F56:AM56)&gt;14,LARGE(F56:AM56,15),0)</f>
        <v>48</v>
      </c>
      <c r="AQ56" s="12">
        <f>IF(COUNT(F56:AM56)&lt;22,IF(COUNT(F56:AM56)&gt;14,(COUNT(F56:AM56)-15),0)*20,120)</f>
        <v>0</v>
      </c>
      <c r="AR56" s="26">
        <f>AP56+AQ56</f>
        <v>48</v>
      </c>
    </row>
    <row r="57" spans="1:44" s="8" customFormat="1" ht="12.75">
      <c r="A57"/>
      <c r="B57" t="s">
        <v>166</v>
      </c>
      <c r="C57"/>
      <c r="D57">
        <v>42</v>
      </c>
      <c r="E57" t="s">
        <v>167</v>
      </c>
      <c r="F57">
        <v>48</v>
      </c>
      <c r="G57"/>
      <c r="H57"/>
      <c r="I57"/>
      <c r="J57"/>
      <c r="K57"/>
      <c r="L57"/>
      <c r="M57"/>
      <c r="AN57" s="9">
        <f t="shared" si="0"/>
        <v>48</v>
      </c>
      <c r="AO57" s="14">
        <f>(COUNT(F57:AM57))</f>
        <v>1</v>
      </c>
      <c r="AP57" s="13">
        <f>IF(COUNT(F57:AM57)&gt;0,LARGE(F57:AM57,1),0)+IF(COUNT(F57:AM57)&gt;1,LARGE(F57:AM57,2),0)+IF(COUNT(F57:AM57)&gt;2,LARGE(F57:AM57,3),0)+IF(COUNT(F57:AM57)&gt;3,LARGE(F57:AM57,4),0)+IF(COUNT(F57:AM57)&gt;4,LARGE(F57:AM57,5),0)+IF(COUNT(F57:AM57)&gt;5,LARGE(F57:AM57,6),0)+IF(COUNT(F57:AM57)&gt;6,LARGE(F57:AM57,7),0)+IF(COUNT(F57:AM57)&gt;7,LARGE(F57:AM57,8),0)+IF(COUNT(F57:AM57)&gt;8,LARGE(F57:AM57,9),0)+IF(COUNT(F57:AM57)&gt;9,LARGE(F57:AM57,10),0)+IF(COUNT(F57:AM57)&gt;10,LARGE(F57:AM57,11),0)+IF(COUNT(F57:AM57)&gt;11,LARGE(F57:AM57,12),0)+IF(COUNT(F57:AM57)&gt;12,LARGE(F57:AM57,13),0)+IF(COUNT(F57:AM57)&gt;13,LARGE(F57:AM57,14),0)+IF(COUNT(F57:AM57)&gt;14,LARGE(F57:AM57,15),0)</f>
        <v>48</v>
      </c>
      <c r="AQ57" s="12">
        <f>IF(COUNT(F57:AM57)&lt;22,IF(COUNT(F57:AM57)&gt;14,(COUNT(F57:AM57)-15),0)*20,120)</f>
        <v>0</v>
      </c>
      <c r="AR57" s="26">
        <f>AP57+AQ57</f>
        <v>48</v>
      </c>
    </row>
    <row r="58" spans="1:44" s="8" customFormat="1" ht="12.75">
      <c r="A58"/>
      <c r="B58" t="s">
        <v>168</v>
      </c>
      <c r="C58"/>
      <c r="D58">
        <v>1945</v>
      </c>
      <c r="E58"/>
      <c r="F58"/>
      <c r="G58"/>
      <c r="H58"/>
      <c r="I58"/>
      <c r="J58"/>
      <c r="K58"/>
      <c r="L58"/>
      <c r="M58"/>
      <c r="AA58" s="8">
        <v>48</v>
      </c>
      <c r="AN58" s="9">
        <f t="shared" si="0"/>
        <v>48</v>
      </c>
      <c r="AO58" s="14">
        <f>(COUNT(F58:AM58))</f>
        <v>1</v>
      </c>
      <c r="AP58" s="13">
        <f>IF(COUNT(F58:AM58)&gt;0,LARGE(F58:AM58,1),0)+IF(COUNT(F58:AM58)&gt;1,LARGE(F58:AM58,2),0)+IF(COUNT(F58:AM58)&gt;2,LARGE(F58:AM58,3),0)+IF(COUNT(F58:AM58)&gt;3,LARGE(F58:AM58,4),0)+IF(COUNT(F58:AM58)&gt;4,LARGE(F58:AM58,5),0)+IF(COUNT(F58:AM58)&gt;5,LARGE(F58:AM58,6),0)+IF(COUNT(F58:AM58)&gt;6,LARGE(F58:AM58,7),0)+IF(COUNT(F58:AM58)&gt;7,LARGE(F58:AM58,8),0)+IF(COUNT(F58:AM58)&gt;8,LARGE(F58:AM58,9),0)+IF(COUNT(F58:AM58)&gt;9,LARGE(F58:AM58,10),0)+IF(COUNT(F58:AM58)&gt;10,LARGE(F58:AM58,11),0)+IF(COUNT(F58:AM58)&gt;11,LARGE(F58:AM58,12),0)+IF(COUNT(F58:AM58)&gt;12,LARGE(F58:AM58,13),0)+IF(COUNT(F58:AM58)&gt;13,LARGE(F58:AM58,14),0)+IF(COUNT(F58:AM58)&gt;14,LARGE(F58:AM58,15),0)</f>
        <v>48</v>
      </c>
      <c r="AQ58" s="12">
        <f>IF(COUNT(F58:AM58)&lt;22,IF(COUNT(F58:AM58)&gt;14,(COUNT(F58:AM58)-15),0)*20,120)</f>
        <v>0</v>
      </c>
      <c r="AR58" s="26">
        <f>AP58+AQ58</f>
        <v>48</v>
      </c>
    </row>
    <row r="59" spans="1:44" s="8" customFormat="1" ht="12.75">
      <c r="A59"/>
      <c r="B59" t="s">
        <v>169</v>
      </c>
      <c r="C59"/>
      <c r="D59">
        <v>1944</v>
      </c>
      <c r="E59" t="s">
        <v>170</v>
      </c>
      <c r="F59"/>
      <c r="G59">
        <v>48</v>
      </c>
      <c r="H59"/>
      <c r="I59"/>
      <c r="J59"/>
      <c r="K59"/>
      <c r="L59"/>
      <c r="M59"/>
      <c r="AN59" s="9">
        <f t="shared" si="0"/>
        <v>48</v>
      </c>
      <c r="AO59" s="14">
        <f>(COUNT(F59:AM59))</f>
        <v>1</v>
      </c>
      <c r="AP59" s="13">
        <f>IF(COUNT(F59:AM59)&gt;0,LARGE(F59:AM59,1),0)+IF(COUNT(F59:AM59)&gt;1,LARGE(F59:AM59,2),0)+IF(COUNT(F59:AM59)&gt;2,LARGE(F59:AM59,3),0)+IF(COUNT(F59:AM59)&gt;3,LARGE(F59:AM59,4),0)+IF(COUNT(F59:AM59)&gt;4,LARGE(F59:AM59,5),0)+IF(COUNT(F59:AM59)&gt;5,LARGE(F59:AM59,6),0)+IF(COUNT(F59:AM59)&gt;6,LARGE(F59:AM59,7),0)+IF(COUNT(F59:AM59)&gt;7,LARGE(F59:AM59,8),0)+IF(COUNT(F59:AM59)&gt;8,LARGE(F59:AM59,9),0)+IF(COUNT(F59:AM59)&gt;9,LARGE(F59:AM59,10),0)+IF(COUNT(F59:AM59)&gt;10,LARGE(F59:AM59,11),0)+IF(COUNT(F59:AM59)&gt;11,LARGE(F59:AM59,12),0)+IF(COUNT(F59:AM59)&gt;12,LARGE(F59:AM59,13),0)+IF(COUNT(F59:AM59)&gt;13,LARGE(F59:AM59,14),0)+IF(COUNT(F59:AM59)&gt;14,LARGE(F59:AM59,15),0)</f>
        <v>48</v>
      </c>
      <c r="AQ59" s="12">
        <f>IF(COUNT(F59:AM59)&lt;22,IF(COUNT(F59:AM59)&gt;14,(COUNT(F59:AM59)-15),0)*20,120)</f>
        <v>0</v>
      </c>
      <c r="AR59" s="26">
        <f>AP59+AQ59</f>
        <v>48</v>
      </c>
    </row>
    <row r="60" spans="1:44" s="8" customFormat="1" ht="12.75">
      <c r="A60"/>
      <c r="B60" t="s">
        <v>171</v>
      </c>
      <c r="C60"/>
      <c r="D60">
        <v>43</v>
      </c>
      <c r="E60" t="s">
        <v>172</v>
      </c>
      <c r="F60">
        <v>48</v>
      </c>
      <c r="G60"/>
      <c r="H60"/>
      <c r="I60"/>
      <c r="J60"/>
      <c r="K60"/>
      <c r="L60"/>
      <c r="M60"/>
      <c r="AN60" s="9">
        <f t="shared" si="0"/>
        <v>48</v>
      </c>
      <c r="AO60" s="14">
        <f>(COUNT(F60:AM60))</f>
        <v>1</v>
      </c>
      <c r="AP60" s="13">
        <f>IF(COUNT(F60:AM60)&gt;0,LARGE(F60:AM60,1),0)+IF(COUNT(F60:AM60)&gt;1,LARGE(F60:AM60,2),0)+IF(COUNT(F60:AM60)&gt;2,LARGE(F60:AM60,3),0)+IF(COUNT(F60:AM60)&gt;3,LARGE(F60:AM60,4),0)+IF(COUNT(F60:AM60)&gt;4,LARGE(F60:AM60,5),0)+IF(COUNT(F60:AM60)&gt;5,LARGE(F60:AM60,6),0)+IF(COUNT(F60:AM60)&gt;6,LARGE(F60:AM60,7),0)+IF(COUNT(F60:AM60)&gt;7,LARGE(F60:AM60,8),0)+IF(COUNT(F60:AM60)&gt;8,LARGE(F60:AM60,9),0)+IF(COUNT(F60:AM60)&gt;9,LARGE(F60:AM60,10),0)+IF(COUNT(F60:AM60)&gt;10,LARGE(F60:AM60,11),0)+IF(COUNT(F60:AM60)&gt;11,LARGE(F60:AM60,12),0)+IF(COUNT(F60:AM60)&gt;12,LARGE(F60:AM60,13),0)+IF(COUNT(F60:AM60)&gt;13,LARGE(F60:AM60,14),0)+IF(COUNT(F60:AM60)&gt;14,LARGE(F60:AM60,15),0)</f>
        <v>48</v>
      </c>
      <c r="AQ60" s="12">
        <f>IF(COUNT(F60:AM60)&lt;22,IF(COUNT(F60:AM60)&gt;14,(COUNT(F60:AM60)-15),0)*20,120)</f>
        <v>0</v>
      </c>
      <c r="AR60" s="26">
        <f>AP60+AQ60</f>
        <v>48</v>
      </c>
    </row>
    <row r="61" spans="1:44" s="8" customFormat="1" ht="12.75">
      <c r="A61"/>
      <c r="B61" t="s">
        <v>173</v>
      </c>
      <c r="C61" t="s">
        <v>174</v>
      </c>
      <c r="D61">
        <v>42</v>
      </c>
      <c r="E61" t="s">
        <v>175</v>
      </c>
      <c r="F61"/>
      <c r="G61"/>
      <c r="H61"/>
      <c r="I61"/>
      <c r="J61"/>
      <c r="K61"/>
      <c r="L61"/>
      <c r="M61"/>
      <c r="AC61" s="8">
        <v>48</v>
      </c>
      <c r="AN61" s="9">
        <f t="shared" si="0"/>
        <v>48</v>
      </c>
      <c r="AO61" s="14">
        <f>(COUNT(F61:AM61))</f>
        <v>1</v>
      </c>
      <c r="AP61" s="13">
        <f>IF(COUNT(F61:AM61)&gt;0,LARGE(F61:AM61,1),0)+IF(COUNT(F61:AM61)&gt;1,LARGE(F61:AM61,2),0)+IF(COUNT(F61:AM61)&gt;2,LARGE(F61:AM61,3),0)+IF(COUNT(F61:AM61)&gt;3,LARGE(F61:AM61,4),0)+IF(COUNT(F61:AM61)&gt;4,LARGE(F61:AM61,5),0)+IF(COUNT(F61:AM61)&gt;5,LARGE(F61:AM61,6),0)+IF(COUNT(F61:AM61)&gt;6,LARGE(F61:AM61,7),0)+IF(COUNT(F61:AM61)&gt;7,LARGE(F61:AM61,8),0)+IF(COUNT(F61:AM61)&gt;8,LARGE(F61:AM61,9),0)+IF(COUNT(F61:AM61)&gt;9,LARGE(F61:AM61,10),0)+IF(COUNT(F61:AM61)&gt;10,LARGE(F61:AM61,11),0)+IF(COUNT(F61:AM61)&gt;11,LARGE(F61:AM61,12),0)+IF(COUNT(F61:AM61)&gt;12,LARGE(F61:AM61,13),0)+IF(COUNT(F61:AM61)&gt;13,LARGE(F61:AM61,14),0)+IF(COUNT(F61:AM61)&gt;14,LARGE(F61:AM61,15),0)</f>
        <v>48</v>
      </c>
      <c r="AQ61" s="12">
        <f>IF(COUNT(F61:AM61)&lt;22,IF(COUNT(F61:AM61)&gt;14,(COUNT(F61:AM61)-15),0)*20,120)</f>
        <v>0</v>
      </c>
      <c r="AR61" s="26">
        <f>AP61+AQ61</f>
        <v>48</v>
      </c>
    </row>
    <row r="62" spans="2:44" s="8" customFormat="1" ht="12.75">
      <c r="B62" t="s">
        <v>176</v>
      </c>
      <c r="D62">
        <v>1945</v>
      </c>
      <c r="E62" t="s">
        <v>177</v>
      </c>
      <c r="AI62" s="8">
        <v>48</v>
      </c>
      <c r="AN62" s="9">
        <f t="shared" si="0"/>
        <v>48</v>
      </c>
      <c r="AO62" s="8">
        <f>(COUNT(F62:AM62))</f>
        <v>1</v>
      </c>
      <c r="AP62" s="13">
        <f>IF(COUNT(F62:AM62)&gt;0,LARGE(F62:AM62,1),0)+IF(COUNT(F62:AM62)&gt;1,LARGE(F62:AM62,2),0)+IF(COUNT(F62:AM62)&gt;2,LARGE(F62:AM62,3),0)+IF(COUNT(F62:AM62)&gt;3,LARGE(F62:AM62,4),0)+IF(COUNT(F62:AM62)&gt;4,LARGE(F62:AM62,5),0)+IF(COUNT(F62:AM62)&gt;5,LARGE(F62:AM62,6),0)+IF(COUNT(F62:AM62)&gt;6,LARGE(F62:AM62,7),0)+IF(COUNT(F62:AM62)&gt;7,LARGE(F62:AM62,8),0)+IF(COUNT(F62:AM62)&gt;8,LARGE(F62:AM62,9),0)+IF(COUNT(F62:AM62)&gt;9,LARGE(F62:AM62,10),0)+IF(COUNT(F62:AM62)&gt;10,LARGE(F62:AM62,11),0)+IF(COUNT(F62:AM62)&gt;11,LARGE(F62:AM62,12),0)+IF(COUNT(F62:AM62)&gt;12,LARGE(F62:AM62,13),0)+IF(COUNT(F62:AM62)&gt;13,LARGE(F62:AM62,14),0)+IF(COUNT(F62:AM62)&gt;14,LARGE(F62:AM62,15),0)</f>
        <v>48</v>
      </c>
      <c r="AQ62" s="12">
        <f>IF(COUNT(F62:AM62)&lt;22,IF(COUNT(F62:AM62)&gt;14,(COUNT(F62:AM62)-15),0)*20,120)</f>
        <v>0</v>
      </c>
      <c r="AR62" s="26">
        <f>AP62+AQ62</f>
        <v>48</v>
      </c>
    </row>
    <row r="63" spans="1:44" s="8" customFormat="1" ht="12.75">
      <c r="A63"/>
      <c r="B63" t="s">
        <v>178</v>
      </c>
      <c r="C63" t="s">
        <v>179</v>
      </c>
      <c r="D63" t="s">
        <v>180</v>
      </c>
      <c r="E63" t="s">
        <v>156</v>
      </c>
      <c r="F63"/>
      <c r="G63"/>
      <c r="H63"/>
      <c r="I63">
        <v>48</v>
      </c>
      <c r="J63"/>
      <c r="K63"/>
      <c r="L63"/>
      <c r="M63"/>
      <c r="AN63" s="9">
        <f t="shared" si="0"/>
        <v>48</v>
      </c>
      <c r="AO63" s="14">
        <f>(COUNT(F63:AM63))</f>
        <v>1</v>
      </c>
      <c r="AP63" s="13">
        <f>IF(COUNT(F63:AM63)&gt;0,LARGE(F63:AM63,1),0)+IF(COUNT(F63:AM63)&gt;1,LARGE(F63:AM63,2),0)+IF(COUNT(F63:AM63)&gt;2,LARGE(F63:AM63,3),0)+IF(COUNT(F63:AM63)&gt;3,LARGE(F63:AM63,4),0)+IF(COUNT(F63:AM63)&gt;4,LARGE(F63:AM63,5),0)+IF(COUNT(F63:AM63)&gt;5,LARGE(F63:AM63,6),0)+IF(COUNT(F63:AM63)&gt;6,LARGE(F63:AM63,7),0)+IF(COUNT(F63:AM63)&gt;7,LARGE(F63:AM63,8),0)+IF(COUNT(F63:AM63)&gt;8,LARGE(F63:AM63,9),0)+IF(COUNT(F63:AM63)&gt;9,LARGE(F63:AM63,10),0)+IF(COUNT(F63:AM63)&gt;10,LARGE(F63:AM63,11),0)+IF(COUNT(F63:AM63)&gt;11,LARGE(F63:AM63,12),0)+IF(COUNT(F63:AM63)&gt;12,LARGE(F63:AM63,13),0)+IF(COUNT(F63:AM63)&gt;13,LARGE(F63:AM63,14),0)+IF(COUNT(F63:AM63)&gt;14,LARGE(F63:AM63,15),0)</f>
        <v>48</v>
      </c>
      <c r="AQ63" s="12">
        <f>IF(COUNT(F63:AM63)&lt;22,IF(COUNT(F63:AM63)&gt;14,(COUNT(F63:AM63)-15),0)*20,120)</f>
        <v>0</v>
      </c>
      <c r="AR63" s="26">
        <f>AP63+AQ63</f>
        <v>48</v>
      </c>
    </row>
    <row r="64" spans="1:44" s="8" customFormat="1" ht="12.75">
      <c r="A64"/>
      <c r="B64" t="s">
        <v>181</v>
      </c>
      <c r="C64" t="s">
        <v>182</v>
      </c>
      <c r="D64">
        <v>44</v>
      </c>
      <c r="E64" t="s">
        <v>183</v>
      </c>
      <c r="F64"/>
      <c r="G64"/>
      <c r="H64"/>
      <c r="I64"/>
      <c r="J64"/>
      <c r="K64"/>
      <c r="L64"/>
      <c r="M64"/>
      <c r="T64" s="11">
        <v>47</v>
      </c>
      <c r="AN64" s="9">
        <f t="shared" si="0"/>
        <v>47</v>
      </c>
      <c r="AO64" s="14">
        <f>(COUNT(F64:AM64))</f>
        <v>1</v>
      </c>
      <c r="AP64" s="13">
        <f>IF(COUNT(F64:AM64)&gt;0,LARGE(F64:AM64,1),0)+IF(COUNT(F64:AM64)&gt;1,LARGE(F64:AM64,2),0)+IF(COUNT(F64:AM64)&gt;2,LARGE(F64:AM64,3),0)+IF(COUNT(F64:AM64)&gt;3,LARGE(F64:AM64,4),0)+IF(COUNT(F64:AM64)&gt;4,LARGE(F64:AM64,5),0)+IF(COUNT(F64:AM64)&gt;5,LARGE(F64:AM64,6),0)+IF(COUNT(F64:AM64)&gt;6,LARGE(F64:AM64,7),0)+IF(COUNT(F64:AM64)&gt;7,LARGE(F64:AM64,8),0)+IF(COUNT(F64:AM64)&gt;8,LARGE(F64:AM64,9),0)+IF(COUNT(F64:AM64)&gt;9,LARGE(F64:AM64,10),0)+IF(COUNT(F64:AM64)&gt;10,LARGE(F64:AM64,11),0)+IF(COUNT(F64:AM64)&gt;11,LARGE(F64:AM64,12),0)+IF(COUNT(F64:AM64)&gt;12,LARGE(F64:AM64,13),0)+IF(COUNT(F64:AM64)&gt;13,LARGE(F64:AM64,14),0)+IF(COUNT(F64:AM64)&gt;14,LARGE(F64:AM64,15),0)</f>
        <v>47</v>
      </c>
      <c r="AQ64" s="12">
        <f>IF(COUNT(F64:AM64)&lt;22,IF(COUNT(F64:AM64)&gt;14,(COUNT(F64:AM64)-15),0)*20,120)</f>
        <v>0</v>
      </c>
      <c r="AR64" s="26">
        <f>AP64+AQ64</f>
        <v>47</v>
      </c>
    </row>
    <row r="65" spans="1:44" s="8" customFormat="1" ht="12.75">
      <c r="A65"/>
      <c r="B65" t="s">
        <v>184</v>
      </c>
      <c r="C65"/>
      <c r="D65">
        <v>1944</v>
      </c>
      <c r="E65" t="s">
        <v>185</v>
      </c>
      <c r="F65"/>
      <c r="G65">
        <v>47</v>
      </c>
      <c r="H65"/>
      <c r="I65"/>
      <c r="J65"/>
      <c r="K65"/>
      <c r="L65"/>
      <c r="M65"/>
      <c r="AN65" s="9">
        <f t="shared" si="0"/>
        <v>47</v>
      </c>
      <c r="AO65" s="14">
        <f>(COUNT(F65:AM65))</f>
        <v>1</v>
      </c>
      <c r="AP65" s="13">
        <f>IF(COUNT(F65:AM65)&gt;0,LARGE(F65:AM65,1),0)+IF(COUNT(F65:AM65)&gt;1,LARGE(F65:AM65,2),0)+IF(COUNT(F65:AM65)&gt;2,LARGE(F65:AM65,3),0)+IF(COUNT(F65:AM65)&gt;3,LARGE(F65:AM65,4),0)+IF(COUNT(F65:AM65)&gt;4,LARGE(F65:AM65,5),0)+IF(COUNT(F65:AM65)&gt;5,LARGE(F65:AM65,6),0)+IF(COUNT(F65:AM65)&gt;6,LARGE(F65:AM65,7),0)+IF(COUNT(F65:AM65)&gt;7,LARGE(F65:AM65,8),0)+IF(COUNT(F65:AM65)&gt;8,LARGE(F65:AM65,9),0)+IF(COUNT(F65:AM65)&gt;9,LARGE(F65:AM65,10),0)+IF(COUNT(F65:AM65)&gt;10,LARGE(F65:AM65,11),0)+IF(COUNT(F65:AM65)&gt;11,LARGE(F65:AM65,12),0)+IF(COUNT(F65:AM65)&gt;12,LARGE(F65:AM65,13),0)+IF(COUNT(F65:AM65)&gt;13,LARGE(F65:AM65,14),0)+IF(COUNT(F65:AM65)&gt;14,LARGE(F65:AM65,15),0)</f>
        <v>47</v>
      </c>
      <c r="AQ65" s="12">
        <f>IF(COUNT(F65:AM65)&lt;22,IF(COUNT(F65:AM65)&gt;14,(COUNT(F65:AM65)-15),0)*20,120)</f>
        <v>0</v>
      </c>
      <c r="AR65" s="26">
        <f>AP65+AQ65</f>
        <v>47</v>
      </c>
    </row>
    <row r="66" spans="1:44" s="8" customFormat="1" ht="12.75">
      <c r="A66"/>
      <c r="B66" t="s">
        <v>186</v>
      </c>
      <c r="C66"/>
      <c r="D66">
        <v>1946</v>
      </c>
      <c r="E66"/>
      <c r="F66"/>
      <c r="G66"/>
      <c r="H66"/>
      <c r="I66"/>
      <c r="J66"/>
      <c r="K66"/>
      <c r="L66"/>
      <c r="M66"/>
      <c r="AA66" s="8">
        <v>47</v>
      </c>
      <c r="AN66" s="9">
        <f t="shared" si="0"/>
        <v>47</v>
      </c>
      <c r="AO66" s="14">
        <f>(COUNT(F66:AM66))</f>
        <v>1</v>
      </c>
      <c r="AP66" s="13">
        <f aca="true" t="shared" si="1" ref="AP66:AP109">IF(COUNT(F66:AM66)&gt;0,LARGE(F66:AM66,1),0)+IF(COUNT(F66:AM66)&gt;1,LARGE(F66:AM66,2),0)+IF(COUNT(F66:AM66)&gt;2,LARGE(F66:AM66,3),0)+IF(COUNT(F66:AM66)&gt;3,LARGE(F66:AM66,4),0)+IF(COUNT(F66:AM66)&gt;4,LARGE(F66:AM66,5),0)+IF(COUNT(F66:AM66)&gt;5,LARGE(F66:AM66,6),0)+IF(COUNT(F66:AM66)&gt;6,LARGE(F66:AM66,7),0)+IF(COUNT(F66:AM66)&gt;7,LARGE(F66:AM66,8),0)+IF(COUNT(F66:AM66)&gt;8,LARGE(F66:AM66,9),0)+IF(COUNT(F66:AM66)&gt;9,LARGE(F66:AM66,10),0)+IF(COUNT(F66:AM66)&gt;10,LARGE(F66:AM66,11),0)+IF(COUNT(F66:AM66)&gt;11,LARGE(F66:AM66,12),0)+IF(COUNT(F66:AM66)&gt;12,LARGE(F66:AM66,13),0)+IF(COUNT(F66:AM66)&gt;13,LARGE(F66:AM66,14),0)+IF(COUNT(F66:AM66)&gt;14,LARGE(F66:AM66,15),0)</f>
        <v>47</v>
      </c>
      <c r="AQ66" s="12">
        <f aca="true" t="shared" si="2" ref="AQ66:AQ109">IF(COUNT(F66:AM66)&lt;22,IF(COUNT(F66:AM66)&gt;14,(COUNT(F66:AM66)-15),0)*20,120)</f>
        <v>0</v>
      </c>
      <c r="AR66" s="26">
        <f aca="true" t="shared" si="3" ref="AR66:AR109">AP66+AQ66</f>
        <v>47</v>
      </c>
    </row>
    <row r="67" spans="1:44" s="8" customFormat="1" ht="12.75">
      <c r="A67"/>
      <c r="B67" t="s">
        <v>187</v>
      </c>
      <c r="C67" t="s">
        <v>188</v>
      </c>
      <c r="D67">
        <v>1944</v>
      </c>
      <c r="E67" t="s">
        <v>189</v>
      </c>
      <c r="F67"/>
      <c r="G67"/>
      <c r="H67"/>
      <c r="I67"/>
      <c r="J67"/>
      <c r="K67"/>
      <c r="L67"/>
      <c r="M67"/>
      <c r="S67" s="8">
        <v>47</v>
      </c>
      <c r="AN67" s="9">
        <f t="shared" si="0"/>
        <v>47</v>
      </c>
      <c r="AO67" s="14">
        <f>(COUNT(F67:AM67))</f>
        <v>1</v>
      </c>
      <c r="AP67" s="13">
        <f t="shared" si="1"/>
        <v>47</v>
      </c>
      <c r="AQ67" s="12">
        <f t="shared" si="2"/>
        <v>0</v>
      </c>
      <c r="AR67" s="26">
        <f t="shared" si="3"/>
        <v>47</v>
      </c>
    </row>
    <row r="68" spans="1:44" s="8" customFormat="1" ht="12.75">
      <c r="A68"/>
      <c r="B68" t="s">
        <v>190</v>
      </c>
      <c r="C68" t="s">
        <v>48</v>
      </c>
      <c r="D68">
        <v>1944</v>
      </c>
      <c r="E68" t="s">
        <v>191</v>
      </c>
      <c r="F68"/>
      <c r="G68"/>
      <c r="H68"/>
      <c r="I68"/>
      <c r="J68">
        <v>47</v>
      </c>
      <c r="K68"/>
      <c r="L68"/>
      <c r="M68"/>
      <c r="AN68" s="9">
        <f t="shared" si="0"/>
        <v>47</v>
      </c>
      <c r="AO68" s="14">
        <f>(COUNT(F68:AM68))</f>
        <v>1</v>
      </c>
      <c r="AP68" s="13">
        <f t="shared" si="1"/>
        <v>47</v>
      </c>
      <c r="AQ68" s="12">
        <f t="shared" si="2"/>
        <v>0</v>
      </c>
      <c r="AR68" s="26">
        <f t="shared" si="3"/>
        <v>47</v>
      </c>
    </row>
    <row r="69" spans="1:44" s="8" customFormat="1" ht="12.75">
      <c r="A69"/>
      <c r="B69" t="s">
        <v>192</v>
      </c>
      <c r="C69"/>
      <c r="D69">
        <v>42</v>
      </c>
      <c r="E69" t="s">
        <v>165</v>
      </c>
      <c r="F69"/>
      <c r="G69"/>
      <c r="H69">
        <v>47</v>
      </c>
      <c r="I69"/>
      <c r="J69"/>
      <c r="K69"/>
      <c r="L69"/>
      <c r="M69"/>
      <c r="AN69" s="9">
        <f>SUM(G69:AM69)</f>
        <v>47</v>
      </c>
      <c r="AO69" s="8">
        <f>(COUNT(F69:AM69))</f>
        <v>1</v>
      </c>
      <c r="AP69" s="13">
        <f t="shared" si="1"/>
        <v>47</v>
      </c>
      <c r="AQ69" s="12">
        <f t="shared" si="2"/>
        <v>0</v>
      </c>
      <c r="AR69" s="26">
        <f t="shared" si="3"/>
        <v>47</v>
      </c>
    </row>
    <row r="70" spans="1:44" s="8" customFormat="1" ht="12.75">
      <c r="A70"/>
      <c r="B70" t="s">
        <v>193</v>
      </c>
      <c r="C70" t="s">
        <v>94</v>
      </c>
      <c r="D70">
        <v>1945</v>
      </c>
      <c r="E70" t="s">
        <v>194</v>
      </c>
      <c r="F70"/>
      <c r="G70"/>
      <c r="H70"/>
      <c r="I70"/>
      <c r="J70"/>
      <c r="K70"/>
      <c r="L70"/>
      <c r="M70"/>
      <c r="N70" s="40"/>
      <c r="O70" s="40"/>
      <c r="P70" s="40"/>
      <c r="Q70" s="40"/>
      <c r="R70" s="8">
        <v>47</v>
      </c>
      <c r="AN70" s="9">
        <f aca="true" t="shared" si="4" ref="AN70:AN109">SUM(F70:AM70)</f>
        <v>47</v>
      </c>
      <c r="AO70" s="8">
        <f>(COUNT(F70:AM70))</f>
        <v>1</v>
      </c>
      <c r="AP70" s="13">
        <f t="shared" si="1"/>
        <v>47</v>
      </c>
      <c r="AQ70" s="12">
        <f t="shared" si="2"/>
        <v>0</v>
      </c>
      <c r="AR70" s="26">
        <f t="shared" si="3"/>
        <v>47</v>
      </c>
    </row>
    <row r="71" spans="1:44" s="8" customFormat="1" ht="12.75">
      <c r="A71"/>
      <c r="B71" t="s">
        <v>195</v>
      </c>
      <c r="C71"/>
      <c r="D71">
        <v>44</v>
      </c>
      <c r="E71" t="s">
        <v>196</v>
      </c>
      <c r="F71">
        <v>47</v>
      </c>
      <c r="G71"/>
      <c r="H71"/>
      <c r="I71"/>
      <c r="J71"/>
      <c r="K71"/>
      <c r="L71"/>
      <c r="M71"/>
      <c r="AN71" s="9">
        <f t="shared" si="4"/>
        <v>47</v>
      </c>
      <c r="AO71" s="14">
        <f>(COUNT(F71:AM71))</f>
        <v>1</v>
      </c>
      <c r="AP71" s="13">
        <f t="shared" si="1"/>
        <v>47</v>
      </c>
      <c r="AQ71" s="12">
        <f t="shared" si="2"/>
        <v>0</v>
      </c>
      <c r="AR71" s="26">
        <f t="shared" si="3"/>
        <v>47</v>
      </c>
    </row>
    <row r="72" spans="1:44" s="8" customFormat="1" ht="12.75">
      <c r="A72"/>
      <c r="B72" t="s">
        <v>197</v>
      </c>
      <c r="C72" t="s">
        <v>198</v>
      </c>
      <c r="D72" t="s">
        <v>199</v>
      </c>
      <c r="E72" t="s">
        <v>200</v>
      </c>
      <c r="F72"/>
      <c r="G72"/>
      <c r="H72"/>
      <c r="I72">
        <v>46</v>
      </c>
      <c r="J72"/>
      <c r="K72"/>
      <c r="L72"/>
      <c r="M72"/>
      <c r="AN72" s="9">
        <f t="shared" si="4"/>
        <v>46</v>
      </c>
      <c r="AO72" s="14">
        <f>(COUNT(F72:AM72))</f>
        <v>1</v>
      </c>
      <c r="AP72" s="13">
        <f t="shared" si="1"/>
        <v>46</v>
      </c>
      <c r="AQ72" s="12">
        <f t="shared" si="2"/>
        <v>0</v>
      </c>
      <c r="AR72" s="26">
        <f t="shared" si="3"/>
        <v>46</v>
      </c>
    </row>
    <row r="73" spans="1:44" s="8" customFormat="1" ht="12.75">
      <c r="A73"/>
      <c r="B73" t="s">
        <v>201</v>
      </c>
      <c r="C73"/>
      <c r="D73">
        <v>1943</v>
      </c>
      <c r="E73" t="s">
        <v>202</v>
      </c>
      <c r="F73"/>
      <c r="G73"/>
      <c r="H73"/>
      <c r="I73"/>
      <c r="J73"/>
      <c r="K73"/>
      <c r="L73"/>
      <c r="M73"/>
      <c r="AB73" s="11">
        <v>46</v>
      </c>
      <c r="AN73" s="9">
        <f t="shared" si="4"/>
        <v>46</v>
      </c>
      <c r="AO73" s="14">
        <f>(COUNT(F73:AM73))</f>
        <v>1</v>
      </c>
      <c r="AP73" s="13">
        <f t="shared" si="1"/>
        <v>46</v>
      </c>
      <c r="AQ73" s="12">
        <f t="shared" si="2"/>
        <v>0</v>
      </c>
      <c r="AR73" s="26">
        <f t="shared" si="3"/>
        <v>46</v>
      </c>
    </row>
    <row r="74" spans="1:44" s="8" customFormat="1" ht="12.75">
      <c r="A74"/>
      <c r="B74" t="s">
        <v>203</v>
      </c>
      <c r="C74"/>
      <c r="D74">
        <v>46</v>
      </c>
      <c r="E74" t="s">
        <v>204</v>
      </c>
      <c r="F74">
        <v>46</v>
      </c>
      <c r="G74"/>
      <c r="H74"/>
      <c r="I74"/>
      <c r="J74"/>
      <c r="K74"/>
      <c r="L74"/>
      <c r="M74"/>
      <c r="AN74" s="9">
        <f t="shared" si="4"/>
        <v>46</v>
      </c>
      <c r="AO74" s="14">
        <f>(COUNT(F74:AM74))</f>
        <v>1</v>
      </c>
      <c r="AP74" s="13">
        <f t="shared" si="1"/>
        <v>46</v>
      </c>
      <c r="AQ74" s="12">
        <f t="shared" si="2"/>
        <v>0</v>
      </c>
      <c r="AR74" s="26">
        <f t="shared" si="3"/>
        <v>46</v>
      </c>
    </row>
    <row r="75" spans="1:44" s="8" customFormat="1" ht="12.75">
      <c r="A75"/>
      <c r="B75" t="s">
        <v>205</v>
      </c>
      <c r="C75">
        <v>1944</v>
      </c>
      <c r="D75"/>
      <c r="E75"/>
      <c r="F75"/>
      <c r="G75"/>
      <c r="H75"/>
      <c r="I75"/>
      <c r="J75"/>
      <c r="K75">
        <v>46</v>
      </c>
      <c r="L75"/>
      <c r="M75"/>
      <c r="AN75" s="9">
        <f t="shared" si="4"/>
        <v>46</v>
      </c>
      <c r="AO75" s="8">
        <f>(COUNT(F75:AM75))</f>
        <v>1</v>
      </c>
      <c r="AP75" s="13">
        <f t="shared" si="1"/>
        <v>46</v>
      </c>
      <c r="AQ75" s="12">
        <f t="shared" si="2"/>
        <v>0</v>
      </c>
      <c r="AR75" s="26">
        <f t="shared" si="3"/>
        <v>46</v>
      </c>
    </row>
    <row r="76" spans="1:44" s="8" customFormat="1" ht="12.75">
      <c r="A76"/>
      <c r="B76" t="s">
        <v>206</v>
      </c>
      <c r="C76"/>
      <c r="D76">
        <v>1946</v>
      </c>
      <c r="E76"/>
      <c r="F76"/>
      <c r="G76"/>
      <c r="H76"/>
      <c r="I76"/>
      <c r="J76"/>
      <c r="K76"/>
      <c r="L76"/>
      <c r="M76"/>
      <c r="AA76" s="8">
        <v>46</v>
      </c>
      <c r="AN76" s="9">
        <f t="shared" si="4"/>
        <v>46</v>
      </c>
      <c r="AO76" s="14">
        <f>(COUNT(F76:AM76))</f>
        <v>1</v>
      </c>
      <c r="AP76" s="13">
        <f t="shared" si="1"/>
        <v>46</v>
      </c>
      <c r="AQ76" s="12">
        <f t="shared" si="2"/>
        <v>0</v>
      </c>
      <c r="AR76" s="26">
        <f t="shared" si="3"/>
        <v>46</v>
      </c>
    </row>
    <row r="77" spans="1:44" s="8" customFormat="1" ht="12.75">
      <c r="A77"/>
      <c r="B77" t="s">
        <v>207</v>
      </c>
      <c r="C77"/>
      <c r="D77">
        <v>1943</v>
      </c>
      <c r="E77" t="s">
        <v>208</v>
      </c>
      <c r="F77"/>
      <c r="G77">
        <v>46</v>
      </c>
      <c r="H77"/>
      <c r="I77"/>
      <c r="J77"/>
      <c r="K77"/>
      <c r="L77"/>
      <c r="M77"/>
      <c r="AN77" s="9">
        <f t="shared" si="4"/>
        <v>46</v>
      </c>
      <c r="AO77" s="14">
        <f>(COUNT(F77:AM77))</f>
        <v>1</v>
      </c>
      <c r="AP77" s="13">
        <f t="shared" si="1"/>
        <v>46</v>
      </c>
      <c r="AQ77" s="12">
        <f t="shared" si="2"/>
        <v>0</v>
      </c>
      <c r="AR77" s="26">
        <f t="shared" si="3"/>
        <v>46</v>
      </c>
    </row>
    <row r="78" spans="1:44" s="8" customFormat="1" ht="12.75">
      <c r="A78"/>
      <c r="B78" t="s">
        <v>209</v>
      </c>
      <c r="C78" t="s">
        <v>67</v>
      </c>
      <c r="D78">
        <v>1944</v>
      </c>
      <c r="E78" t="s">
        <v>210</v>
      </c>
      <c r="F78"/>
      <c r="G78"/>
      <c r="H78"/>
      <c r="I78"/>
      <c r="J78"/>
      <c r="K78"/>
      <c r="L78"/>
      <c r="M78"/>
      <c r="N78" s="14"/>
      <c r="O78" s="14"/>
      <c r="P78" s="14"/>
      <c r="Q78" s="8">
        <v>46</v>
      </c>
      <c r="AN78" s="9">
        <f t="shared" si="4"/>
        <v>46</v>
      </c>
      <c r="AO78" s="8">
        <f>(COUNT(F78:AM78))</f>
        <v>1</v>
      </c>
      <c r="AP78" s="13">
        <f t="shared" si="1"/>
        <v>46</v>
      </c>
      <c r="AQ78" s="12">
        <f t="shared" si="2"/>
        <v>0</v>
      </c>
      <c r="AR78" s="26">
        <f t="shared" si="3"/>
        <v>46</v>
      </c>
    </row>
    <row r="79" spans="1:44" s="8" customFormat="1" ht="12.75">
      <c r="A79"/>
      <c r="B79" t="s">
        <v>211</v>
      </c>
      <c r="C79"/>
      <c r="D79">
        <v>44</v>
      </c>
      <c r="E79" t="s">
        <v>212</v>
      </c>
      <c r="F79">
        <v>46</v>
      </c>
      <c r="G79"/>
      <c r="H79"/>
      <c r="I79"/>
      <c r="J79"/>
      <c r="K79"/>
      <c r="L79"/>
      <c r="M79"/>
      <c r="AN79" s="9">
        <f t="shared" si="4"/>
        <v>46</v>
      </c>
      <c r="AO79" s="14">
        <f>(COUNT(F79:AM79))</f>
        <v>1</v>
      </c>
      <c r="AP79" s="13">
        <f t="shared" si="1"/>
        <v>46</v>
      </c>
      <c r="AQ79" s="12">
        <f t="shared" si="2"/>
        <v>0</v>
      </c>
      <c r="AR79" s="26">
        <f t="shared" si="3"/>
        <v>46</v>
      </c>
    </row>
    <row r="80" spans="1:44" s="8" customFormat="1" ht="12.75">
      <c r="A80"/>
      <c r="B80" t="s">
        <v>213</v>
      </c>
      <c r="C80"/>
      <c r="D80">
        <v>42</v>
      </c>
      <c r="E80" t="s">
        <v>214</v>
      </c>
      <c r="F80">
        <v>45</v>
      </c>
      <c r="G80"/>
      <c r="H80"/>
      <c r="I80"/>
      <c r="J80"/>
      <c r="K80"/>
      <c r="L80"/>
      <c r="M80"/>
      <c r="AN80" s="9">
        <f t="shared" si="4"/>
        <v>45</v>
      </c>
      <c r="AO80" s="14">
        <f>(COUNT(F80:AM80))</f>
        <v>1</v>
      </c>
      <c r="AP80" s="13">
        <f t="shared" si="1"/>
        <v>45</v>
      </c>
      <c r="AQ80" s="12">
        <f t="shared" si="2"/>
        <v>0</v>
      </c>
      <c r="AR80" s="26">
        <f t="shared" si="3"/>
        <v>45</v>
      </c>
    </row>
    <row r="81" spans="1:44" s="8" customFormat="1" ht="12.75">
      <c r="A81"/>
      <c r="B81" t="s">
        <v>215</v>
      </c>
      <c r="C81"/>
      <c r="D81">
        <v>45</v>
      </c>
      <c r="E81" t="s">
        <v>172</v>
      </c>
      <c r="F81">
        <v>45</v>
      </c>
      <c r="G81"/>
      <c r="H81"/>
      <c r="I81"/>
      <c r="J81"/>
      <c r="K81"/>
      <c r="L81"/>
      <c r="M81"/>
      <c r="AN81" s="9">
        <f t="shared" si="4"/>
        <v>45</v>
      </c>
      <c r="AO81" s="14">
        <f>(COUNT(F81:AM81))</f>
        <v>1</v>
      </c>
      <c r="AP81" s="13">
        <f t="shared" si="1"/>
        <v>45</v>
      </c>
      <c r="AQ81" s="12">
        <f t="shared" si="2"/>
        <v>0</v>
      </c>
      <c r="AR81" s="26">
        <f t="shared" si="3"/>
        <v>45</v>
      </c>
    </row>
    <row r="82" spans="1:44" s="8" customFormat="1" ht="12.75">
      <c r="A82"/>
      <c r="B82" t="s">
        <v>216</v>
      </c>
      <c r="C82"/>
      <c r="D82">
        <v>46</v>
      </c>
      <c r="E82" t="s">
        <v>217</v>
      </c>
      <c r="F82"/>
      <c r="G82"/>
      <c r="H82"/>
      <c r="I82"/>
      <c r="J82"/>
      <c r="K82"/>
      <c r="L82"/>
      <c r="M82"/>
      <c r="Z82" s="8">
        <v>45</v>
      </c>
      <c r="AN82" s="9">
        <f t="shared" si="4"/>
        <v>45</v>
      </c>
      <c r="AO82" s="14">
        <f>(COUNT(F82:AM82))</f>
        <v>1</v>
      </c>
      <c r="AP82" s="13">
        <f t="shared" si="1"/>
        <v>45</v>
      </c>
      <c r="AQ82" s="12">
        <f t="shared" si="2"/>
        <v>0</v>
      </c>
      <c r="AR82" s="26">
        <f t="shared" si="3"/>
        <v>45</v>
      </c>
    </row>
    <row r="83" spans="1:44" s="8" customFormat="1" ht="12.75">
      <c r="A83"/>
      <c r="B83" t="s">
        <v>218</v>
      </c>
      <c r="C83" t="s">
        <v>219</v>
      </c>
      <c r="D83" t="s">
        <v>220</v>
      </c>
      <c r="E83"/>
      <c r="F83"/>
      <c r="G83"/>
      <c r="H83"/>
      <c r="I83">
        <v>45</v>
      </c>
      <c r="J83"/>
      <c r="K83"/>
      <c r="L83"/>
      <c r="M83"/>
      <c r="AN83" s="9">
        <f t="shared" si="4"/>
        <v>45</v>
      </c>
      <c r="AO83" s="14">
        <f>(COUNT(F83:AM83))</f>
        <v>1</v>
      </c>
      <c r="AP83" s="13">
        <f t="shared" si="1"/>
        <v>45</v>
      </c>
      <c r="AQ83" s="12">
        <f t="shared" si="2"/>
        <v>0</v>
      </c>
      <c r="AR83" s="26">
        <f t="shared" si="3"/>
        <v>45</v>
      </c>
    </row>
    <row r="84" spans="1:44" s="8" customFormat="1" ht="12.75">
      <c r="A84"/>
      <c r="B84" t="s">
        <v>221</v>
      </c>
      <c r="C84" t="s">
        <v>222</v>
      </c>
      <c r="D84">
        <v>1946</v>
      </c>
      <c r="E84"/>
      <c r="F84"/>
      <c r="G84"/>
      <c r="H84"/>
      <c r="I84"/>
      <c r="J84"/>
      <c r="K84"/>
      <c r="L84"/>
      <c r="M84"/>
      <c r="N84" s="5"/>
      <c r="O84" s="5"/>
      <c r="P84" s="11">
        <v>45</v>
      </c>
      <c r="AN84" s="9">
        <f t="shared" si="4"/>
        <v>45</v>
      </c>
      <c r="AO84" s="14">
        <f>(COUNT(F84:AM84))</f>
        <v>1</v>
      </c>
      <c r="AP84" s="13">
        <f t="shared" si="1"/>
        <v>45</v>
      </c>
      <c r="AQ84" s="12">
        <f t="shared" si="2"/>
        <v>0</v>
      </c>
      <c r="AR84" s="26">
        <f t="shared" si="3"/>
        <v>45</v>
      </c>
    </row>
    <row r="85" spans="1:44" s="8" customFormat="1" ht="12.75">
      <c r="A85"/>
      <c r="B85" t="s">
        <v>223</v>
      </c>
      <c r="C85" t="s">
        <v>224</v>
      </c>
      <c r="D85">
        <v>1944</v>
      </c>
      <c r="E85" t="s">
        <v>225</v>
      </c>
      <c r="F85"/>
      <c r="G85"/>
      <c r="H85"/>
      <c r="I85"/>
      <c r="J85">
        <v>45</v>
      </c>
      <c r="K85"/>
      <c r="L85"/>
      <c r="M85"/>
      <c r="AN85" s="9">
        <f t="shared" si="4"/>
        <v>45</v>
      </c>
      <c r="AO85" s="14">
        <f>(COUNT(F85:AM85))</f>
        <v>1</v>
      </c>
      <c r="AP85" s="13">
        <f t="shared" si="1"/>
        <v>45</v>
      </c>
      <c r="AQ85" s="12">
        <f t="shared" si="2"/>
        <v>0</v>
      </c>
      <c r="AR85" s="26">
        <f t="shared" si="3"/>
        <v>45</v>
      </c>
    </row>
    <row r="86" spans="1:44" s="8" customFormat="1" ht="12.75">
      <c r="A86"/>
      <c r="B86" t="s">
        <v>226</v>
      </c>
      <c r="C86"/>
      <c r="D86">
        <v>45</v>
      </c>
      <c r="E86" t="s">
        <v>227</v>
      </c>
      <c r="F86"/>
      <c r="G86"/>
      <c r="H86"/>
      <c r="I86"/>
      <c r="J86"/>
      <c r="K86"/>
      <c r="L86"/>
      <c r="M86"/>
      <c r="Z86" s="8">
        <v>44</v>
      </c>
      <c r="AN86" s="9">
        <f t="shared" si="4"/>
        <v>44</v>
      </c>
      <c r="AO86" s="14">
        <f>(COUNT(F86:AM86))</f>
        <v>1</v>
      </c>
      <c r="AP86" s="13">
        <f t="shared" si="1"/>
        <v>44</v>
      </c>
      <c r="AQ86" s="12">
        <f t="shared" si="2"/>
        <v>0</v>
      </c>
      <c r="AR86" s="26">
        <f t="shared" si="3"/>
        <v>44</v>
      </c>
    </row>
    <row r="87" spans="1:44" s="8" customFormat="1" ht="12.75">
      <c r="A87"/>
      <c r="B87" t="s">
        <v>163</v>
      </c>
      <c r="C87"/>
      <c r="D87">
        <v>1946</v>
      </c>
      <c r="E87"/>
      <c r="F87"/>
      <c r="G87">
        <v>44</v>
      </c>
      <c r="H87"/>
      <c r="I87"/>
      <c r="J87"/>
      <c r="K87"/>
      <c r="L87"/>
      <c r="M87"/>
      <c r="AN87" s="9">
        <f t="shared" si="4"/>
        <v>44</v>
      </c>
      <c r="AO87" s="14">
        <f>(COUNT(F87:AM87))</f>
        <v>1</v>
      </c>
      <c r="AP87" s="13">
        <f t="shared" si="1"/>
        <v>44</v>
      </c>
      <c r="AQ87" s="12">
        <f t="shared" si="2"/>
        <v>0</v>
      </c>
      <c r="AR87" s="26">
        <f t="shared" si="3"/>
        <v>44</v>
      </c>
    </row>
    <row r="88" spans="1:44" s="8" customFormat="1" ht="12.75">
      <c r="A88"/>
      <c r="B88" t="s">
        <v>228</v>
      </c>
      <c r="C88"/>
      <c r="D88">
        <v>46</v>
      </c>
      <c r="E88" t="s">
        <v>229</v>
      </c>
      <c r="F88">
        <v>44</v>
      </c>
      <c r="G88"/>
      <c r="H88"/>
      <c r="I88"/>
      <c r="J88"/>
      <c r="K88"/>
      <c r="L88"/>
      <c r="M88"/>
      <c r="AN88" s="9">
        <f t="shared" si="4"/>
        <v>44</v>
      </c>
      <c r="AO88" s="14">
        <f>(COUNT(F88:AM88))</f>
        <v>1</v>
      </c>
      <c r="AP88" s="13">
        <f t="shared" si="1"/>
        <v>44</v>
      </c>
      <c r="AQ88" s="12">
        <f t="shared" si="2"/>
        <v>0</v>
      </c>
      <c r="AR88" s="26">
        <f t="shared" si="3"/>
        <v>44</v>
      </c>
    </row>
    <row r="89" spans="2:44" s="8" customFormat="1" ht="12">
      <c r="B89" s="14" t="s">
        <v>230</v>
      </c>
      <c r="D89" s="15">
        <v>43</v>
      </c>
      <c r="E89" s="14" t="s">
        <v>231</v>
      </c>
      <c r="F89" s="16">
        <v>44</v>
      </c>
      <c r="G89" s="14"/>
      <c r="H89" s="14"/>
      <c r="I89" s="14"/>
      <c r="J89" s="14"/>
      <c r="K89" s="14"/>
      <c r="L89" s="14"/>
      <c r="M89" s="14"/>
      <c r="AN89" s="9">
        <f t="shared" si="4"/>
        <v>44</v>
      </c>
      <c r="AO89" s="14">
        <f>(COUNT(F89:AM89))</f>
        <v>1</v>
      </c>
      <c r="AP89" s="13">
        <f t="shared" si="1"/>
        <v>44</v>
      </c>
      <c r="AQ89" s="12">
        <f t="shared" si="2"/>
        <v>0</v>
      </c>
      <c r="AR89" s="26">
        <f t="shared" si="3"/>
        <v>44</v>
      </c>
    </row>
    <row r="90" spans="2:44" s="8" customFormat="1" ht="12">
      <c r="B90" s="41" t="s">
        <v>232</v>
      </c>
      <c r="D90" s="42">
        <v>1946</v>
      </c>
      <c r="E90" s="43" t="s">
        <v>233</v>
      </c>
      <c r="AA90" s="8">
        <v>44</v>
      </c>
      <c r="AN90" s="9">
        <f t="shared" si="4"/>
        <v>44</v>
      </c>
      <c r="AO90" s="14">
        <f>(COUNT(F90:AM90))</f>
        <v>1</v>
      </c>
      <c r="AP90" s="13">
        <f t="shared" si="1"/>
        <v>44</v>
      </c>
      <c r="AQ90" s="12">
        <f t="shared" si="2"/>
        <v>0</v>
      </c>
      <c r="AR90" s="26">
        <f t="shared" si="3"/>
        <v>44</v>
      </c>
    </row>
    <row r="91" spans="2:44" s="8" customFormat="1" ht="12">
      <c r="B91" s="35" t="s">
        <v>234</v>
      </c>
      <c r="C91" s="37" t="s">
        <v>235</v>
      </c>
      <c r="D91" s="36" t="s">
        <v>236</v>
      </c>
      <c r="E91" s="35"/>
      <c r="F91" s="14"/>
      <c r="G91" s="14"/>
      <c r="H91" s="14"/>
      <c r="I91" s="37">
        <v>44</v>
      </c>
      <c r="J91" s="14"/>
      <c r="K91" s="14"/>
      <c r="L91" s="14"/>
      <c r="M91" s="14"/>
      <c r="AN91" s="9">
        <f t="shared" si="4"/>
        <v>44</v>
      </c>
      <c r="AO91" s="14">
        <f>(COUNT(F91:AM91))</f>
        <v>1</v>
      </c>
      <c r="AP91" s="13">
        <f t="shared" si="1"/>
        <v>44</v>
      </c>
      <c r="AQ91" s="12">
        <f t="shared" si="2"/>
        <v>0</v>
      </c>
      <c r="AR91" s="26">
        <f t="shared" si="3"/>
        <v>44</v>
      </c>
    </row>
    <row r="92" spans="2:44" s="8" customFormat="1" ht="12">
      <c r="B92" s="44" t="s">
        <v>237</v>
      </c>
      <c r="D92" s="15">
        <v>1946</v>
      </c>
      <c r="E92" s="44" t="s">
        <v>238</v>
      </c>
      <c r="O92" s="9">
        <v>44</v>
      </c>
      <c r="AN92" s="9">
        <f t="shared" si="4"/>
        <v>44</v>
      </c>
      <c r="AO92" s="14">
        <f>(COUNT(F92:AM92))</f>
        <v>1</v>
      </c>
      <c r="AP92" s="13">
        <f t="shared" si="1"/>
        <v>44</v>
      </c>
      <c r="AQ92" s="12">
        <f t="shared" si="2"/>
        <v>0</v>
      </c>
      <c r="AR92" s="26">
        <f t="shared" si="3"/>
        <v>44</v>
      </c>
    </row>
    <row r="93" spans="2:44" s="8" customFormat="1" ht="12">
      <c r="B93" s="37" t="s">
        <v>239</v>
      </c>
      <c r="C93" s="37" t="s">
        <v>240</v>
      </c>
      <c r="D93" s="45" t="s">
        <v>241</v>
      </c>
      <c r="E93" s="37"/>
      <c r="F93" s="14"/>
      <c r="G93" s="14"/>
      <c r="H93" s="14"/>
      <c r="I93" s="37">
        <v>43</v>
      </c>
      <c r="J93" s="14"/>
      <c r="K93" s="14"/>
      <c r="L93" s="14"/>
      <c r="M93" s="14"/>
      <c r="AN93" s="9">
        <f t="shared" si="4"/>
        <v>43</v>
      </c>
      <c r="AO93" s="14">
        <f>(COUNT(F93:AM93))</f>
        <v>1</v>
      </c>
      <c r="AP93" s="13">
        <f t="shared" si="1"/>
        <v>43</v>
      </c>
      <c r="AQ93" s="12">
        <f t="shared" si="2"/>
        <v>0</v>
      </c>
      <c r="AR93" s="26">
        <f t="shared" si="3"/>
        <v>43</v>
      </c>
    </row>
    <row r="94" spans="2:44" s="8" customFormat="1" ht="12">
      <c r="B94" s="39" t="s">
        <v>242</v>
      </c>
      <c r="D94" s="46">
        <v>1943</v>
      </c>
      <c r="E94" s="39" t="s">
        <v>229</v>
      </c>
      <c r="F94" s="39"/>
      <c r="G94" s="39"/>
      <c r="H94" s="39"/>
      <c r="I94" s="39"/>
      <c r="J94" s="39"/>
      <c r="K94" s="39"/>
      <c r="L94" s="39"/>
      <c r="M94" s="39"/>
      <c r="N94" s="39">
        <v>43</v>
      </c>
      <c r="AN94" s="9">
        <f t="shared" si="4"/>
        <v>43</v>
      </c>
      <c r="AO94" s="14">
        <f>(COUNT(F94:AM94))</f>
        <v>1</v>
      </c>
      <c r="AP94" s="13">
        <f t="shared" si="1"/>
        <v>43</v>
      </c>
      <c r="AQ94" s="12">
        <f t="shared" si="2"/>
        <v>0</v>
      </c>
      <c r="AR94" s="26">
        <f t="shared" si="3"/>
        <v>43</v>
      </c>
    </row>
    <row r="95" spans="2:44" s="8" customFormat="1" ht="12.75">
      <c r="B95" t="s">
        <v>243</v>
      </c>
      <c r="C95"/>
      <c r="D95">
        <v>1946</v>
      </c>
      <c r="E95" t="s">
        <v>244</v>
      </c>
      <c r="F95"/>
      <c r="G95"/>
      <c r="H95"/>
      <c r="I95"/>
      <c r="J95"/>
      <c r="AA95" s="8">
        <v>43</v>
      </c>
      <c r="AN95" s="9">
        <f t="shared" si="4"/>
        <v>43</v>
      </c>
      <c r="AO95" s="8">
        <f>(COUNT(F95:AM95))</f>
        <v>1</v>
      </c>
      <c r="AP95" s="13">
        <f t="shared" si="1"/>
        <v>43</v>
      </c>
      <c r="AQ95" s="12">
        <f t="shared" si="2"/>
        <v>0</v>
      </c>
      <c r="AR95" s="26">
        <f t="shared" si="3"/>
        <v>43</v>
      </c>
    </row>
    <row r="96" spans="2:44" s="8" customFormat="1" ht="12.75">
      <c r="B96" t="s">
        <v>245</v>
      </c>
      <c r="C96"/>
      <c r="D96">
        <v>1944</v>
      </c>
      <c r="E96" t="s">
        <v>246</v>
      </c>
      <c r="F96"/>
      <c r="G96"/>
      <c r="H96"/>
      <c r="I96"/>
      <c r="J96"/>
      <c r="K96" s="47"/>
      <c r="L96" s="47"/>
      <c r="M96" s="47"/>
      <c r="N96" s="39">
        <v>42</v>
      </c>
      <c r="AN96" s="9">
        <f t="shared" si="4"/>
        <v>42</v>
      </c>
      <c r="AO96" s="14">
        <f>(COUNT(F96:AM96))</f>
        <v>1</v>
      </c>
      <c r="AP96" s="13">
        <f t="shared" si="1"/>
        <v>42</v>
      </c>
      <c r="AQ96" s="12">
        <f t="shared" si="2"/>
        <v>0</v>
      </c>
      <c r="AR96" s="26">
        <f t="shared" si="3"/>
        <v>42</v>
      </c>
    </row>
    <row r="97" spans="2:44" s="8" customFormat="1" ht="12.75">
      <c r="B97" t="s">
        <v>247</v>
      </c>
      <c r="C97"/>
      <c r="D97">
        <v>45</v>
      </c>
      <c r="E97" t="s">
        <v>248</v>
      </c>
      <c r="F97">
        <v>42</v>
      </c>
      <c r="G97"/>
      <c r="H97"/>
      <c r="I97"/>
      <c r="J97"/>
      <c r="K97" s="14"/>
      <c r="L97" s="14"/>
      <c r="M97" s="14"/>
      <c r="AN97" s="9">
        <f t="shared" si="4"/>
        <v>42</v>
      </c>
      <c r="AO97" s="8">
        <f>(COUNT(F97:AM97))</f>
        <v>1</v>
      </c>
      <c r="AP97" s="13">
        <f t="shared" si="1"/>
        <v>42</v>
      </c>
      <c r="AQ97" s="12">
        <f t="shared" si="2"/>
        <v>0</v>
      </c>
      <c r="AR97" s="26">
        <f t="shared" si="3"/>
        <v>42</v>
      </c>
    </row>
    <row r="98" spans="2:44" s="8" customFormat="1" ht="12.75">
      <c r="B98" t="s">
        <v>249</v>
      </c>
      <c r="C98" t="s">
        <v>250</v>
      </c>
      <c r="D98" t="s">
        <v>251</v>
      </c>
      <c r="E98"/>
      <c r="F98"/>
      <c r="G98"/>
      <c r="H98"/>
      <c r="I98">
        <v>42</v>
      </c>
      <c r="J98"/>
      <c r="M98" s="14"/>
      <c r="AN98" s="9">
        <f t="shared" si="4"/>
        <v>42</v>
      </c>
      <c r="AO98" s="8">
        <f>(COUNT(F98:AM98))</f>
        <v>1</v>
      </c>
      <c r="AP98" s="13">
        <f t="shared" si="1"/>
        <v>42</v>
      </c>
      <c r="AQ98" s="12">
        <f t="shared" si="2"/>
        <v>0</v>
      </c>
      <c r="AR98" s="26">
        <f t="shared" si="3"/>
        <v>42</v>
      </c>
    </row>
    <row r="99" spans="2:44" s="8" customFormat="1" ht="12.75">
      <c r="B99" t="s">
        <v>252</v>
      </c>
      <c r="C99"/>
      <c r="D99">
        <v>42</v>
      </c>
      <c r="E99" t="s">
        <v>253</v>
      </c>
      <c r="F99">
        <v>41</v>
      </c>
      <c r="G99"/>
      <c r="H99"/>
      <c r="I99"/>
      <c r="J99"/>
      <c r="K99" s="14"/>
      <c r="L99" s="14"/>
      <c r="M99" s="14"/>
      <c r="AN99" s="9">
        <f t="shared" si="4"/>
        <v>41</v>
      </c>
      <c r="AO99" s="14">
        <f>(COUNT(F99:AM99))</f>
        <v>1</v>
      </c>
      <c r="AP99" s="13">
        <f t="shared" si="1"/>
        <v>41</v>
      </c>
      <c r="AQ99" s="12">
        <f t="shared" si="2"/>
        <v>0</v>
      </c>
      <c r="AR99" s="26">
        <f t="shared" si="3"/>
        <v>41</v>
      </c>
    </row>
    <row r="100" spans="2:44" s="8" customFormat="1" ht="12.75">
      <c r="B100" t="s">
        <v>254</v>
      </c>
      <c r="C100"/>
      <c r="D100">
        <v>42</v>
      </c>
      <c r="E100" t="s">
        <v>227</v>
      </c>
      <c r="F100"/>
      <c r="G100"/>
      <c r="H100"/>
      <c r="I100"/>
      <c r="J100"/>
      <c r="Z100" s="8">
        <v>41</v>
      </c>
      <c r="AN100" s="9">
        <f t="shared" si="4"/>
        <v>41</v>
      </c>
      <c r="AO100" s="14">
        <f>(COUNT(F100:AM100))</f>
        <v>1</v>
      </c>
      <c r="AP100" s="13">
        <f t="shared" si="1"/>
        <v>41</v>
      </c>
      <c r="AQ100" s="12">
        <f t="shared" si="2"/>
        <v>0</v>
      </c>
      <c r="AR100" s="26">
        <f t="shared" si="3"/>
        <v>41</v>
      </c>
    </row>
    <row r="101" spans="2:44" s="8" customFormat="1" ht="12.75">
      <c r="B101" t="s">
        <v>255</v>
      </c>
      <c r="C101"/>
      <c r="D101">
        <v>45</v>
      </c>
      <c r="E101" t="s">
        <v>256</v>
      </c>
      <c r="F101">
        <v>41</v>
      </c>
      <c r="G101"/>
      <c r="H101"/>
      <c r="I101"/>
      <c r="J101"/>
      <c r="K101" s="14"/>
      <c r="L101" s="14"/>
      <c r="M101" s="14"/>
      <c r="AN101" s="9">
        <f t="shared" si="4"/>
        <v>41</v>
      </c>
      <c r="AO101" s="14">
        <f>(COUNT(F101:AM101))</f>
        <v>1</v>
      </c>
      <c r="AP101" s="13">
        <f t="shared" si="1"/>
        <v>41</v>
      </c>
      <c r="AQ101" s="12">
        <f t="shared" si="2"/>
        <v>0</v>
      </c>
      <c r="AR101" s="26">
        <f t="shared" si="3"/>
        <v>41</v>
      </c>
    </row>
    <row r="102" spans="2:44" s="8" customFormat="1" ht="12.75">
      <c r="B102" t="s">
        <v>240</v>
      </c>
      <c r="C102" t="s">
        <v>48</v>
      </c>
      <c r="D102" t="s">
        <v>257</v>
      </c>
      <c r="E102"/>
      <c r="F102"/>
      <c r="G102"/>
      <c r="H102"/>
      <c r="I102">
        <v>41</v>
      </c>
      <c r="J102"/>
      <c r="K102" s="14"/>
      <c r="L102" s="14"/>
      <c r="M102" s="14"/>
      <c r="AN102" s="9">
        <f t="shared" si="4"/>
        <v>41</v>
      </c>
      <c r="AO102" s="14">
        <f>(COUNT(F102:AM102))</f>
        <v>1</v>
      </c>
      <c r="AP102" s="13">
        <f t="shared" si="1"/>
        <v>41</v>
      </c>
      <c r="AQ102" s="12">
        <f t="shared" si="2"/>
        <v>0</v>
      </c>
      <c r="AR102" s="26">
        <f t="shared" si="3"/>
        <v>41</v>
      </c>
    </row>
    <row r="103" spans="2:44" s="8" customFormat="1" ht="12.75">
      <c r="B103" t="s">
        <v>258</v>
      </c>
      <c r="C103"/>
      <c r="D103">
        <v>44</v>
      </c>
      <c r="E103" t="s">
        <v>259</v>
      </c>
      <c r="F103"/>
      <c r="G103"/>
      <c r="H103"/>
      <c r="I103"/>
      <c r="J103"/>
      <c r="Z103" s="8">
        <v>40</v>
      </c>
      <c r="AN103" s="9">
        <f t="shared" si="4"/>
        <v>40</v>
      </c>
      <c r="AO103" s="14">
        <f>(COUNT(F103:AM103))</f>
        <v>1</v>
      </c>
      <c r="AP103" s="13">
        <f t="shared" si="1"/>
        <v>40</v>
      </c>
      <c r="AQ103" s="12">
        <f t="shared" si="2"/>
        <v>0</v>
      </c>
      <c r="AR103" s="26">
        <f t="shared" si="3"/>
        <v>40</v>
      </c>
    </row>
    <row r="104" spans="2:44" s="8" customFormat="1" ht="12.75">
      <c r="B104" t="s">
        <v>260</v>
      </c>
      <c r="C104"/>
      <c r="D104">
        <v>43</v>
      </c>
      <c r="E104" t="s">
        <v>261</v>
      </c>
      <c r="F104">
        <v>40</v>
      </c>
      <c r="G104"/>
      <c r="H104"/>
      <c r="I104"/>
      <c r="J104"/>
      <c r="AN104" s="9">
        <f t="shared" si="4"/>
        <v>40</v>
      </c>
      <c r="AO104" s="14">
        <f>(COUNT(F104:AM104))</f>
        <v>1</v>
      </c>
      <c r="AP104" s="13">
        <f t="shared" si="1"/>
        <v>40</v>
      </c>
      <c r="AQ104" s="12">
        <f t="shared" si="2"/>
        <v>0</v>
      </c>
      <c r="AR104" s="26">
        <f t="shared" si="3"/>
        <v>40</v>
      </c>
    </row>
    <row r="105" spans="2:44" s="8" customFormat="1" ht="12.75">
      <c r="B105" t="s">
        <v>262</v>
      </c>
      <c r="C105" t="s">
        <v>263</v>
      </c>
      <c r="D105" t="s">
        <v>264</v>
      </c>
      <c r="E105"/>
      <c r="F105"/>
      <c r="G105"/>
      <c r="H105"/>
      <c r="I105">
        <v>40</v>
      </c>
      <c r="J105"/>
      <c r="K105" s="14"/>
      <c r="L105" s="14"/>
      <c r="M105" s="14"/>
      <c r="AN105" s="9">
        <f t="shared" si="4"/>
        <v>40</v>
      </c>
      <c r="AO105" s="8">
        <f>(COUNT(F105:AM105))</f>
        <v>1</v>
      </c>
      <c r="AP105" s="13">
        <f t="shared" si="1"/>
        <v>40</v>
      </c>
      <c r="AQ105" s="12">
        <f t="shared" si="2"/>
        <v>0</v>
      </c>
      <c r="AR105" s="26">
        <f t="shared" si="3"/>
        <v>40</v>
      </c>
    </row>
    <row r="106" spans="2:44" s="8" customFormat="1" ht="12.75">
      <c r="B106" t="s">
        <v>265</v>
      </c>
      <c r="C106" t="s">
        <v>154</v>
      </c>
      <c r="D106" t="s">
        <v>266</v>
      </c>
      <c r="E106"/>
      <c r="F106"/>
      <c r="G106"/>
      <c r="H106"/>
      <c r="I106">
        <v>39</v>
      </c>
      <c r="J106"/>
      <c r="K106" s="14"/>
      <c r="L106" s="14"/>
      <c r="M106" s="14"/>
      <c r="AN106" s="9">
        <f t="shared" si="4"/>
        <v>39</v>
      </c>
      <c r="AO106" s="8">
        <f>(COUNT(F106:AM106))</f>
        <v>1</v>
      </c>
      <c r="AP106" s="13">
        <f t="shared" si="1"/>
        <v>39</v>
      </c>
      <c r="AQ106" s="12">
        <f t="shared" si="2"/>
        <v>0</v>
      </c>
      <c r="AR106" s="26">
        <f t="shared" si="3"/>
        <v>39</v>
      </c>
    </row>
    <row r="107" spans="2:44" s="8" customFormat="1" ht="12.75">
      <c r="B107" t="s">
        <v>267</v>
      </c>
      <c r="C107"/>
      <c r="D107">
        <v>1943</v>
      </c>
      <c r="E107" t="s">
        <v>268</v>
      </c>
      <c r="F107"/>
      <c r="G107">
        <v>39</v>
      </c>
      <c r="H107"/>
      <c r="I107"/>
      <c r="J107"/>
      <c r="K107" s="14"/>
      <c r="AN107" s="9">
        <f t="shared" si="4"/>
        <v>39</v>
      </c>
      <c r="AO107" s="14">
        <f>(COUNT(F107:AM107))</f>
        <v>1</v>
      </c>
      <c r="AP107" s="13">
        <f t="shared" si="1"/>
        <v>39</v>
      </c>
      <c r="AQ107" s="12">
        <f t="shared" si="2"/>
        <v>0</v>
      </c>
      <c r="AR107" s="26">
        <f t="shared" si="3"/>
        <v>39</v>
      </c>
    </row>
    <row r="108" spans="2:44" s="8" customFormat="1" ht="12.75">
      <c r="B108" t="s">
        <v>269</v>
      </c>
      <c r="C108"/>
      <c r="D108">
        <v>1943</v>
      </c>
      <c r="E108" t="s">
        <v>270</v>
      </c>
      <c r="F108"/>
      <c r="G108">
        <v>38</v>
      </c>
      <c r="H108"/>
      <c r="I108"/>
      <c r="J108"/>
      <c r="K108" s="14"/>
      <c r="AN108" s="9">
        <f t="shared" si="4"/>
        <v>38</v>
      </c>
      <c r="AO108" s="14">
        <f>(COUNT(F108:AM108))</f>
        <v>1</v>
      </c>
      <c r="AP108" s="13">
        <f t="shared" si="1"/>
        <v>38</v>
      </c>
      <c r="AQ108" s="12">
        <f t="shared" si="2"/>
        <v>0</v>
      </c>
      <c r="AR108" s="26">
        <f t="shared" si="3"/>
        <v>38</v>
      </c>
    </row>
    <row r="109" spans="2:44" s="8" customFormat="1" ht="12.75">
      <c r="B109" t="s">
        <v>271</v>
      </c>
      <c r="C109"/>
      <c r="D109">
        <v>1943</v>
      </c>
      <c r="E109"/>
      <c r="F109"/>
      <c r="G109">
        <v>36</v>
      </c>
      <c r="H109"/>
      <c r="I109"/>
      <c r="J109"/>
      <c r="K109" s="14"/>
      <c r="L109" s="14"/>
      <c r="M109" s="14"/>
      <c r="AN109" s="9">
        <f t="shared" si="4"/>
        <v>36</v>
      </c>
      <c r="AO109" s="8">
        <f>(COUNT(F109:AM109))</f>
        <v>1</v>
      </c>
      <c r="AP109" s="13">
        <f t="shared" si="1"/>
        <v>36</v>
      </c>
      <c r="AQ109" s="12">
        <f t="shared" si="2"/>
        <v>0</v>
      </c>
      <c r="AR109" s="26">
        <f t="shared" si="3"/>
        <v>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-</cp:lastModifiedBy>
  <dcterms:created xsi:type="dcterms:W3CDTF">2006-05-29T16:26:17Z</dcterms:created>
  <dcterms:modified xsi:type="dcterms:W3CDTF">2006-12-14T17:51:23Z</dcterms:modified>
  <cp:category/>
  <cp:version/>
  <cp:contentType/>
  <cp:contentStatus/>
</cp:coreProperties>
</file>