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<sst xmlns="http://schemas.openxmlformats.org/spreadsheetml/2006/main" count="1417" uniqueCount="924">
  <si>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</si>
  <si>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</si>
  <si>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</si>
  <si>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</si>
  <si>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</si>
  <si>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</si>
  <si>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</si>
  <si>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</si>
  <si>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</si>
  <si>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</si>
  <si>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</si>
  <si>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</si>
  <si>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</si>
  <si>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</si>
  <si>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</si>
  <si>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</si>
  <si>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</si>
  <si>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</si>
  <si>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</si>
  <si>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</si>
  <si>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</si>
  <si>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</si>
  <si>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</si>
  <si>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</si>
  <si>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</si>
  <si>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</si>
  <si>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</si>
  <si>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</si>
  <si>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</si>
  <si>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</si>
  <si>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</si>
  <si>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</si>
  <si>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</si>
  <si>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</si>
  <si>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</si>
  <si>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</si>
  <si>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</si>
  <si>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</si>
  <si>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</si>
  <si>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</si>
  <si>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</si>
  <si>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</si>
  <si>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</si>
  <si>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Stefan</t>
  </si>
  <si>
    <t>DLC Aachen</t>
  </si>
  <si>
    <t>Martin</t>
  </si>
  <si>
    <t>Thomas</t>
  </si>
  <si>
    <t>Brunssum</t>
  </si>
  <si>
    <t>Peter</t>
  </si>
  <si>
    <t>Karl Heinz</t>
  </si>
  <si>
    <t>Pelzer</t>
  </si>
  <si>
    <t>Düren</t>
  </si>
  <si>
    <t>Bastian</t>
  </si>
  <si>
    <t>Simmerath</t>
  </si>
  <si>
    <t>Mausbach</t>
  </si>
  <si>
    <t>Aachener TG</t>
  </si>
  <si>
    <t>Hagel</t>
  </si>
  <si>
    <t>Matthias</t>
  </si>
  <si>
    <t>Geicke</t>
  </si>
  <si>
    <t>Christopher</t>
  </si>
  <si>
    <t>Nowak</t>
  </si>
  <si>
    <t>1988</t>
  </si>
  <si>
    <t>Patrick</t>
  </si>
  <si>
    <t>Mayntz</t>
  </si>
  <si>
    <t>Robert</t>
  </si>
  <si>
    <t>Victoria Schlich</t>
  </si>
  <si>
    <t>Wirtz</t>
  </si>
  <si>
    <t>BSV Profil Hürtgenwald</t>
  </si>
  <si>
    <t>Wenzel</t>
  </si>
  <si>
    <t>Jörres</t>
  </si>
  <si>
    <t>Herper</t>
  </si>
  <si>
    <t>Dominik</t>
  </si>
  <si>
    <t>Orthen</t>
  </si>
  <si>
    <t>1991</t>
  </si>
  <si>
    <t>Schmutzler</t>
  </si>
  <si>
    <t>Mark</t>
  </si>
  <si>
    <t>Dürener Turnverein 1847</t>
  </si>
  <si>
    <t>Servatius</t>
  </si>
  <si>
    <t>Andreas</t>
  </si>
  <si>
    <t>Breuer</t>
  </si>
  <si>
    <t>Volk</t>
  </si>
  <si>
    <t>Jung</t>
  </si>
  <si>
    <t>Falco</t>
  </si>
  <si>
    <t>Beckers</t>
  </si>
  <si>
    <t>1993</t>
  </si>
  <si>
    <t>Germania 07 Dürwiß LA</t>
  </si>
  <si>
    <t>Florenkowsky</t>
  </si>
  <si>
    <t>Blum</t>
  </si>
  <si>
    <t>Philipp</t>
  </si>
  <si>
    <t>LC Herzogenrath</t>
  </si>
  <si>
    <t>Ruhl</t>
  </si>
  <si>
    <t>Alexander</t>
  </si>
  <si>
    <t>TV Erkelenz</t>
  </si>
  <si>
    <t>Stüttgen</t>
  </si>
  <si>
    <t>Johannes</t>
  </si>
  <si>
    <t>Weyers</t>
  </si>
  <si>
    <t>Kai</t>
  </si>
  <si>
    <t>TuRa Brüggen</t>
  </si>
  <si>
    <t>Rodeck</t>
  </si>
  <si>
    <t>OSC Waldniel</t>
  </si>
  <si>
    <t>Boeken</t>
  </si>
  <si>
    <t>LG 47 Viersen</t>
  </si>
  <si>
    <t>Lukas</t>
  </si>
  <si>
    <t>Germania Vossenack</t>
  </si>
  <si>
    <t>FC. Germania Vossenack</t>
  </si>
  <si>
    <t>Topfstedt</t>
  </si>
  <si>
    <t>Sebastian</t>
  </si>
  <si>
    <t>OTV Ohligser Turnverein 1888</t>
  </si>
  <si>
    <t>Regel</t>
  </si>
  <si>
    <t>Jonas</t>
  </si>
  <si>
    <t>TuS Jahn Hilfarth</t>
  </si>
  <si>
    <t>Schöngen</t>
  </si>
  <si>
    <t>Damian</t>
  </si>
  <si>
    <t>LG Oberbruch-Dremmen</t>
  </si>
  <si>
    <t>Brendler</t>
  </si>
  <si>
    <t>Bennet</t>
  </si>
  <si>
    <t>SC Union Nettetal</t>
  </si>
  <si>
    <t>Coobs</t>
  </si>
  <si>
    <t>Cedric</t>
  </si>
  <si>
    <t>DJK Gillrath</t>
  </si>
  <si>
    <t>Krohn</t>
  </si>
  <si>
    <t>Simon</t>
  </si>
  <si>
    <t>Moll</t>
  </si>
  <si>
    <t>Markus</t>
  </si>
  <si>
    <t>Viersener TV</t>
  </si>
  <si>
    <t>LSG Eschweiler</t>
  </si>
  <si>
    <t>TV Birkesdorf</t>
  </si>
  <si>
    <t>LG Ameln Linnich</t>
  </si>
  <si>
    <t>LAC Mausbach</t>
  </si>
  <si>
    <t>FC Germania Vossenack</t>
  </si>
  <si>
    <t>TV Siersdorf</t>
  </si>
  <si>
    <t>DJK LC Vetweiß</t>
  </si>
  <si>
    <t>Van Dongen</t>
  </si>
  <si>
    <t xml:space="preserve"> Mike</t>
  </si>
  <si>
    <t>Sous</t>
  </si>
  <si>
    <t xml:space="preserve"> Philipp</t>
  </si>
  <si>
    <t>Graffi</t>
  </si>
  <si>
    <t xml:space="preserve"> Marco</t>
  </si>
  <si>
    <t>Cerfontaine</t>
  </si>
  <si>
    <t>Hackenbruch</t>
  </si>
  <si>
    <t xml:space="preserve"> Yves</t>
  </si>
  <si>
    <t>Fink</t>
  </si>
  <si>
    <t xml:space="preserve"> Tobias</t>
  </si>
  <si>
    <t>Stiller</t>
  </si>
  <si>
    <t xml:space="preserve"> Roman</t>
  </si>
  <si>
    <t>Wolff</t>
  </si>
  <si>
    <t xml:space="preserve"> Frederik</t>
  </si>
  <si>
    <t>Schlinke</t>
  </si>
  <si>
    <t xml:space="preserve"> Benedikt</t>
  </si>
  <si>
    <t>Schreiber</t>
  </si>
  <si>
    <t xml:space="preserve"> Niklas</t>
  </si>
  <si>
    <t>Welter</t>
  </si>
  <si>
    <t>Winter</t>
  </si>
  <si>
    <t xml:space="preserve"> Lars</t>
  </si>
  <si>
    <t>Felkel</t>
  </si>
  <si>
    <t xml:space="preserve"> Martin</t>
  </si>
  <si>
    <t>Schröteler</t>
  </si>
  <si>
    <t xml:space="preserve"> Jonathan</t>
  </si>
  <si>
    <t>Lövenich</t>
  </si>
  <si>
    <t xml:space="preserve"> Jonas</t>
  </si>
  <si>
    <t>Forst</t>
  </si>
  <si>
    <t>Sven</t>
  </si>
  <si>
    <t>TV Huchem-Stammeln</t>
  </si>
  <si>
    <t>Müller</t>
  </si>
  <si>
    <t>vandenEnde</t>
  </si>
  <si>
    <t>Joost</t>
  </si>
  <si>
    <t>Seven Hills Running</t>
  </si>
  <si>
    <t>Kooreman</t>
  </si>
  <si>
    <t>Bouke</t>
  </si>
  <si>
    <t>Utrechts Running Tea</t>
  </si>
  <si>
    <t>Reygoud</t>
  </si>
  <si>
    <t>Guus</t>
  </si>
  <si>
    <t>Tijdink</t>
  </si>
  <si>
    <t>Rob</t>
  </si>
  <si>
    <t>AV Caesar 1</t>
  </si>
  <si>
    <t>Gouda</t>
  </si>
  <si>
    <t>Maarten</t>
  </si>
  <si>
    <t>Loopteam Blok Heiloo</t>
  </si>
  <si>
    <t>Derks</t>
  </si>
  <si>
    <t>Lesley</t>
  </si>
  <si>
    <t>Atletiek Maastricht</t>
  </si>
  <si>
    <t>Claassen</t>
  </si>
  <si>
    <t>Ludi</t>
  </si>
  <si>
    <t>Ritterbeeks</t>
  </si>
  <si>
    <t>Rick</t>
  </si>
  <si>
    <t>Meerssen</t>
  </si>
  <si>
    <t>Delahaye</t>
  </si>
  <si>
    <t>Geleen</t>
  </si>
  <si>
    <t>Basten</t>
  </si>
  <si>
    <t>Hoensbroek</t>
  </si>
  <si>
    <t>Theunissen</t>
  </si>
  <si>
    <t>Ivo</t>
  </si>
  <si>
    <t>Parelloop runners</t>
  </si>
  <si>
    <t>Verbeek</t>
  </si>
  <si>
    <t>Vito</t>
  </si>
  <si>
    <t>Polderman</t>
  </si>
  <si>
    <t>Jurjen</t>
  </si>
  <si>
    <t>Dilling</t>
  </si>
  <si>
    <t>Wouter</t>
  </si>
  <si>
    <t>Vergauwen</t>
  </si>
  <si>
    <t>Timothy</t>
  </si>
  <si>
    <t>Loopteam Ed Sligcher</t>
  </si>
  <si>
    <t>Franken</t>
  </si>
  <si>
    <t>Melvin</t>
  </si>
  <si>
    <t>loopteam Ed Sligcher</t>
  </si>
  <si>
    <t>Hazeleger</t>
  </si>
  <si>
    <t>Utrechts Running tea</t>
  </si>
  <si>
    <t>vanHooydonk</t>
  </si>
  <si>
    <t>Seunis</t>
  </si>
  <si>
    <t>Rens</t>
  </si>
  <si>
    <t>Runners only</t>
  </si>
  <si>
    <t>van</t>
  </si>
  <si>
    <t>Eck</t>
  </si>
  <si>
    <t>Munstergeleen</t>
  </si>
  <si>
    <t>Plugge</t>
  </si>
  <si>
    <t>Ruben</t>
  </si>
  <si>
    <t>Black</t>
  </si>
  <si>
    <t>Dakota</t>
  </si>
  <si>
    <t>Stolberg (USA)</t>
  </si>
  <si>
    <t>Boormans</t>
  </si>
  <si>
    <t>Sander</t>
  </si>
  <si>
    <t>Simpelveld</t>
  </si>
  <si>
    <t>Essers</t>
  </si>
  <si>
    <t>Remon</t>
  </si>
  <si>
    <t>Schroyen</t>
  </si>
  <si>
    <t>Mitch</t>
  </si>
  <si>
    <t>Raats</t>
  </si>
  <si>
    <t>Marvin</t>
  </si>
  <si>
    <t>Heerlen</t>
  </si>
  <si>
    <t>Fattaccio</t>
  </si>
  <si>
    <t>Dominique</t>
  </si>
  <si>
    <t>vanEngelen</t>
  </si>
  <si>
    <t>Laurens</t>
  </si>
  <si>
    <t>jONGE</t>
  </si>
  <si>
    <t>De</t>
  </si>
  <si>
    <t>Bram</t>
  </si>
  <si>
    <t>Gielkens</t>
  </si>
  <si>
    <t>Ron</t>
  </si>
  <si>
    <t>Heuts</t>
  </si>
  <si>
    <t>Boy</t>
  </si>
  <si>
    <t>VondenHoff</t>
  </si>
  <si>
    <t>Monse</t>
  </si>
  <si>
    <t>Max</t>
  </si>
  <si>
    <t>Tom</t>
  </si>
  <si>
    <t>Slaats</t>
  </si>
  <si>
    <t>Myron</t>
  </si>
  <si>
    <t>Peters</t>
  </si>
  <si>
    <t>Gallo</t>
  </si>
  <si>
    <t>Christoph</t>
  </si>
  <si>
    <t>AC Eifel</t>
  </si>
  <si>
    <t>Hick</t>
  </si>
  <si>
    <t>Die "X"</t>
  </si>
  <si>
    <t>Michael</t>
  </si>
  <si>
    <t>Schmetz</t>
  </si>
  <si>
    <t>Jeremy</t>
  </si>
  <si>
    <t>*Eupen</t>
  </si>
  <si>
    <t>Paquet</t>
  </si>
  <si>
    <t>Olivier</t>
  </si>
  <si>
    <t>Hühnerstall</t>
  </si>
  <si>
    <t>Kessel</t>
  </si>
  <si>
    <t>Christophe</t>
  </si>
  <si>
    <t>KTC Eupen</t>
  </si>
  <si>
    <t>Klerx</t>
  </si>
  <si>
    <t>Didier</t>
  </si>
  <si>
    <t>AS Eupen</t>
  </si>
  <si>
    <t>Pitz</t>
  </si>
  <si>
    <t>Achim</t>
  </si>
  <si>
    <t>* Eupen</t>
  </si>
  <si>
    <t>Pirard</t>
  </si>
  <si>
    <t>Vincent</t>
  </si>
  <si>
    <t>Heinen</t>
  </si>
  <si>
    <t>Ski-Club Cronenberg 1929</t>
  </si>
  <si>
    <t>Sporken</t>
  </si>
  <si>
    <t>Pascal</t>
  </si>
  <si>
    <t>Pioniere St. Martin</t>
  </si>
  <si>
    <t>Engels</t>
  </si>
  <si>
    <t>Lahay</t>
  </si>
  <si>
    <t>Andrien</t>
  </si>
  <si>
    <t>HERV AC</t>
  </si>
  <si>
    <t>Mertes</t>
  </si>
  <si>
    <t>Thorsten</t>
  </si>
  <si>
    <t>de Laet</t>
  </si>
  <si>
    <t>Dirk</t>
  </si>
  <si>
    <t>Duffel AC</t>
  </si>
  <si>
    <t>Neycken</t>
  </si>
  <si>
    <t>Raphaël</t>
  </si>
  <si>
    <t>LAC Eupen</t>
  </si>
  <si>
    <t>Schumacher</t>
  </si>
  <si>
    <t>Maxime</t>
  </si>
  <si>
    <t>SC Bütgenbach</t>
  </si>
  <si>
    <t>Huppertz</t>
  </si>
  <si>
    <t>Hoffmann</t>
  </si>
  <si>
    <t>Emanuel</t>
  </si>
  <si>
    <t>Dheur</t>
  </si>
  <si>
    <t>Jean Convents AG</t>
  </si>
  <si>
    <t>Hullin</t>
  </si>
  <si>
    <t>FC Eupen</t>
  </si>
  <si>
    <t>Lejeune</t>
  </si>
  <si>
    <t>Hermans</t>
  </si>
  <si>
    <t>RA Mechelen</t>
  </si>
  <si>
    <t>Weber</t>
  </si>
  <si>
    <t>Staphan</t>
  </si>
  <si>
    <t>Sparla</t>
  </si>
  <si>
    <t>Jérome</t>
  </si>
  <si>
    <t>Falkenberg</t>
  </si>
  <si>
    <t>KTSV Eupen</t>
  </si>
  <si>
    <t>Brochhaus</t>
  </si>
  <si>
    <t>Benedict</t>
  </si>
  <si>
    <t>Ramjoie</t>
  </si>
  <si>
    <t>Yannick</t>
  </si>
  <si>
    <t>FC Eupen Scolaires B</t>
  </si>
  <si>
    <t>Evertz</t>
  </si>
  <si>
    <t>FC Eupen Kadetten</t>
  </si>
  <si>
    <t>Klinkenberg</t>
  </si>
  <si>
    <t>Marcotte</t>
  </si>
  <si>
    <t>Arnaud</t>
  </si>
  <si>
    <t>Lorneau</t>
  </si>
  <si>
    <t>Rémy</t>
  </si>
  <si>
    <t>Reuter</t>
  </si>
  <si>
    <t>Luxen</t>
  </si>
  <si>
    <t>Mike</t>
  </si>
  <si>
    <t>Jacobs</t>
  </si>
  <si>
    <t>Christian</t>
  </si>
  <si>
    <t>Schleiss</t>
  </si>
  <si>
    <t>Mathias</t>
  </si>
  <si>
    <t>Belet</t>
  </si>
  <si>
    <t>Artium</t>
  </si>
  <si>
    <t>Rochade Königsläufer</t>
  </si>
  <si>
    <t>Vomberg</t>
  </si>
  <si>
    <t>Die Flietzen</t>
  </si>
  <si>
    <t>Kriescher</t>
  </si>
  <si>
    <t>Ken</t>
  </si>
  <si>
    <t>Mennicken</t>
  </si>
  <si>
    <t>Benoît</t>
  </si>
  <si>
    <t>Steils</t>
  </si>
  <si>
    <t>Kevin</t>
  </si>
  <si>
    <t>Kaiser</t>
  </si>
  <si>
    <t>Pauquet</t>
  </si>
  <si>
    <t>Laurent</t>
  </si>
  <si>
    <t>*Kettenis</t>
  </si>
  <si>
    <t>Mackels</t>
  </si>
  <si>
    <t>Julien</t>
  </si>
  <si>
    <t>Shabalin</t>
  </si>
  <si>
    <t>Sergej</t>
  </si>
  <si>
    <t>SGU</t>
  </si>
  <si>
    <t>Godesar</t>
  </si>
  <si>
    <t>RSK Eupen</t>
  </si>
  <si>
    <t>Ohn</t>
  </si>
  <si>
    <t>Maximilian</t>
  </si>
  <si>
    <t>Parmentier</t>
  </si>
  <si>
    <t>Thibault</t>
  </si>
  <si>
    <t>Marek</t>
  </si>
  <si>
    <t>Palm</t>
  </si>
  <si>
    <t>Offermann</t>
  </si>
  <si>
    <t>Van der Werde</t>
  </si>
  <si>
    <t>Jonny</t>
  </si>
  <si>
    <t>*Walhorn</t>
  </si>
  <si>
    <t>Völl</t>
  </si>
  <si>
    <t>LG Mützenich</t>
  </si>
  <si>
    <t>Brock</t>
  </si>
  <si>
    <t>Felix</t>
  </si>
  <si>
    <t>Team Oepe-Kölle</t>
  </si>
  <si>
    <t>Goor</t>
  </si>
  <si>
    <t>Stephan</t>
  </si>
  <si>
    <t>Pommee</t>
  </si>
  <si>
    <t>Moritz</t>
  </si>
  <si>
    <t>Gout te Vout</t>
  </si>
  <si>
    <t>Bartholemy</t>
  </si>
  <si>
    <t>Noah</t>
  </si>
  <si>
    <t>Funk</t>
  </si>
  <si>
    <t>Elisia</t>
  </si>
  <si>
    <t>Rosenstein</t>
  </si>
  <si>
    <t>Frederic</t>
  </si>
  <si>
    <t>Schaus</t>
  </si>
  <si>
    <t>Tobias</t>
  </si>
  <si>
    <t>*Raeren</t>
  </si>
  <si>
    <t>Fatzaun</t>
  </si>
  <si>
    <t>Tim</t>
  </si>
  <si>
    <t>PDGS</t>
  </si>
  <si>
    <t>Egyptien</t>
  </si>
  <si>
    <t>Lino</t>
  </si>
  <si>
    <t>*</t>
  </si>
  <si>
    <t>Seel</t>
  </si>
  <si>
    <t>Paul</t>
  </si>
  <si>
    <t>Heck</t>
  </si>
  <si>
    <t>Seifert</t>
  </si>
  <si>
    <t>Ingo</t>
  </si>
  <si>
    <t>Beger</t>
  </si>
  <si>
    <t>Wastel</t>
  </si>
  <si>
    <t>Noël</t>
  </si>
  <si>
    <t>Remie</t>
  </si>
  <si>
    <t xml:space="preserve"> Lukas</t>
  </si>
  <si>
    <t>Power Ranger</t>
  </si>
  <si>
    <t>Ruppert</t>
  </si>
  <si>
    <t>Piltre</t>
  </si>
  <si>
    <t xml:space="preserve"> Sven</t>
  </si>
  <si>
    <t>Pohlen</t>
  </si>
  <si>
    <t xml:space="preserve"> Pascal</t>
  </si>
  <si>
    <t>BARTMANN</t>
  </si>
  <si>
    <t>Niklas</t>
  </si>
  <si>
    <t>REMIE</t>
  </si>
  <si>
    <t>POWER RANGERS</t>
  </si>
  <si>
    <t>SCHMIDT</t>
  </si>
  <si>
    <t>ACFK</t>
  </si>
  <si>
    <t>FRANSSEN</t>
  </si>
  <si>
    <t>OUSSANA</t>
  </si>
  <si>
    <t>Yamine</t>
  </si>
  <si>
    <t>REUL</t>
  </si>
  <si>
    <t>Till</t>
  </si>
  <si>
    <t>LACE</t>
  </si>
  <si>
    <t>GODET</t>
  </si>
  <si>
    <t>Nico</t>
  </si>
  <si>
    <t>SCHIFF</t>
  </si>
  <si>
    <t>GSCGY</t>
  </si>
  <si>
    <t>KLEIN</t>
  </si>
  <si>
    <t>Julian</t>
  </si>
  <si>
    <t>FESTJENS</t>
  </si>
  <si>
    <t>NYSSEN</t>
  </si>
  <si>
    <t>Lucien</t>
  </si>
  <si>
    <t>EMONTS</t>
  </si>
  <si>
    <t>Kenny</t>
  </si>
  <si>
    <t>ERTK</t>
  </si>
  <si>
    <t>PESCH</t>
  </si>
  <si>
    <t>Roman</t>
  </si>
  <si>
    <t>Vitus</t>
  </si>
  <si>
    <t>MUNDT</t>
  </si>
  <si>
    <t>David</t>
  </si>
  <si>
    <t>MUELLENDER</t>
  </si>
  <si>
    <t>Mathis</t>
  </si>
  <si>
    <t>SGV</t>
  </si>
  <si>
    <t>STIEDENROTH</t>
  </si>
  <si>
    <t>Kaulen</t>
  </si>
  <si>
    <t>Daniel</t>
  </si>
  <si>
    <t>Hansa Simmerath</t>
  </si>
  <si>
    <t>Rüttgers</t>
  </si>
  <si>
    <t>Schneiders</t>
  </si>
  <si>
    <t>TV Roetgen</t>
  </si>
  <si>
    <t>Julius</t>
  </si>
  <si>
    <t>Franssen</t>
  </si>
  <si>
    <t>Joery</t>
  </si>
  <si>
    <t xml:space="preserve">AVON </t>
  </si>
  <si>
    <t>LG Ameln/Linnich</t>
  </si>
  <si>
    <t>Essing</t>
  </si>
  <si>
    <t>ohne Verein</t>
  </si>
  <si>
    <t>Ostlender</t>
  </si>
  <si>
    <t>Baesweiler Lauftreff</t>
  </si>
  <si>
    <t>Groten</t>
  </si>
  <si>
    <t>Robin</t>
  </si>
  <si>
    <t>Großek</t>
  </si>
  <si>
    <t>Harald</t>
  </si>
  <si>
    <t>DJK Löwe Hambach</t>
  </si>
  <si>
    <t>Vidal</t>
  </si>
  <si>
    <t>Luis</t>
  </si>
  <si>
    <t>St. George's School</t>
  </si>
  <si>
    <t>Flosdorf</t>
  </si>
  <si>
    <t>Niclas</t>
  </si>
  <si>
    <t>Hermanns</t>
  </si>
  <si>
    <t>Marius</t>
  </si>
  <si>
    <t>Langer</t>
  </si>
  <si>
    <t>Erik</t>
  </si>
  <si>
    <t>SC Elsenborn</t>
  </si>
  <si>
    <t>Thierry</t>
  </si>
  <si>
    <t>Oebel</t>
  </si>
  <si>
    <t>(Stolberg)</t>
  </si>
  <si>
    <t>Lossner</t>
  </si>
  <si>
    <t>TuS Schmidt</t>
  </si>
  <si>
    <t>Wollgarten</t>
  </si>
  <si>
    <t>Patrik</t>
  </si>
  <si>
    <t>(Simmerath)</t>
  </si>
  <si>
    <t>Volpatti</t>
  </si>
  <si>
    <t>Tino</t>
  </si>
  <si>
    <t>Gombert</t>
  </si>
  <si>
    <t>Bastin</t>
  </si>
  <si>
    <t>Allan</t>
  </si>
  <si>
    <t>(Medell)</t>
  </si>
  <si>
    <t>Leo</t>
  </si>
  <si>
    <t>SV Bergwacht Rohren</t>
  </si>
  <si>
    <t>Heukemes</t>
  </si>
  <si>
    <t>Louis</t>
  </si>
  <si>
    <t>Weishaupt</t>
  </si>
  <si>
    <t>Jens</t>
  </si>
  <si>
    <t>Wilden</t>
  </si>
  <si>
    <t>Enrico</t>
  </si>
  <si>
    <t>Oestreich</t>
  </si>
  <si>
    <t>TSV Kaldenkirchen</t>
  </si>
  <si>
    <t>Schöneberg</t>
  </si>
  <si>
    <t>Nick</t>
  </si>
  <si>
    <t>Team Cornetzhof</t>
  </si>
  <si>
    <t>Opgenhoff</t>
  </si>
  <si>
    <t>Hendrik</t>
  </si>
  <si>
    <t>KSV Kevelaer</t>
  </si>
  <si>
    <t>Oleff</t>
  </si>
  <si>
    <t>Alpullu</t>
  </si>
  <si>
    <t>Ali</t>
  </si>
  <si>
    <t>Kimuangana</t>
  </si>
  <si>
    <t>Harold</t>
  </si>
  <si>
    <t>Kilic</t>
  </si>
  <si>
    <t>Mustafa</t>
  </si>
  <si>
    <t>Tamac</t>
  </si>
  <si>
    <t>Boschbach</t>
  </si>
  <si>
    <t>Roland</t>
  </si>
  <si>
    <t>TV Bedburg 1927 e.V.</t>
  </si>
  <si>
    <t>Delvenne</t>
  </si>
  <si>
    <t>TuRa Monschau</t>
  </si>
  <si>
    <t>Strauch</t>
  </si>
  <si>
    <t>Timo</t>
  </si>
  <si>
    <t>SV Rollesbroich</t>
  </si>
  <si>
    <t>Emmerich</t>
  </si>
  <si>
    <t>Hibbe,</t>
  </si>
  <si>
    <t>Kirch,</t>
  </si>
  <si>
    <t>Florian</t>
  </si>
  <si>
    <t>Gussen,</t>
  </si>
  <si>
    <t>Schroeder,</t>
  </si>
  <si>
    <t>FC IndeHahn</t>
  </si>
  <si>
    <t>Mevissen,</t>
  </si>
  <si>
    <t>Lucas</t>
  </si>
  <si>
    <t>Borussia Brand</t>
  </si>
  <si>
    <t>Herbertz,</t>
  </si>
  <si>
    <t>FC Inde Hahn</t>
  </si>
  <si>
    <t>Mohr,</t>
  </si>
  <si>
    <t>DJK Rasensport Brand</t>
  </si>
  <si>
    <t>Löbner,</t>
  </si>
  <si>
    <t>Schröteler,</t>
  </si>
  <si>
    <t>Kindel,</t>
  </si>
  <si>
    <t>FC Roetgen</t>
  </si>
  <si>
    <t>Yannis</t>
  </si>
  <si>
    <t>Pegels,</t>
  </si>
  <si>
    <t>Jakob</t>
  </si>
  <si>
    <t>Müller,</t>
  </si>
  <si>
    <t>Younes</t>
  </si>
  <si>
    <t>Team Holzart</t>
  </si>
  <si>
    <t>Berghöfer </t>
  </si>
  <si>
    <t>Philipp </t>
  </si>
  <si>
    <t>LAC Mausbach </t>
  </si>
  <si>
    <t>Jan </t>
  </si>
  <si>
    <t>DJK JS Herzogenrath </t>
  </si>
  <si>
    <t>Andres </t>
  </si>
  <si>
    <t>Maurice </t>
  </si>
  <si>
    <t>LC Herzogenrath </t>
  </si>
  <si>
    <t>Burggraef </t>
  </si>
  <si>
    <t>Stephan </t>
  </si>
  <si>
    <t>Gohla </t>
  </si>
  <si>
    <t>Oliver </t>
  </si>
  <si>
    <t>Kogel </t>
  </si>
  <si>
    <t>Julian </t>
  </si>
  <si>
    <t>Dassen </t>
  </si>
  <si>
    <t>Yannick </t>
  </si>
  <si>
    <t>de Haes </t>
  </si>
  <si>
    <t>David </t>
  </si>
  <si>
    <t>Clarenbach </t>
  </si>
  <si>
    <t>Frederic </t>
  </si>
  <si>
    <t>Ehrt </t>
  </si>
  <si>
    <t>DLC Aachen </t>
  </si>
  <si>
    <t>Esser,</t>
  </si>
  <si>
    <t>Collubry,</t>
  </si>
  <si>
    <t>Nicolas</t>
  </si>
  <si>
    <t>Dürbaum,</t>
  </si>
  <si>
    <t>Nicolai</t>
  </si>
  <si>
    <t>TV Obermaubach</t>
  </si>
  <si>
    <t>Roder, Michael</t>
  </si>
  <si>
    <t>TV Konzen</t>
  </si>
  <si>
    <t>Hammerschmidt, Kai</t>
  </si>
  <si>
    <t>SV Germania Eicherscheid</t>
  </si>
  <si>
    <t>Deck, Sebastian</t>
  </si>
  <si>
    <t>Giesen, Tobias</t>
  </si>
  <si>
    <t>Gussen, Paul</t>
  </si>
  <si>
    <t>Winter, Lars</t>
  </si>
  <si>
    <t>Thielen, Marcel</t>
  </si>
  <si>
    <t>Isaac, Marvin</t>
  </si>
  <si>
    <t>Thielen, Yannik</t>
  </si>
  <si>
    <t>Lückenbach</t>
  </si>
  <si>
    <t>Henning</t>
  </si>
  <si>
    <t>Boich</t>
  </si>
  <si>
    <t>Kirch</t>
  </si>
  <si>
    <t>Cremer</t>
  </si>
  <si>
    <t>Raeren</t>
  </si>
  <si>
    <t>Rompen</t>
  </si>
  <si>
    <t xml:space="preserve"> </t>
  </si>
  <si>
    <t>Koerver</t>
  </si>
  <si>
    <t>Nils</t>
  </si>
  <si>
    <t>LT Lucherberg</t>
  </si>
  <si>
    <t>1990</t>
  </si>
  <si>
    <t>Saus</t>
  </si>
  <si>
    <t>www.btv-handball.de</t>
  </si>
  <si>
    <t>1994</t>
  </si>
  <si>
    <t>- kein Verein -</t>
  </si>
  <si>
    <t>L'honneux</t>
  </si>
  <si>
    <t>1992</t>
  </si>
  <si>
    <t>LAZ-Gießen</t>
  </si>
  <si>
    <t>Ernst</t>
  </si>
  <si>
    <t>BTV 1864 e.V. (Birkesdorfer TV)</t>
  </si>
  <si>
    <t>Rösberg</t>
  </si>
  <si>
    <t>Severin</t>
  </si>
  <si>
    <t>LT Isola</t>
  </si>
  <si>
    <t>1997</t>
  </si>
  <si>
    <t>V.f.V.u.J Winden</t>
  </si>
  <si>
    <t>Roßbroich</t>
  </si>
  <si>
    <t>FC Viktoria 03 Birkesdorf e. V.</t>
  </si>
  <si>
    <t>Luca</t>
  </si>
  <si>
    <t>Siep</t>
  </si>
  <si>
    <t>1996</t>
  </si>
  <si>
    <t>Eiche</t>
  </si>
  <si>
    <t>Bozkurt</t>
  </si>
  <si>
    <t>Semih</t>
  </si>
  <si>
    <t>Töws</t>
  </si>
  <si>
    <t>Schmitz</t>
  </si>
  <si>
    <t>Carsten</t>
  </si>
  <si>
    <t>Rene</t>
  </si>
  <si>
    <t>Sondejker</t>
  </si>
  <si>
    <t>Müllejans</t>
  </si>
  <si>
    <t>DJK Raspo. Brand</t>
  </si>
  <si>
    <t>Franzen</t>
  </si>
  <si>
    <t>Stärk</t>
  </si>
  <si>
    <t>Marcel</t>
  </si>
  <si>
    <t>Bandari</t>
  </si>
  <si>
    <t>Ankur</t>
  </si>
  <si>
    <t>Aaron</t>
  </si>
  <si>
    <t>Antons</t>
  </si>
  <si>
    <t>Basti</t>
  </si>
  <si>
    <t>Gentgen</t>
  </si>
  <si>
    <t>Oliver</t>
  </si>
  <si>
    <t>Böse</t>
  </si>
  <si>
    <t>Nils1</t>
  </si>
  <si>
    <t>Drautzburg</t>
  </si>
  <si>
    <t>Foulds-saupe</t>
  </si>
  <si>
    <t>Aaron-jordi</t>
  </si>
  <si>
    <t xml:space="preserve">Schopen Marco      </t>
  </si>
  <si>
    <t xml:space="preserve">Eschweiler LSG     </t>
  </si>
  <si>
    <t xml:space="preserve">Pietsch Gero       </t>
  </si>
  <si>
    <t xml:space="preserve">ATG                </t>
  </si>
  <si>
    <t xml:space="preserve">Woinowski Sven     </t>
  </si>
  <si>
    <t xml:space="preserve">STB Brunssum       </t>
  </si>
  <si>
    <t xml:space="preserve">Eser Thomas        </t>
  </si>
  <si>
    <t xml:space="preserve">Weisweiler         </t>
  </si>
  <si>
    <t xml:space="preserve">Best Justin        </t>
  </si>
  <si>
    <t xml:space="preserve">Jugendsport Wenau  </t>
  </si>
  <si>
    <t xml:space="preserve">Florenkowsi Fabian </t>
  </si>
  <si>
    <t xml:space="preserve">Germania 07 Dürwiß </t>
  </si>
  <si>
    <t xml:space="preserve">Mommer Marc        </t>
  </si>
  <si>
    <t xml:space="preserve">Hanf Timo          </t>
  </si>
  <si>
    <t>Schröders,</t>
  </si>
  <si>
    <t>TTC Unterbruch</t>
  </si>
  <si>
    <t>Bösing,</t>
  </si>
  <si>
    <t>Lönes,</t>
  </si>
  <si>
    <t>LAZ Mönchengladbach</t>
  </si>
  <si>
    <t>Grüttner,</t>
  </si>
  <si>
    <t>Phillip</t>
  </si>
  <si>
    <t>Vanderheiden,</t>
  </si>
  <si>
    <t>Lindt,</t>
  </si>
  <si>
    <t>Teamgeist</t>
  </si>
  <si>
    <t>Ezilius,</t>
  </si>
  <si>
    <t>LG Hüsgen/Haag</t>
  </si>
  <si>
    <t>Keimes,</t>
  </si>
  <si>
    <t>Jannik</t>
  </si>
  <si>
    <t>BC 09 Oberbruch</t>
  </si>
  <si>
    <t>VfR Unterbruch LG</t>
  </si>
  <si>
    <t>Stoffels,</t>
  </si>
  <si>
    <t>Hermanns,</t>
  </si>
  <si>
    <t>Beißel,</t>
  </si>
  <si>
    <t>Braun,</t>
  </si>
  <si>
    <t>Weber,</t>
  </si>
  <si>
    <t>Esch,</t>
  </si>
  <si>
    <t>Wirtz,</t>
  </si>
  <si>
    <t>Alex</t>
  </si>
  <si>
    <t>Offermann,</t>
  </si>
  <si>
    <t>Clasen,</t>
  </si>
  <si>
    <t>Kay</t>
  </si>
  <si>
    <t>Gratias,</t>
  </si>
  <si>
    <t>Küpper,</t>
  </si>
  <si>
    <t>Marc</t>
  </si>
  <si>
    <t>Voßen,</t>
  </si>
  <si>
    <t>Polis,</t>
  </si>
  <si>
    <t>Manuel</t>
  </si>
  <si>
    <t>Häuser,</t>
  </si>
  <si>
    <t>FC Germania Vossenack 1919
e.V.</t>
  </si>
  <si>
    <t>TUS Schmidt</t>
  </si>
  <si>
    <t>(Hürtgenwald)</t>
  </si>
  <si>
    <t>Löhrer</t>
  </si>
  <si>
    <t xml:space="preserve"> Kevin</t>
  </si>
  <si>
    <t>Hoitsma</t>
  </si>
  <si>
    <t xml:space="preserve"> Jan-Phillipp</t>
  </si>
  <si>
    <t>Koletzko</t>
  </si>
  <si>
    <t xml:space="preserve"> Kamil</t>
  </si>
  <si>
    <t>GS Niederzier/Merzenich</t>
  </si>
  <si>
    <t>Reisky</t>
  </si>
  <si>
    <t xml:space="preserve"> Simon</t>
  </si>
  <si>
    <t>Körver</t>
  </si>
  <si>
    <t xml:space="preserve"> Nils</t>
  </si>
  <si>
    <t>vonLüninck</t>
  </si>
  <si>
    <t xml:space="preserve"> Patrick</t>
  </si>
  <si>
    <t>Bell</t>
  </si>
  <si>
    <t>LG Gimmigen</t>
  </si>
  <si>
    <t>Mertens</t>
  </si>
  <si>
    <t xml:space="preserve"> Robin</t>
  </si>
  <si>
    <t>Kossmann</t>
  </si>
  <si>
    <t xml:space="preserve"> Michael</t>
  </si>
  <si>
    <t>Robens</t>
  </si>
  <si>
    <t xml:space="preserve"> Alex</t>
  </si>
  <si>
    <t>Berger</t>
  </si>
  <si>
    <t xml:space="preserve"> Christian</t>
  </si>
  <si>
    <t xml:space="preserve"> Fiete</t>
  </si>
  <si>
    <t>Philippen,</t>
  </si>
  <si>
    <t>SC Delphin Eschweiler</t>
  </si>
  <si>
    <t>Gosciniak,</t>
  </si>
  <si>
    <t>Han Kook Eschweiler</t>
  </si>
  <si>
    <t>Matijevic,</t>
  </si>
  <si>
    <t>Antonio</t>
  </si>
  <si>
    <t>Lesosio,</t>
  </si>
  <si>
    <t>Milton</t>
  </si>
  <si>
    <t>Beyer,</t>
  </si>
  <si>
    <t>Vegard</t>
  </si>
  <si>
    <t>Urban,</t>
  </si>
  <si>
    <t>DELHAYE Gaël</t>
  </si>
  <si>
    <t>E.T.CHIÈVRES</t>
  </si>
  <si>
    <t>SONNET Joshua</t>
  </si>
  <si>
    <t>SCB TRI</t>
  </si>
  <si>
    <t>BURNOTTE Damien</t>
  </si>
  <si>
    <t>SC BUTGENBACH</t>
  </si>
  <si>
    <t>DUPUIS Manuel</t>
  </si>
  <si>
    <t/>
  </si>
  <si>
    <t>DEMEESTERE Olivier</t>
  </si>
  <si>
    <t>NLT</t>
  </si>
  <si>
    <t>PETER Janosch</t>
  </si>
  <si>
    <t>1999</t>
  </si>
  <si>
    <t>KEUS Miguel</t>
  </si>
  <si>
    <t>WERY Christophe</t>
  </si>
  <si>
    <t>TTF</t>
  </si>
  <si>
    <t>WALKER Christopher</t>
  </si>
  <si>
    <t>PARMENTIER Thibault</t>
  </si>
  <si>
    <t>1995</t>
  </si>
  <si>
    <t>TDCH</t>
  </si>
  <si>
    <t>SEPP Markus</t>
  </si>
  <si>
    <t>SC BLEIALF</t>
  </si>
  <si>
    <t>COLON Gaylord</t>
  </si>
  <si>
    <t>TITAN</t>
  </si>
  <si>
    <t>ROZEIN Frederic</t>
  </si>
  <si>
    <t>EIFELBIKER</t>
  </si>
  <si>
    <t>HOREVOERTS Maxime</t>
  </si>
  <si>
    <t>ORTIS</t>
  </si>
  <si>
    <t>TOUSSAINT Benjamin</t>
  </si>
  <si>
    <t>SOURBRODT</t>
  </si>
  <si>
    <t>PALM Marvin</t>
  </si>
  <si>
    <t>YILDIZ Lars</t>
  </si>
  <si>
    <t>KNAUF Jonas</t>
  </si>
  <si>
    <t>LOTHMANN Tobias</t>
  </si>
  <si>
    <t>VALET Quentin</t>
  </si>
  <si>
    <t>HOFFMANN Joel</t>
  </si>
  <si>
    <t>Kley</t>
  </si>
  <si>
    <t>Hensel</t>
  </si>
  <si>
    <t>Kölner Triathlonteam 01</t>
  </si>
  <si>
    <t>Janosch</t>
  </si>
  <si>
    <t>Yanik</t>
  </si>
  <si>
    <t>Gökhan</t>
  </si>
  <si>
    <t>Hermann</t>
  </si>
  <si>
    <t>Dennis</t>
  </si>
  <si>
    <t>Steckenborn</t>
  </si>
  <si>
    <t>Fabian</t>
  </si>
  <si>
    <t>Höpfner</t>
  </si>
  <si>
    <t>Latz</t>
  </si>
  <si>
    <t>Gashi</t>
  </si>
  <si>
    <t>Driton</t>
  </si>
  <si>
    <t>Babel</t>
  </si>
  <si>
    <t>Rdolf</t>
  </si>
  <si>
    <t>Oepen</t>
  </si>
  <si>
    <t>Panteleit</t>
  </si>
  <si>
    <t>Nikas</t>
  </si>
  <si>
    <t>Boehm</t>
  </si>
  <si>
    <t>Oyman</t>
  </si>
  <si>
    <t>Elif</t>
  </si>
  <si>
    <t>Lobuscher</t>
  </si>
  <si>
    <t>Jeton</t>
  </si>
  <si>
    <t>Krähmer </t>
  </si>
  <si>
    <t>Jens </t>
  </si>
  <si>
    <t>Realschule Würselen </t>
  </si>
  <si>
    <t>Peters </t>
  </si>
  <si>
    <t>Markus </t>
  </si>
  <si>
    <t>Heindrichs </t>
  </si>
  <si>
    <t>Benja </t>
  </si>
  <si>
    <t>Sean </t>
  </si>
  <si>
    <t>Daniel </t>
  </si>
  <si>
    <t>DJK Armada Euchen-Würselen </t>
  </si>
  <si>
    <t>Nienaß </t>
  </si>
  <si>
    <t>Niklas </t>
  </si>
  <si>
    <t>Nikles </t>
  </si>
  <si>
    <t>Fabian </t>
  </si>
  <si>
    <t>Eßer </t>
  </si>
  <si>
    <t>Erik </t>
  </si>
  <si>
    <t>Gymnasium Würselen </t>
  </si>
  <si>
    <t>Pleyers </t>
  </si>
  <si>
    <t>Peer </t>
  </si>
  <si>
    <t>Pogritz </t>
  </si>
  <si>
    <t>Florian </t>
  </si>
  <si>
    <t>Karhausen </t>
  </si>
  <si>
    <t>Max </t>
  </si>
  <si>
    <t>Klünker </t>
  </si>
  <si>
    <t>Carapezza </t>
  </si>
  <si>
    <t>Ennio </t>
  </si>
  <si>
    <t>Giesen </t>
  </si>
  <si>
    <t>Jakob </t>
  </si>
  <si>
    <t>Gülpen </t>
  </si>
  <si>
    <t>Sven Niklas </t>
  </si>
  <si>
    <t>Feese </t>
  </si>
  <si>
    <t>Etienne Frederic </t>
  </si>
  <si>
    <t>Sebastianusschule </t>
  </si>
  <si>
    <t>Jan Philip </t>
  </si>
  <si>
    <t>Zink </t>
  </si>
  <si>
    <t>Simon </t>
  </si>
  <si>
    <t>Hoyer </t>
  </si>
  <si>
    <t>Christian </t>
  </si>
  <si>
    <t>Maier </t>
  </si>
  <si>
    <t>Patrick </t>
  </si>
  <si>
    <t>Continental AG </t>
  </si>
  <si>
    <t>Pohen </t>
  </si>
  <si>
    <t>Gino </t>
  </si>
  <si>
    <t>Kuss </t>
  </si>
  <si>
    <t>Joel </t>
  </si>
  <si>
    <t>Palm </t>
  </si>
  <si>
    <t>Linus </t>
  </si>
  <si>
    <t>GGS Würselen-Mitte </t>
  </si>
  <si>
    <t>Haas </t>
  </si>
  <si>
    <t>Aaron </t>
  </si>
  <si>
    <t>LT Mythos Stolberg </t>
  </si>
  <si>
    <t>Steffens </t>
  </si>
  <si>
    <t>Hansen </t>
  </si>
  <si>
    <t>Yannic </t>
  </si>
  <si>
    <t>Anne-Frank-Gymnasium </t>
  </si>
  <si>
    <t>Giese </t>
  </si>
  <si>
    <t>Mattigit </t>
  </si>
  <si>
    <t>Dennis </t>
  </si>
  <si>
    <t>Frauenrath </t>
  </si>
  <si>
    <t>Marvin </t>
  </si>
  <si>
    <t>Naß </t>
  </si>
  <si>
    <t>Honrath </t>
  </si>
  <si>
    <t>Torben </t>
  </si>
  <si>
    <t>Heerde </t>
  </si>
  <si>
    <t>Lucas </t>
  </si>
  <si>
    <t>Spoo </t>
  </si>
  <si>
    <t>Wohler </t>
  </si>
  <si>
    <t>Knyffen </t>
  </si>
  <si>
    <t>Tristan </t>
  </si>
  <si>
    <t>Karsten </t>
  </si>
  <si>
    <t>Gandelheit </t>
  </si>
  <si>
    <t>Tobias </t>
  </si>
  <si>
    <t>Lister </t>
  </si>
  <si>
    <t>Steven </t>
  </si>
  <si>
    <t>Priesmann </t>
  </si>
  <si>
    <t>Nicola </t>
  </si>
  <si>
    <t>Schillings </t>
  </si>
  <si>
    <t>Michael </t>
  </si>
  <si>
    <t>Holzportz</t>
  </si>
  <si>
    <t>TV Arnoldsweiler</t>
  </si>
  <si>
    <t>Dobré</t>
  </si>
  <si>
    <t>Kellner</t>
  </si>
  <si>
    <t>Griesen</t>
  </si>
  <si>
    <t>Schröter</t>
  </si>
  <si>
    <t>Rik</t>
  </si>
  <si>
    <t>16-06-1994</t>
  </si>
  <si>
    <t>deKler</t>
  </si>
  <si>
    <t>Noel</t>
  </si>
  <si>
    <t>30-12-1991</t>
  </si>
  <si>
    <t>vanBoort</t>
  </si>
  <si>
    <t>Roy</t>
  </si>
  <si>
    <t>12-06-1996</t>
  </si>
  <si>
    <t>Nic</t>
  </si>
  <si>
    <t>23-07-1996</t>
  </si>
  <si>
    <t>Gouw</t>
  </si>
  <si>
    <t>Nicky</t>
  </si>
  <si>
    <t>13-08-1996</t>
  </si>
  <si>
    <t>Nickessen</t>
  </si>
  <si>
    <t xml:space="preserve"> Stefan</t>
  </si>
  <si>
    <t>GE Niederzier/Merzenich</t>
  </si>
  <si>
    <t>To-im</t>
  </si>
  <si>
    <t xml:space="preserve"> Tae</t>
  </si>
  <si>
    <t xml:space="preserve"> Alexander</t>
  </si>
  <si>
    <t>Burg</t>
  </si>
  <si>
    <t>Hompesch</t>
  </si>
  <si>
    <t xml:space="preserve"> Thorsten</t>
  </si>
  <si>
    <t>TTC Rödingen-Höllen</t>
  </si>
  <si>
    <t>Kirwald</t>
  </si>
  <si>
    <t xml:space="preserve"> Marvin</t>
  </si>
  <si>
    <t>LC Phönix Geilenkirchen</t>
  </si>
  <si>
    <t>Lürkens</t>
  </si>
  <si>
    <t xml:space="preserve"> Thomas</t>
  </si>
  <si>
    <t>Realschule Jülich</t>
  </si>
  <si>
    <t>Barzen</t>
  </si>
  <si>
    <t xml:space="preserve"> Julian</t>
  </si>
  <si>
    <t>Neumann</t>
  </si>
  <si>
    <t xml:space="preserve"> Markus</t>
  </si>
  <si>
    <t xml:space="preserve"> Moritz</t>
  </si>
  <si>
    <t>V.f.v.u.J 1902 Winden e.V.</t>
  </si>
  <si>
    <t>Mülheims</t>
  </si>
  <si>
    <t xml:space="preserve"> Jan-Erik</t>
  </si>
  <si>
    <t>Weingarten</t>
  </si>
  <si>
    <t xml:space="preserve"> Yannik</t>
  </si>
  <si>
    <t>Senol</t>
  </si>
  <si>
    <t xml:space="preserve"> Mehdi</t>
  </si>
  <si>
    <t>Wamig</t>
  </si>
  <si>
    <t xml:space="preserve"> Nico</t>
  </si>
  <si>
    <t>Freialdenhoven</t>
  </si>
  <si>
    <t xml:space="preserve"> Fabian</t>
  </si>
  <si>
    <t>Thauer</t>
  </si>
  <si>
    <t xml:space="preserve"> Benjamin</t>
  </si>
  <si>
    <t>Nüßer</t>
  </si>
  <si>
    <t>Berwix</t>
  </si>
  <si>
    <t xml:space="preserve"> Marcel</t>
  </si>
  <si>
    <t xml:space="preserve"> André</t>
  </si>
  <si>
    <t>Oellers</t>
  </si>
  <si>
    <t xml:space="preserve"> Mirko</t>
  </si>
  <si>
    <t>Angioni</t>
  </si>
  <si>
    <t xml:space="preserve"> Alessio</t>
  </si>
  <si>
    <t>Jansen</t>
  </si>
  <si>
    <t>Rauh</t>
  </si>
  <si>
    <t>Kabakchiev</t>
  </si>
  <si>
    <t xml:space="preserve"> Atanas</t>
  </si>
  <si>
    <t>Herrmann</t>
  </si>
  <si>
    <t xml:space="preserve"> Dennis</t>
  </si>
  <si>
    <t>Immendorf</t>
  </si>
  <si>
    <t xml:space="preserve"> Florian</t>
  </si>
  <si>
    <t>Greven</t>
  </si>
  <si>
    <t xml:space="preserve"> Max</t>
  </si>
  <si>
    <t>Pickartz</t>
  </si>
  <si>
    <t xml:space="preserve"> Tomma</t>
  </si>
  <si>
    <t>Gymnasium Zitadelle</t>
  </si>
  <si>
    <t>männl. J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</si>
</sst>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sz val="10"/>
      <color indexed="18"/>
      <name val="Arial"/>
      <family val="0"/>
    </font>
    <font>
      <sz val="10"/>
      <color indexed="8"/>
      <name val="Comic Sans MS"/>
      <family val="4"/>
    </font>
    <font>
      <sz val="10"/>
      <name val="Helv"/>
      <family val="0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Courier New"/>
      <family val="3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2"/>
      <name val="Arial"/>
      <family val="2"/>
    </font>
    <font>
      <u val="single"/>
      <sz val="10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sz val="10"/>
      <name val="Verdana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7" fillId="2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1" fontId="0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2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20" applyFont="1" applyFill="1" applyBorder="1" applyAlignment="1">
      <alignment horizontal="left"/>
      <protection/>
    </xf>
    <xf numFmtId="0" fontId="3" fillId="0" borderId="1" xfId="20" applyFont="1" applyFill="1" applyBorder="1" applyAlignment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1" fillId="0" borderId="1" xfId="0" applyFont="1" applyBorder="1" applyAlignment="1">
      <alignment/>
    </xf>
    <xf numFmtId="0" fontId="0" fillId="3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1" xfId="20" applyFont="1" applyFill="1" applyBorder="1" applyAlignment="1">
      <alignment horizontal="left"/>
      <protection/>
    </xf>
    <xf numFmtId="0" fontId="0" fillId="0" borderId="1" xfId="20" applyFont="1" applyFill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6" xfId="18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Font="1" applyBorder="1" applyAlignment="1">
      <alignment/>
    </xf>
    <xf numFmtId="0" fontId="4" fillId="0" borderId="1" xfId="18" applyFill="1" applyBorder="1" applyAlignment="1">
      <alignment horizontal="left" vertical="top" wrapText="1"/>
    </xf>
    <xf numFmtId="0" fontId="13" fillId="0" borderId="6" xfId="0" applyFont="1" applyBorder="1" applyAlignment="1">
      <alignment/>
    </xf>
    <xf numFmtId="0" fontId="6" fillId="0" borderId="1" xfId="0" applyNumberFormat="1" applyFont="1" applyFill="1" applyBorder="1" applyAlignment="1" applyProtection="1">
      <alignment/>
      <protection/>
    </xf>
    <xf numFmtId="0" fontId="13" fillId="0" borderId="4" xfId="0" applyFont="1" applyBorder="1" applyAlignment="1">
      <alignment/>
    </xf>
    <xf numFmtId="0" fontId="0" fillId="0" borderId="1" xfId="0" applyFill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4" fillId="0" borderId="4" xfId="18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4" fillId="0" borderId="1" xfId="0" applyFont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>
      <alignment wrapText="1"/>
    </xf>
    <xf numFmtId="0" fontId="0" fillId="0" borderId="3" xfId="0" applyFont="1" applyBorder="1" applyAlignment="1">
      <alignment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4" xfId="0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3" fillId="0" borderId="6" xfId="20" applyFont="1" applyFill="1" applyBorder="1" applyAlignment="1">
      <alignment horizontal="left"/>
      <protection/>
    </xf>
    <xf numFmtId="0" fontId="24" fillId="0" borderId="6" xfId="0" applyFont="1" applyBorder="1" applyAlignment="1">
      <alignment horizontal="left"/>
    </xf>
    <xf numFmtId="0" fontId="17" fillId="2" borderId="6" xfId="0" applyFont="1" applyFill="1" applyBorder="1" applyAlignment="1">
      <alignment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6" fillId="0" borderId="6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6" xfId="20" applyFont="1" applyFill="1" applyBorder="1" applyAlignment="1">
      <alignment/>
      <protection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7" xfId="0" applyFont="1" applyBorder="1" applyAlignment="1">
      <alignment/>
    </xf>
    <xf numFmtId="0" fontId="3" fillId="2" borderId="1" xfId="0" applyFont="1" applyFill="1" applyBorder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ac.de/fasttiming/veranstaltungen/ergebnisse/EurodeLauf2007/HtmlResults/5kmLauf/Gesamteinzelwertung/Certificate_762BerghoeferPhilipp.html" TargetMode="External" /><Relationship Id="rId2" Type="http://schemas.openxmlformats.org/officeDocument/2006/relationships/hyperlink" Target="http://www.joac.de/fasttiming/veranstaltungen/ergebnisse/EurodeLauf2007/HtmlResults/5kmLauf/Gesamteinzelwertung/Certificate_714BerghoeferJan.html" TargetMode="External" /><Relationship Id="rId3" Type="http://schemas.openxmlformats.org/officeDocument/2006/relationships/hyperlink" Target="http://www.joac.de/fasttiming/veranstaltungen/ergebnisse/EurodeLauf2007/HtmlResults/5kmLauf/Gesamteinzelwertung/Certificate_406AndresMaurice.html" TargetMode="External" /><Relationship Id="rId4" Type="http://schemas.openxmlformats.org/officeDocument/2006/relationships/hyperlink" Target="http://www.joac.de/fasttiming/veranstaltungen/ergebnisse/EurodeLauf2007/HtmlResults/5kmLauf/Gesamteinzelwertung/Certificate_730BurggraefStephan.html" TargetMode="External" /><Relationship Id="rId5" Type="http://schemas.openxmlformats.org/officeDocument/2006/relationships/hyperlink" Target="http://www.joac.de/fasttiming/veranstaltungen/ergebnisse/EurodeLauf2007/HtmlResults/5kmLauf/Gesamteinzelwertung/Certificate_722OstlenderNico.html" TargetMode="External" /><Relationship Id="rId6" Type="http://schemas.openxmlformats.org/officeDocument/2006/relationships/hyperlink" Target="http://www.joac.de/fasttiming/veranstaltungen/ergebnisse/EurodeLauf2007/HtmlResults/5kmLauf/Gesamteinzelwertung/Certificate_750GohlaOliver.html" TargetMode="External" /><Relationship Id="rId7" Type="http://schemas.openxmlformats.org/officeDocument/2006/relationships/hyperlink" Target="http://www.joac.de/fasttiming/veranstaltungen/ergebnisse/EurodeLauf2007/HtmlResults/5kmLauf/Gesamteinzelwertung/Certificate_732KogelJulian.html" TargetMode="External" /><Relationship Id="rId8" Type="http://schemas.openxmlformats.org/officeDocument/2006/relationships/hyperlink" Target="http://www.joac.de/fasttiming/veranstaltungen/ergebnisse/EurodeLauf2007/HtmlResults/5kmLauf/Gesamteinzelwertung/Certificate_709DassenYannick.html" TargetMode="External" /><Relationship Id="rId9" Type="http://schemas.openxmlformats.org/officeDocument/2006/relationships/hyperlink" Target="http://www.joac.de/fasttiming/veranstaltungen/ergebnisse/EurodeLauf2007/HtmlResults/5kmLauf/Gesamteinzelwertung/Certificate_711deHaesDavid.html" TargetMode="External" /><Relationship Id="rId10" Type="http://schemas.openxmlformats.org/officeDocument/2006/relationships/hyperlink" Target="http://www.joac.de/fasttiming/veranstaltungen/ergebnisse/EurodeLauf2007/HtmlResults/5kmLauf/Gesamteinzelwertung/Certificate_746ClarenbachFrederic.html" TargetMode="External" /><Relationship Id="rId11" Type="http://schemas.openxmlformats.org/officeDocument/2006/relationships/hyperlink" Target="http://www.joac.de/fasttiming/veranstaltungen/ergebnisse/EurodeLauf2007/HtmlResults/5kmLauf/Gesamteinzelwertung/Certificate_710EhrtDavid.html" TargetMode="External" /><Relationship Id="rId12" Type="http://schemas.openxmlformats.org/officeDocument/2006/relationships/hyperlink" Target="http://www.joac.de/fasttiming/veranstaltungen/ergebnisse/Stadtgartenlauf2007/HtmlResults/5kmLauf/Gesamteinzelwertung/Certificate_598KraehmerJens.html" TargetMode="External" /><Relationship Id="rId13" Type="http://schemas.openxmlformats.org/officeDocument/2006/relationships/hyperlink" Target="http://www.joac.de/fasttiming/veranstaltungen/ergebnisse/Stadtgartenlauf2007/HtmlResults/5kmLauf/Gesamteinzelwertung/Certificate_614PetersMarkus.html" TargetMode="External" /><Relationship Id="rId14" Type="http://schemas.openxmlformats.org/officeDocument/2006/relationships/hyperlink" Target="http://www.joac.de/fasttiming/veranstaltungen/ergebnisse/Stadtgartenlauf2007/HtmlResults/5kmLauf/Gesamteinzelwertung/Certificate_600HeindrichsDavid.html" TargetMode="External" /><Relationship Id="rId15" Type="http://schemas.openxmlformats.org/officeDocument/2006/relationships/hyperlink" Target="http://www.joac.de/fasttiming/veranstaltungen/ergebnisse/Stadtgartenlauf2007/HtmlResults/5kmLauf/Gesamteinzelwertung/Certificate_603BenjaSean.html" TargetMode="External" /><Relationship Id="rId16" Type="http://schemas.openxmlformats.org/officeDocument/2006/relationships/hyperlink" Target="http://www.joac.de/fasttiming/veranstaltungen/ergebnisse/Stadtgartenlauf2007/HtmlResults/5kmLauf/Gesamteinzelwertung/Certificate_633HeindrichsDaniel.html" TargetMode="External" /><Relationship Id="rId17" Type="http://schemas.openxmlformats.org/officeDocument/2006/relationships/hyperlink" Target="http://www.joac.de/fasttiming/veranstaltungen/ergebnisse/Stadtgartenlauf2007/HtmlResults/5kmLauf/Gesamteinzelwertung/Certificate_509NienassNiklas.html" TargetMode="External" /><Relationship Id="rId18" Type="http://schemas.openxmlformats.org/officeDocument/2006/relationships/hyperlink" Target="http://www.joac.de/fasttiming/veranstaltungen/ergebnisse/Stadtgartenlauf2007/HtmlResults/5kmLauf/Gesamteinzelwertung/Certificate_597NiklesFabian.html" TargetMode="External" /><Relationship Id="rId19" Type="http://schemas.openxmlformats.org/officeDocument/2006/relationships/hyperlink" Target="http://www.joac.de/fasttiming/veranstaltungen/ergebnisse/Stadtgartenlauf2007/HtmlResults/5kmLauf/Gesamteinzelwertung/Certificate_618EsserErik.html" TargetMode="External" /><Relationship Id="rId20" Type="http://schemas.openxmlformats.org/officeDocument/2006/relationships/hyperlink" Target="http://www.joac.de/fasttiming/veranstaltungen/ergebnisse/Stadtgartenlauf2007/HtmlResults/5kmLauf/Gesamteinzelwertung/Certificate_619PleyersPeer.html" TargetMode="External" /><Relationship Id="rId21" Type="http://schemas.openxmlformats.org/officeDocument/2006/relationships/hyperlink" Target="http://www.joac.de/fasttiming/veranstaltungen/ergebnisse/Stadtgartenlauf2007/HtmlResults/5kmLauf/Gesamteinzelwertung/Certificate_595PogritzFlorian.html" TargetMode="External" /><Relationship Id="rId22" Type="http://schemas.openxmlformats.org/officeDocument/2006/relationships/hyperlink" Target="http://www.joac.de/fasttiming/veranstaltungen/ergebnisse/Stadtgartenlauf2007/HtmlResults/5kmLauf/Gesamteinzelwertung/Certificate_146KarhausenMax.html" TargetMode="External" /><Relationship Id="rId23" Type="http://schemas.openxmlformats.org/officeDocument/2006/relationships/hyperlink" Target="http://www.joac.de/fasttiming/veranstaltungen/ergebnisse/Stadtgartenlauf2007/HtmlResults/5kmLauf/Gesamteinzelwertung/Certificate_582KluenkerJan.html" TargetMode="External" /><Relationship Id="rId24" Type="http://schemas.openxmlformats.org/officeDocument/2006/relationships/hyperlink" Target="http://www.joac.de/fasttiming/veranstaltungen/ergebnisse/Stadtgartenlauf2007/HtmlResults/5kmLauf/Gesamteinzelwertung/Certificate_558CarapezzaEnnio.html" TargetMode="External" /><Relationship Id="rId25" Type="http://schemas.openxmlformats.org/officeDocument/2006/relationships/hyperlink" Target="http://www.joac.de/fasttiming/veranstaltungen/ergebnisse/Stadtgartenlauf2007/HtmlResults/5kmLauf/Gesamteinzelwertung/Certificate_581GiesenJakob.html" TargetMode="External" /><Relationship Id="rId26" Type="http://schemas.openxmlformats.org/officeDocument/2006/relationships/hyperlink" Target="http://www.joac.de/fasttiming/veranstaltungen/ergebnisse/Stadtgartenlauf2007/HtmlResults/5kmLauf/Gesamteinzelwertung/Certificate_503GuelpenSvenNiklas.html" TargetMode="External" /><Relationship Id="rId27" Type="http://schemas.openxmlformats.org/officeDocument/2006/relationships/hyperlink" Target="http://www.joac.de/fasttiming/veranstaltungen/ergebnisse/Stadtgartenlauf2007/HtmlResults/5kmLauf/Gesamteinzelwertung/Certificate_553FeeseEtienneFrederic.html" TargetMode="External" /><Relationship Id="rId28" Type="http://schemas.openxmlformats.org/officeDocument/2006/relationships/hyperlink" Target="http://www.joac.de/fasttiming/veranstaltungen/ergebnisse/Stadtgartenlauf2007/HtmlResults/5kmLauf/Gesamteinzelwertung/Certificate_580PetersJanPhilip.html" TargetMode="External" /><Relationship Id="rId29" Type="http://schemas.openxmlformats.org/officeDocument/2006/relationships/hyperlink" Target="http://www.joac.de/fasttiming/veranstaltungen/ergebnisse/Stadtgartenlauf2007/HtmlResults/5kmLauf/Gesamteinzelwertung/Certificate_578ZinkSimon.html" TargetMode="External" /><Relationship Id="rId30" Type="http://schemas.openxmlformats.org/officeDocument/2006/relationships/hyperlink" Target="http://www.joac.de/fasttiming/veranstaltungen/ergebnisse/Stadtgartenlauf2007/HtmlResults/5kmLauf/Gesamteinzelwertung/Certificate_507HoyerChristian.html" TargetMode="External" /><Relationship Id="rId31" Type="http://schemas.openxmlformats.org/officeDocument/2006/relationships/hyperlink" Target="http://www.joac.de/fasttiming/veranstaltungen/ergebnisse/Stadtgartenlauf2007/HtmlResults/5kmLauf/Gesamteinzelwertung/Certificate_536MaierPatrick.html" TargetMode="External" /><Relationship Id="rId32" Type="http://schemas.openxmlformats.org/officeDocument/2006/relationships/hyperlink" Target="http://www.joac.de/fasttiming/veranstaltungen/ergebnisse/Stadtgartenlauf2007/HtmlResults/5kmLauf/Gesamteinzelwertung/Certificate_508PohenGino.html" TargetMode="External" /><Relationship Id="rId33" Type="http://schemas.openxmlformats.org/officeDocument/2006/relationships/hyperlink" Target="http://www.joac.de/fasttiming/veranstaltungen/ergebnisse/Stadtgartenlauf2007/HtmlResults/5kmLauf/Gesamteinzelwertung/Certificate_528KussJoel.html" TargetMode="External" /><Relationship Id="rId34" Type="http://schemas.openxmlformats.org/officeDocument/2006/relationships/hyperlink" Target="http://www.joac.de/fasttiming/veranstaltungen/ergebnisse/Stadtgartenlauf2007/HtmlResults/5kmLauf/Gesamteinzelwertung/Certificate_624PalmLinus.html" TargetMode="External" /><Relationship Id="rId35" Type="http://schemas.openxmlformats.org/officeDocument/2006/relationships/hyperlink" Target="http://www.joac.de/fasttiming/veranstaltungen/ergebnisse/Stadtgartenlauf2007/HtmlResults/5kmLauf/Gesamteinzelwertung/Certificate_510HaasAaron.html" TargetMode="External" /><Relationship Id="rId36" Type="http://schemas.openxmlformats.org/officeDocument/2006/relationships/hyperlink" Target="http://www.joac.de/fasttiming/veranstaltungen/ergebnisse/Stadtgartenlauf2007/HtmlResults/5kmLauf/Gesamteinzelwertung/Certificate_574SteffensChristian.html" TargetMode="External" /><Relationship Id="rId37" Type="http://schemas.openxmlformats.org/officeDocument/2006/relationships/hyperlink" Target="http://www.joac.de/fasttiming/veranstaltungen/ergebnisse/Stadtgartenlauf2007/HtmlResults/5kmLauf/Gesamteinzelwertung/Certificate_617HansenYannic.html" TargetMode="External" /><Relationship Id="rId38" Type="http://schemas.openxmlformats.org/officeDocument/2006/relationships/hyperlink" Target="http://www.joac.de/fasttiming/veranstaltungen/ergebnisse/Stadtgartenlauf2007/HtmlResults/5kmLauf/Gesamteinzelwertung/Certificate_559GieseAaron.html" TargetMode="External" /><Relationship Id="rId39" Type="http://schemas.openxmlformats.org/officeDocument/2006/relationships/hyperlink" Target="http://www.joac.de/fasttiming/veranstaltungen/ergebnisse/Stadtgartenlauf2007/HtmlResults/5kmLauf/Gesamteinzelwertung/Certificate_599MattigitDennis.html" TargetMode="External" /><Relationship Id="rId40" Type="http://schemas.openxmlformats.org/officeDocument/2006/relationships/hyperlink" Target="http://www.joac.de/fasttiming/veranstaltungen/ergebnisse/Stadtgartenlauf2007/HtmlResults/5kmLauf/Gesamteinzelwertung/Certificate_621FrauenrathMarvin.html" TargetMode="External" /><Relationship Id="rId41" Type="http://schemas.openxmlformats.org/officeDocument/2006/relationships/hyperlink" Target="http://www.joac.de/fasttiming/veranstaltungen/ergebnisse/Stadtgartenlauf2007/HtmlResults/5kmLauf/Gesamteinzelwertung/Certificate_518NassPatrick.html" TargetMode="External" /><Relationship Id="rId42" Type="http://schemas.openxmlformats.org/officeDocument/2006/relationships/hyperlink" Target="http://www.joac.de/fasttiming/veranstaltungen/ergebnisse/Stadtgartenlauf2007/HtmlResults/5kmLauf/Gesamteinzelwertung/Certificate_616HonrathTorben.html" TargetMode="External" /><Relationship Id="rId43" Type="http://schemas.openxmlformats.org/officeDocument/2006/relationships/hyperlink" Target="http://www.joac.de/fasttiming/veranstaltungen/ergebnisse/Stadtgartenlauf2007/HtmlResults/5kmLauf/Gesamteinzelwertung/Certificate_589HeerdeLucas.html" TargetMode="External" /><Relationship Id="rId44" Type="http://schemas.openxmlformats.org/officeDocument/2006/relationships/hyperlink" Target="http://www.joac.de/fasttiming/veranstaltungen/ergebnisse/Stadtgartenlauf2007/HtmlResults/5kmLauf/Gesamteinzelwertung/Certificate_602SpooDaniel.html" TargetMode="External" /><Relationship Id="rId45" Type="http://schemas.openxmlformats.org/officeDocument/2006/relationships/hyperlink" Target="http://www.joac.de/fasttiming/veranstaltungen/ergebnisse/Stadtgartenlauf2007/HtmlResults/5kmLauf/Gesamteinzelwertung/Certificate_579WohlerDaniel.html" TargetMode="External" /><Relationship Id="rId46" Type="http://schemas.openxmlformats.org/officeDocument/2006/relationships/hyperlink" Target="http://www.joac.de/fasttiming/veranstaltungen/ergebnisse/Stadtgartenlauf2007/HtmlResults/5kmLauf/Gesamteinzelwertung/Certificate_623KnyffenTristan.html" TargetMode="External" /><Relationship Id="rId47" Type="http://schemas.openxmlformats.org/officeDocument/2006/relationships/hyperlink" Target="http://www.joac.de/fasttiming/veranstaltungen/ergebnisse/Stadtgartenlauf2007/HtmlResults/5kmLauf/Gesamteinzelwertung/Certificate_622KnyffenKarsten.html" TargetMode="External" /><Relationship Id="rId48" Type="http://schemas.openxmlformats.org/officeDocument/2006/relationships/hyperlink" Target="http://www.joac.de/fasttiming/veranstaltungen/ergebnisse/Stadtgartenlauf2007/HtmlResults/5kmLauf/Gesamteinzelwertung/Certificate_425GandelheitTobias.html" TargetMode="External" /><Relationship Id="rId49" Type="http://schemas.openxmlformats.org/officeDocument/2006/relationships/hyperlink" Target="http://www.joac.de/fasttiming/veranstaltungen/ergebnisse/Stadtgartenlauf2007/HtmlResults/5kmLauf/Gesamteinzelwertung/Certificate_605ListerSteven.html" TargetMode="External" /><Relationship Id="rId50" Type="http://schemas.openxmlformats.org/officeDocument/2006/relationships/hyperlink" Target="http://www.joac.de/fasttiming/veranstaltungen/ergebnisse/Stadtgartenlauf2007/HtmlResults/5kmLauf/Gesamteinzelwertung/Certificate_604PriesmannNicola.html" TargetMode="External" /><Relationship Id="rId51" Type="http://schemas.openxmlformats.org/officeDocument/2006/relationships/hyperlink" Target="http://www.joac.de/fasttiming/veranstaltungen/ergebnisse/Stadtgartenlauf2007/HtmlResults/5kmLauf/Gesamteinzelwertung/Certificate_573SchillingsMichael.html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5"/>
  <sheetViews>
    <sheetView showGridLines="0" tabSelected="1" zoomScale="75" zoomScaleNormal="75" workbookViewId="0" topLeftCell="A3">
      <selection activeCell="A13" sqref="A13"/>
    </sheetView>
  </sheetViews>
  <sheetFormatPr defaultColWidth="11.421875" defaultRowHeight="12.75"/>
  <cols>
    <col min="1" max="1" width="4.28125" style="12" customWidth="1"/>
    <col min="2" max="2" width="8.7109375" style="4" customWidth="1"/>
    <col min="3" max="3" width="7.57421875" style="4" customWidth="1"/>
    <col min="4" max="4" width="3.7109375" style="4" customWidth="1"/>
    <col min="5" max="5" width="10.7109375" style="4" customWidth="1"/>
    <col min="6" max="9" width="3.140625" style="4" customWidth="1"/>
    <col min="10" max="13" width="0.85546875" style="4" customWidth="1"/>
    <col min="14" max="17" width="1.7109375" style="4" customWidth="1"/>
    <col min="18" max="42" width="3.140625" style="4" customWidth="1"/>
    <col min="43" max="43" width="5.7109375" style="4" customWidth="1"/>
    <col min="44" max="44" width="3.57421875" style="4" customWidth="1"/>
    <col min="45" max="45" width="5.140625" style="4" customWidth="1"/>
    <col min="46" max="46" width="4.7109375" style="4" customWidth="1"/>
    <col min="47" max="47" width="6.7109375" style="4" customWidth="1"/>
    <col min="48" max="48" width="13.140625" style="3" customWidth="1"/>
    <col min="49" max="49" width="5.00390625" style="5" customWidth="1"/>
    <col min="50" max="16384" width="11.421875" style="7" customWidth="1"/>
  </cols>
  <sheetData>
    <row r="1" spans="1:49" s="11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</v>
      </c>
      <c r="G1" s="1" t="s">
        <v>5</v>
      </c>
      <c r="H1" s="1" t="s">
        <v>6</v>
      </c>
      <c r="I1" s="1" t="s">
        <v>10</v>
      </c>
      <c r="J1" s="1" t="s">
        <v>9</v>
      </c>
      <c r="K1" s="1" t="s">
        <v>7</v>
      </c>
      <c r="L1" s="1" t="s">
        <v>8</v>
      </c>
      <c r="M1" s="1" t="s">
        <v>11</v>
      </c>
      <c r="N1" s="1" t="s">
        <v>53</v>
      </c>
      <c r="O1" s="1" t="s">
        <v>13</v>
      </c>
      <c r="P1" s="1" t="s">
        <v>12</v>
      </c>
      <c r="Q1" s="1" t="s">
        <v>15</v>
      </c>
      <c r="R1" s="1" t="s">
        <v>16</v>
      </c>
      <c r="S1" s="1" t="s">
        <v>17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23</v>
      </c>
      <c r="Z1" s="1" t="s">
        <v>54</v>
      </c>
      <c r="AA1" s="1" t="s">
        <v>25</v>
      </c>
      <c r="AB1" s="1" t="s">
        <v>26</v>
      </c>
      <c r="AC1" s="1" t="s">
        <v>24</v>
      </c>
      <c r="AD1" s="1" t="s">
        <v>27</v>
      </c>
      <c r="AE1" s="1" t="s">
        <v>22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47</v>
      </c>
      <c r="AL1" s="1" t="s">
        <v>33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2" t="s">
        <v>1</v>
      </c>
      <c r="AW1" s="1" t="s">
        <v>0</v>
      </c>
    </row>
    <row r="2" spans="1:49" s="6" customFormat="1" ht="15.75" customHeight="1">
      <c r="A2" s="6">
        <v>1</v>
      </c>
      <c r="B2" s="22" t="s">
        <v>74</v>
      </c>
      <c r="C2" s="22" t="s">
        <v>75</v>
      </c>
      <c r="D2" s="23">
        <v>91</v>
      </c>
      <c r="E2" s="24" t="s">
        <v>76</v>
      </c>
      <c r="F2" s="26">
        <v>49</v>
      </c>
      <c r="G2" s="26"/>
      <c r="H2" s="26">
        <v>47</v>
      </c>
      <c r="I2" s="26"/>
      <c r="J2" s="26"/>
      <c r="K2" s="26"/>
      <c r="L2" s="26"/>
      <c r="M2" s="26"/>
      <c r="N2" s="26"/>
      <c r="O2" s="26"/>
      <c r="P2" s="33">
        <v>50</v>
      </c>
      <c r="Q2" s="39"/>
      <c r="R2" s="39"/>
      <c r="S2" s="39">
        <v>50</v>
      </c>
      <c r="T2" s="39">
        <v>50</v>
      </c>
      <c r="U2" s="39"/>
      <c r="V2" s="39"/>
      <c r="W2" s="39">
        <v>48</v>
      </c>
      <c r="X2" s="39">
        <v>48</v>
      </c>
      <c r="Y2" s="39">
        <v>48</v>
      </c>
      <c r="Z2" s="39">
        <v>49</v>
      </c>
      <c r="AA2" s="39">
        <v>48</v>
      </c>
      <c r="AB2" s="39">
        <v>46</v>
      </c>
      <c r="AC2" s="39">
        <v>47</v>
      </c>
      <c r="AD2" s="39"/>
      <c r="AE2" s="39">
        <v>50</v>
      </c>
      <c r="AF2" s="39">
        <v>50</v>
      </c>
      <c r="AG2" s="39">
        <v>50</v>
      </c>
      <c r="AH2" s="39">
        <v>50</v>
      </c>
      <c r="AI2" s="39">
        <v>47</v>
      </c>
      <c r="AJ2" s="39">
        <v>50</v>
      </c>
      <c r="AK2" s="39"/>
      <c r="AL2" s="39">
        <v>49</v>
      </c>
      <c r="AM2" s="39">
        <v>46</v>
      </c>
      <c r="AN2" s="39">
        <v>47</v>
      </c>
      <c r="AO2" s="39"/>
      <c r="AP2" s="39"/>
      <c r="AQ2" s="5">
        <f>SUM(F2:AP2)</f>
        <v>1019</v>
      </c>
      <c r="AR2" s="6">
        <f>(COUNT(F2:AP2))</f>
        <v>21</v>
      </c>
      <c r="AS2" s="6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739</v>
      </c>
      <c r="AT2" s="6">
        <f>IF(COUNT(F2:AP2)&lt;22,IF(COUNT(F2:AP2)&gt;14,(COUNT(F2:AP2)-15),0)*20,120)</f>
        <v>120</v>
      </c>
      <c r="AU2" s="5">
        <f>AS2+AT2</f>
        <v>859</v>
      </c>
      <c r="AV2" s="5" t="str">
        <f>B2</f>
        <v>Schmutzler</v>
      </c>
      <c r="AW2" s="5"/>
    </row>
    <row r="3" spans="1:49" s="6" customFormat="1" ht="15.75" customHeight="1">
      <c r="A3" s="6">
        <v>2</v>
      </c>
      <c r="B3" s="5" t="s">
        <v>79</v>
      </c>
      <c r="C3" s="5" t="s">
        <v>46</v>
      </c>
      <c r="D3" s="5">
        <v>90</v>
      </c>
      <c r="E3" s="5" t="s">
        <v>103</v>
      </c>
      <c r="F3" s="6">
        <v>47</v>
      </c>
      <c r="G3" s="26">
        <v>43</v>
      </c>
      <c r="H3" s="26"/>
      <c r="I3" s="26">
        <v>47</v>
      </c>
      <c r="J3" s="26"/>
      <c r="K3" s="26">
        <v>29</v>
      </c>
      <c r="L3" s="38">
        <v>48</v>
      </c>
      <c r="M3" s="39">
        <v>46</v>
      </c>
      <c r="N3" s="39">
        <v>48</v>
      </c>
      <c r="O3" s="39">
        <v>50</v>
      </c>
      <c r="P3" s="39"/>
      <c r="Q3" s="39">
        <v>45</v>
      </c>
      <c r="R3" s="39">
        <v>48</v>
      </c>
      <c r="S3" s="39">
        <v>49</v>
      </c>
      <c r="T3" s="39">
        <v>49</v>
      </c>
      <c r="U3" s="39"/>
      <c r="V3" s="39">
        <v>46</v>
      </c>
      <c r="W3" s="39">
        <v>47</v>
      </c>
      <c r="X3" s="39">
        <v>45</v>
      </c>
      <c r="Y3" s="39">
        <v>47</v>
      </c>
      <c r="Z3" s="39">
        <v>47</v>
      </c>
      <c r="AA3" s="39"/>
      <c r="AB3" s="39"/>
      <c r="AC3" s="39">
        <v>43</v>
      </c>
      <c r="AD3" s="39"/>
      <c r="AE3" s="39">
        <v>49</v>
      </c>
      <c r="AF3" s="39">
        <v>48</v>
      </c>
      <c r="AG3" s="39">
        <v>48</v>
      </c>
      <c r="AH3" s="39"/>
      <c r="AI3" s="39"/>
      <c r="AJ3" s="39">
        <v>49</v>
      </c>
      <c r="AK3" s="39"/>
      <c r="AL3" s="39">
        <v>46</v>
      </c>
      <c r="AM3" s="39">
        <v>44</v>
      </c>
      <c r="AN3" s="39"/>
      <c r="AO3" s="39">
        <v>45</v>
      </c>
      <c r="AP3" s="39"/>
      <c r="AQ3" s="5">
        <f>SUM(F3:AP3)</f>
        <v>1153</v>
      </c>
      <c r="AR3" s="6">
        <f>(COUNT(F3:AP3))</f>
        <v>25</v>
      </c>
      <c r="AS3" s="6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</f>
        <v>721</v>
      </c>
      <c r="AT3" s="6">
        <f>IF(COUNT(F3:AP3)&lt;22,IF(COUNT(F3:AP3)&gt;14,(COUNT(F3:AP3)-15),0)*20,120)</f>
        <v>120</v>
      </c>
      <c r="AU3" s="5">
        <f>AS3+AT3</f>
        <v>841</v>
      </c>
      <c r="AV3" s="6" t="str">
        <f>B3</f>
        <v>Breuer</v>
      </c>
      <c r="AW3" s="6">
        <f>A3</f>
        <v>2</v>
      </c>
    </row>
    <row r="4" spans="1:49" s="6" customFormat="1" ht="15.75" customHeight="1">
      <c r="A4" s="6">
        <v>3</v>
      </c>
      <c r="B4" s="5" t="s">
        <v>79</v>
      </c>
      <c r="C4" s="5" t="s">
        <v>43</v>
      </c>
      <c r="D4" s="5">
        <v>93</v>
      </c>
      <c r="E4" s="5" t="s">
        <v>104</v>
      </c>
      <c r="F4" s="6">
        <v>43</v>
      </c>
      <c r="G4" s="40">
        <v>42</v>
      </c>
      <c r="H4" s="26">
        <v>42</v>
      </c>
      <c r="I4" s="26">
        <v>46</v>
      </c>
      <c r="J4" s="26"/>
      <c r="K4" s="26">
        <v>28</v>
      </c>
      <c r="L4" s="26">
        <v>47</v>
      </c>
      <c r="M4" s="26">
        <v>41</v>
      </c>
      <c r="N4" s="26"/>
      <c r="O4" s="26"/>
      <c r="P4" s="26">
        <v>49</v>
      </c>
      <c r="Q4" s="26">
        <v>43</v>
      </c>
      <c r="R4" s="26">
        <v>47</v>
      </c>
      <c r="S4" s="26">
        <v>48</v>
      </c>
      <c r="T4" s="26"/>
      <c r="U4" s="26"/>
      <c r="V4" s="26">
        <v>44</v>
      </c>
      <c r="W4" s="26">
        <v>46</v>
      </c>
      <c r="X4" s="26">
        <v>44</v>
      </c>
      <c r="Y4" s="26">
        <v>44</v>
      </c>
      <c r="Z4" s="26">
        <v>45</v>
      </c>
      <c r="AA4" s="26"/>
      <c r="AB4" s="26"/>
      <c r="AC4" s="26"/>
      <c r="AD4" s="26"/>
      <c r="AE4" s="26">
        <v>48</v>
      </c>
      <c r="AF4" s="26">
        <v>47</v>
      </c>
      <c r="AG4" s="26">
        <v>46</v>
      </c>
      <c r="AH4" s="26"/>
      <c r="AI4" s="26"/>
      <c r="AJ4" s="26">
        <v>48</v>
      </c>
      <c r="AK4" s="26">
        <v>50</v>
      </c>
      <c r="AL4" s="26">
        <v>47</v>
      </c>
      <c r="AM4" s="26">
        <v>45</v>
      </c>
      <c r="AN4" s="26"/>
      <c r="AO4" s="26">
        <v>47</v>
      </c>
      <c r="AP4" s="26"/>
      <c r="AQ4" s="5">
        <f>SUM(F4:AP4)</f>
        <v>1077</v>
      </c>
      <c r="AR4" s="6">
        <f>(COUNT(F4:AP4))</f>
        <v>24</v>
      </c>
      <c r="AS4" s="6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706</v>
      </c>
      <c r="AT4" s="6">
        <f>IF(COUNT(F4:AP4)&lt;22,IF(COUNT(F4:AP4)&gt;14,(COUNT(F4:AP4)-15),0)*20,120)</f>
        <v>120</v>
      </c>
      <c r="AU4" s="5">
        <f>AS4+AT4</f>
        <v>826</v>
      </c>
      <c r="AV4" s="6" t="str">
        <f>B4</f>
        <v>Breuer</v>
      </c>
      <c r="AW4" s="31">
        <f>A4</f>
        <v>3</v>
      </c>
    </row>
    <row r="5" spans="1:49" s="26" customFormat="1" ht="15.75" customHeight="1">
      <c r="A5" s="6">
        <v>4</v>
      </c>
      <c r="B5" s="41" t="s">
        <v>156</v>
      </c>
      <c r="C5" s="25" t="s">
        <v>157</v>
      </c>
      <c r="D5" s="41">
        <v>1992</v>
      </c>
      <c r="E5" s="41" t="s">
        <v>129</v>
      </c>
      <c r="F5" s="30"/>
      <c r="G5" s="30"/>
      <c r="H5" s="6">
        <v>34</v>
      </c>
      <c r="I5" s="6">
        <v>44</v>
      </c>
      <c r="J5" s="6">
        <v>21</v>
      </c>
      <c r="K5" s="6"/>
      <c r="L5" s="6"/>
      <c r="M5" s="6"/>
      <c r="N5" s="6">
        <v>44</v>
      </c>
      <c r="O5" s="6">
        <v>48</v>
      </c>
      <c r="P5" s="6">
        <v>44</v>
      </c>
      <c r="Q5" s="6"/>
      <c r="R5" s="6"/>
      <c r="S5" s="6"/>
      <c r="T5" s="6"/>
      <c r="U5" s="6"/>
      <c r="V5" s="6">
        <v>39</v>
      </c>
      <c r="W5" s="6"/>
      <c r="X5" s="6"/>
      <c r="Y5" s="6"/>
      <c r="Z5" s="6"/>
      <c r="AA5" s="6"/>
      <c r="AB5" s="26">
        <v>38</v>
      </c>
      <c r="AC5" s="6">
        <v>28</v>
      </c>
      <c r="AD5" s="6"/>
      <c r="AE5" s="6">
        <v>35</v>
      </c>
      <c r="AF5" s="6">
        <v>37</v>
      </c>
      <c r="AG5" s="6">
        <v>42</v>
      </c>
      <c r="AH5" s="6"/>
      <c r="AI5" s="6">
        <v>31</v>
      </c>
      <c r="AJ5" s="6"/>
      <c r="AK5" s="6">
        <v>43</v>
      </c>
      <c r="AL5" s="6">
        <v>42</v>
      </c>
      <c r="AM5" s="6"/>
      <c r="AN5" s="6"/>
      <c r="AO5" s="6">
        <v>40</v>
      </c>
      <c r="AP5" s="6"/>
      <c r="AQ5" s="5">
        <f>SUM(F5:AP5)</f>
        <v>610</v>
      </c>
      <c r="AR5" s="6">
        <f>(COUNT(F5:AP5))</f>
        <v>16</v>
      </c>
      <c r="AS5" s="6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589</v>
      </c>
      <c r="AT5" s="6">
        <f>IF(COUNT(F5:AP5)&lt;22,IF(COUNT(F5:AP5)&gt;14,(COUNT(F5:AP5)-15),0)*20,120)</f>
        <v>20</v>
      </c>
      <c r="AU5" s="5">
        <f>AS5+AT5</f>
        <v>609</v>
      </c>
      <c r="AV5" s="29" t="str">
        <f>B5</f>
        <v>Schröteler</v>
      </c>
      <c r="AW5" s="31">
        <f>A5</f>
        <v>4</v>
      </c>
    </row>
    <row r="6" spans="1:49" s="26" customFormat="1" ht="15.75" customHeight="1">
      <c r="A6" s="6">
        <v>5</v>
      </c>
      <c r="B6" s="116" t="s">
        <v>647</v>
      </c>
      <c r="C6" s="116" t="s">
        <v>408</v>
      </c>
      <c r="D6" s="116">
        <v>1992</v>
      </c>
      <c r="E6" s="11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>
        <v>48</v>
      </c>
      <c r="AE6" s="6"/>
      <c r="AF6" s="6">
        <v>44</v>
      </c>
      <c r="AG6" s="6"/>
      <c r="AH6" s="6">
        <v>46</v>
      </c>
      <c r="AI6" s="6">
        <v>40</v>
      </c>
      <c r="AJ6" s="6"/>
      <c r="AK6" s="6">
        <v>49</v>
      </c>
      <c r="AL6" s="6">
        <v>45</v>
      </c>
      <c r="AM6" s="6">
        <v>42</v>
      </c>
      <c r="AN6" s="6">
        <v>45</v>
      </c>
      <c r="AO6" s="6">
        <v>44</v>
      </c>
      <c r="AP6" s="6">
        <v>44</v>
      </c>
      <c r="AQ6" s="6">
        <f>SUM(F6:AP6)</f>
        <v>447</v>
      </c>
      <c r="AR6" s="6">
        <f>(COUNT(F6:AP6))</f>
        <v>10</v>
      </c>
      <c r="AS6" s="6">
        <f>IF(COUNT(G6:AP6)&gt;0,LARGE(G6:AP6,1),0)+IF(COUNT(G6:AP6)&gt;1,LARGE(G6:AP6,2),0)+IF(COUNT(G6:AP6)&gt;2,LARGE(G6:AP6,3),0)+IF(COUNT(G6:AP6)&gt;3,LARGE(G6:AP6,4),0)+IF(COUNT(G6:AP6)&gt;4,LARGE(G6:AP6,5),0)+IF(COUNT(G6:AP6)&gt;5,LARGE(G6:AP6,6),0)+IF(COUNT(G6:AP6)&gt;6,LARGE(G6:AP6,7),0)+IF(COUNT(G6:AP6)&gt;7,LARGE(G6:AP6,8),0)+IF(COUNT(G6:AP6)&gt;8,LARGE(G6:AP6,9),0)+IF(COUNT(G6:AP6)&gt;9,LARGE(G6:AP6,10),0)+IF(COUNT(G6:AP6)&gt;10,LARGE(G6:AP6,11),0)+IF(COUNT(G6:AP6)&gt;11,LARGE(G6:AP6,12),0)+IF(COUNT(G6:AP6)&gt;12,LARGE(G6:AP6,13),0)+IF(COUNT(G6:AP6)&gt;13,LARGE(G6:AP6,14),0)+IF(COUNT(G6:AP6)&gt;14,LARGE(G6:AP6,15),0)</f>
        <v>447</v>
      </c>
      <c r="AT6" s="6">
        <f>IF(COUNT(G6:AP6)&lt;22,IF(COUNT(G6:AP6)&gt;14,(COUNT(G6:AP6)-15),0)*20,120)</f>
        <v>0</v>
      </c>
      <c r="AU6" s="6">
        <f>AS6+AT6</f>
        <v>447</v>
      </c>
      <c r="AV6" s="5"/>
      <c r="AW6" s="5"/>
    </row>
    <row r="7" spans="1:49" s="26" customFormat="1" ht="15.75" customHeight="1">
      <c r="A7" s="6"/>
      <c r="B7" s="116"/>
      <c r="C7" s="116"/>
      <c r="D7" s="116"/>
      <c r="E7" s="11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"/>
      <c r="AW7" s="5"/>
    </row>
    <row r="8" spans="1:49" s="26" customFormat="1" ht="15.75" customHeight="1">
      <c r="A8" s="6"/>
      <c r="B8" s="116" t="s">
        <v>923</v>
      </c>
      <c r="C8" s="116"/>
      <c r="D8" s="116"/>
      <c r="E8" s="1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"/>
      <c r="AW8" s="5"/>
    </row>
    <row r="9" spans="1:49" s="6" customFormat="1" ht="15.75" customHeight="1">
      <c r="A9" s="6">
        <v>1</v>
      </c>
      <c r="B9" s="5" t="s">
        <v>56</v>
      </c>
      <c r="C9" s="5" t="s">
        <v>43</v>
      </c>
      <c r="D9" s="5">
        <v>89</v>
      </c>
      <c r="E9" s="5" t="s">
        <v>85</v>
      </c>
      <c r="F9" s="6">
        <v>48</v>
      </c>
      <c r="G9" s="26">
        <v>50</v>
      </c>
      <c r="H9" s="26">
        <v>49</v>
      </c>
      <c r="I9" s="26">
        <v>49</v>
      </c>
      <c r="J9" s="26">
        <v>43</v>
      </c>
      <c r="K9" s="26">
        <v>44</v>
      </c>
      <c r="L9" s="26">
        <v>50</v>
      </c>
      <c r="M9" s="26"/>
      <c r="N9" s="26"/>
      <c r="O9" s="26"/>
      <c r="P9" s="26">
        <v>50</v>
      </c>
      <c r="Q9" s="26">
        <v>50</v>
      </c>
      <c r="R9" s="26"/>
      <c r="S9" s="26"/>
      <c r="T9" s="26">
        <v>50</v>
      </c>
      <c r="U9" s="26">
        <v>49</v>
      </c>
      <c r="V9" s="26"/>
      <c r="W9" s="26"/>
      <c r="X9" s="26"/>
      <c r="Y9" s="26">
        <v>49</v>
      </c>
      <c r="Z9" s="26">
        <v>49</v>
      </c>
      <c r="AA9" s="26">
        <v>49</v>
      </c>
      <c r="AB9" s="26"/>
      <c r="AC9" s="26"/>
      <c r="AD9" s="26">
        <v>49</v>
      </c>
      <c r="AE9" s="26"/>
      <c r="AF9" s="26">
        <v>50</v>
      </c>
      <c r="AG9" s="26"/>
      <c r="AH9" s="26">
        <v>50</v>
      </c>
      <c r="AI9" s="26">
        <v>50</v>
      </c>
      <c r="AJ9" s="26">
        <v>50</v>
      </c>
      <c r="AK9" s="26">
        <v>50</v>
      </c>
      <c r="AL9" s="26">
        <v>50</v>
      </c>
      <c r="AM9" s="26">
        <v>50</v>
      </c>
      <c r="AN9" s="26">
        <v>50</v>
      </c>
      <c r="AO9" s="26"/>
      <c r="AP9" s="26">
        <v>49</v>
      </c>
      <c r="AQ9" s="5">
        <f>SUM(F9:AP9)</f>
        <v>1177</v>
      </c>
      <c r="AR9" s="6">
        <f>(COUNT(F9:AP9))</f>
        <v>24</v>
      </c>
      <c r="AS9" s="6">
        <f>IF(COUNT(F9:AP9)&gt;0,LARGE(F9:AP9,1),0)+IF(COUNT(F9:AP9)&gt;1,LARGE(F9:AP9,2),0)+IF(COUNT(F9:AP9)&gt;2,LARGE(F9:AP9,3),0)+IF(COUNT(F9:AP9)&gt;3,LARGE(F9:AP9,4),0)+IF(COUNT(F9:AP9)&gt;4,LARGE(F9:AP9,5),0)+IF(COUNT(F9:AP9)&gt;5,LARGE(F9:AP9,6),0)+IF(COUNT(F9:AP9)&gt;6,LARGE(F9:AP9,7),0)+IF(COUNT(F9:AP9)&gt;7,LARGE(F9:AP9,8),0)+IF(COUNT(F9:AP9)&gt;8,LARGE(F9:AP9,9),0)+IF(COUNT(F9:AP9)&gt;9,LARGE(F9:AP9,10),0)+IF(COUNT(F9:AP9)&gt;10,LARGE(F9:AP9,11),0)+IF(COUNT(F9:AP9)&gt;11,LARGE(F9:AP9,12),0)+IF(COUNT(F9:AP9)&gt;12,LARGE(F9:AP9,13),0)+IF(COUNT(F9:AP9)&gt;13,LARGE(F9:AP9,14),0)+IF(COUNT(F9:AP9)&gt;14,LARGE(F9:AP9,15),0)</f>
        <v>748</v>
      </c>
      <c r="AT9" s="6">
        <f>IF(COUNT(F9:AP9)&lt;22,IF(COUNT(F9:AP9)&gt;14,(COUNT(F9:AP9)-15),0)*20,120)</f>
        <v>120</v>
      </c>
      <c r="AU9" s="5">
        <f>AS9+AT9</f>
        <v>868</v>
      </c>
      <c r="AV9" s="5" t="str">
        <f>B9</f>
        <v>Hagel</v>
      </c>
      <c r="AW9" s="5"/>
    </row>
    <row r="10" spans="1:49" s="6" customFormat="1" ht="15.75" customHeight="1">
      <c r="A10" s="6">
        <v>2</v>
      </c>
      <c r="B10" s="25" t="s">
        <v>50</v>
      </c>
      <c r="C10" s="25" t="s">
        <v>45</v>
      </c>
      <c r="D10" s="25">
        <v>88</v>
      </c>
      <c r="E10" s="25" t="s">
        <v>85</v>
      </c>
      <c r="F10" s="6">
        <v>47</v>
      </c>
      <c r="G10" s="26">
        <v>49</v>
      </c>
      <c r="H10" s="26">
        <v>50</v>
      </c>
      <c r="I10" s="26">
        <v>50</v>
      </c>
      <c r="J10" s="26"/>
      <c r="K10" s="26"/>
      <c r="L10" s="26">
        <v>48</v>
      </c>
      <c r="M10" s="26"/>
      <c r="N10" s="26"/>
      <c r="O10" s="26"/>
      <c r="P10" s="26">
        <v>49</v>
      </c>
      <c r="Q10" s="26">
        <v>48</v>
      </c>
      <c r="R10" s="26"/>
      <c r="S10" s="26">
        <v>50</v>
      </c>
      <c r="T10" s="26"/>
      <c r="U10" s="26"/>
      <c r="V10" s="26"/>
      <c r="W10" s="26">
        <v>50</v>
      </c>
      <c r="X10" s="26">
        <v>50</v>
      </c>
      <c r="Y10" s="26">
        <v>50</v>
      </c>
      <c r="Z10" s="26">
        <v>50</v>
      </c>
      <c r="AA10" s="26"/>
      <c r="AB10" s="26"/>
      <c r="AC10" s="26"/>
      <c r="AD10" s="26">
        <v>50</v>
      </c>
      <c r="AE10" s="26"/>
      <c r="AF10" s="26">
        <v>49</v>
      </c>
      <c r="AG10" s="26">
        <v>50</v>
      </c>
      <c r="AH10" s="26">
        <v>49</v>
      </c>
      <c r="AI10" s="26">
        <v>49</v>
      </c>
      <c r="AJ10" s="26"/>
      <c r="AK10" s="26">
        <v>48</v>
      </c>
      <c r="AL10" s="26">
        <v>49</v>
      </c>
      <c r="AM10" s="26"/>
      <c r="AN10" s="26">
        <v>49</v>
      </c>
      <c r="AO10" s="26"/>
      <c r="AP10" s="26"/>
      <c r="AQ10" s="5">
        <f>SUM(F10:AP10)</f>
        <v>984</v>
      </c>
      <c r="AR10" s="6">
        <f>(COUNT(F10:AP10))</f>
        <v>20</v>
      </c>
      <c r="AS10" s="6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</f>
        <v>744</v>
      </c>
      <c r="AT10" s="6">
        <f>IF(COUNT(F10:AP10)&lt;22,IF(COUNT(F10:AP10)&gt;14,(COUNT(F10:AP10)-15),0)*20,120)</f>
        <v>100</v>
      </c>
      <c r="AU10" s="5">
        <f>AS10+AT10</f>
        <v>844</v>
      </c>
      <c r="AV10" s="6" t="str">
        <f>B10</f>
        <v>Pelzer</v>
      </c>
      <c r="AW10" s="6">
        <f>A10</f>
        <v>2</v>
      </c>
    </row>
    <row r="11" spans="1:49" s="6" customFormat="1" ht="15.75" customHeight="1">
      <c r="A11" s="6">
        <v>3</v>
      </c>
      <c r="B11" s="25" t="s">
        <v>86</v>
      </c>
      <c r="C11" s="25" t="s">
        <v>62</v>
      </c>
      <c r="D11" s="25">
        <v>89</v>
      </c>
      <c r="E11" s="25" t="s">
        <v>85</v>
      </c>
      <c r="F11" s="6">
        <v>46</v>
      </c>
      <c r="G11" s="26">
        <v>48</v>
      </c>
      <c r="H11" s="26">
        <v>48</v>
      </c>
      <c r="I11" s="26">
        <v>48</v>
      </c>
      <c r="J11" s="26">
        <v>42</v>
      </c>
      <c r="K11" s="26">
        <v>45</v>
      </c>
      <c r="L11" s="26">
        <v>49</v>
      </c>
      <c r="M11" s="26"/>
      <c r="N11" s="26"/>
      <c r="O11" s="26"/>
      <c r="P11" s="26">
        <v>48</v>
      </c>
      <c r="Q11" s="26">
        <v>49</v>
      </c>
      <c r="R11" s="26"/>
      <c r="S11" s="26"/>
      <c r="T11" s="26"/>
      <c r="U11" s="26"/>
      <c r="V11" s="26"/>
      <c r="W11" s="26"/>
      <c r="X11" s="26"/>
      <c r="Y11" s="26">
        <v>48</v>
      </c>
      <c r="Z11" s="26"/>
      <c r="AA11" s="26">
        <v>48</v>
      </c>
      <c r="AB11" s="26"/>
      <c r="AC11" s="26"/>
      <c r="AD11" s="26">
        <v>48</v>
      </c>
      <c r="AE11" s="26"/>
      <c r="AF11" s="26"/>
      <c r="AG11" s="26"/>
      <c r="AH11" s="26">
        <v>48</v>
      </c>
      <c r="AI11" s="26">
        <v>48</v>
      </c>
      <c r="AJ11" s="26"/>
      <c r="AK11" s="26">
        <v>49</v>
      </c>
      <c r="AL11" s="26">
        <v>48</v>
      </c>
      <c r="AM11" s="26">
        <v>49</v>
      </c>
      <c r="AN11" s="26"/>
      <c r="AO11" s="26"/>
      <c r="AP11" s="26">
        <v>48</v>
      </c>
      <c r="AQ11" s="5">
        <f>SUM(F11:AP11)</f>
        <v>857</v>
      </c>
      <c r="AR11" s="6">
        <f>(COUNT(F11:AP11))</f>
        <v>18</v>
      </c>
      <c r="AS11" s="6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</f>
        <v>724</v>
      </c>
      <c r="AT11" s="6">
        <f>IF(COUNT(F11:AP11)&lt;22,IF(COUNT(F11:AP11)&gt;14,(COUNT(F11:AP11)-15),0)*20,120)</f>
        <v>60</v>
      </c>
      <c r="AU11" s="5">
        <f>AS11+AT11</f>
        <v>784</v>
      </c>
      <c r="AV11" s="5" t="str">
        <f>B11</f>
        <v>Florenkowsky</v>
      </c>
      <c r="AW11" s="5"/>
    </row>
    <row r="12" spans="1:49" s="26" customFormat="1" ht="15.75" customHeight="1">
      <c r="A12" s="6"/>
      <c r="B12" s="116"/>
      <c r="C12" s="116"/>
      <c r="D12" s="116"/>
      <c r="E12" s="11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"/>
      <c r="AW12" s="5"/>
    </row>
    <row r="13" spans="1:49" s="26" customFormat="1" ht="15.75" customHeight="1">
      <c r="A13" s="6"/>
      <c r="B13" s="116"/>
      <c r="C13" s="116"/>
      <c r="D13" s="116"/>
      <c r="E13" s="11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"/>
      <c r="AW13" s="5"/>
    </row>
    <row r="14" spans="1:49" s="26" customFormat="1" ht="15.75" customHeight="1">
      <c r="A14" s="6"/>
      <c r="B14" s="116"/>
      <c r="C14" s="116"/>
      <c r="D14" s="116"/>
      <c r="E14" s="11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"/>
      <c r="AW14" s="5"/>
    </row>
    <row r="15" spans="2:49" s="6" customFormat="1" ht="15.75" customHeight="1">
      <c r="B15" s="27" t="s">
        <v>139</v>
      </c>
      <c r="C15" s="28" t="s">
        <v>140</v>
      </c>
      <c r="D15" s="27">
        <v>1994</v>
      </c>
      <c r="E15" s="27" t="s">
        <v>128</v>
      </c>
      <c r="F15" s="30"/>
      <c r="G15" s="30"/>
      <c r="H15" s="6">
        <v>45</v>
      </c>
      <c r="I15" s="6">
        <v>49</v>
      </c>
      <c r="J15" s="6">
        <v>41</v>
      </c>
      <c r="L15" s="6">
        <v>49</v>
      </c>
      <c r="N15" s="6">
        <v>49</v>
      </c>
      <c r="P15" s="6">
        <v>50</v>
      </c>
      <c r="R15" s="6">
        <v>50</v>
      </c>
      <c r="V15" s="6">
        <v>48</v>
      </c>
      <c r="AA15" s="6">
        <v>45</v>
      </c>
      <c r="AQ15" s="5">
        <f>SUM(F15:AP15)</f>
        <v>426</v>
      </c>
      <c r="AR15" s="6">
        <f>(COUNT(F15:AP15))</f>
        <v>9</v>
      </c>
      <c r="AS15" s="6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426</v>
      </c>
      <c r="AT15" s="6">
        <f>IF(COUNT(F15:AP15)&lt;22,IF(COUNT(F15:AP15)&gt;14,(COUNT(F15:AP15)-15),0)*20,120)</f>
        <v>0</v>
      </c>
      <c r="AU15" s="5">
        <f>AS15+AT15</f>
        <v>426</v>
      </c>
      <c r="AV15" s="29" t="str">
        <f>B15</f>
        <v>Hackenbruch</v>
      </c>
      <c r="AW15" s="6">
        <f>A15</f>
        <v>0</v>
      </c>
    </row>
    <row r="16" spans="1:49" s="26" customFormat="1" ht="15.75" customHeight="1">
      <c r="A16" s="6"/>
      <c r="B16" s="17" t="s">
        <v>657</v>
      </c>
      <c r="C16" s="17" t="s">
        <v>457</v>
      </c>
      <c r="D16" s="17">
        <v>1988</v>
      </c>
      <c r="E16" s="17" t="s">
        <v>358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47</v>
      </c>
      <c r="R16" s="6"/>
      <c r="S16" s="6"/>
      <c r="T16" s="6"/>
      <c r="U16" s="6"/>
      <c r="V16" s="6">
        <v>50</v>
      </c>
      <c r="W16" s="6"/>
      <c r="X16" s="6"/>
      <c r="Y16" s="6"/>
      <c r="Z16" s="6"/>
      <c r="AA16" s="6"/>
      <c r="AB16" s="6"/>
      <c r="AC16" s="6"/>
      <c r="AD16" s="6"/>
      <c r="AE16" s="6">
        <v>50</v>
      </c>
      <c r="AF16" s="6">
        <v>48</v>
      </c>
      <c r="AG16" s="6"/>
      <c r="AH16" s="6"/>
      <c r="AI16" s="6"/>
      <c r="AJ16" s="6">
        <v>49</v>
      </c>
      <c r="AK16" s="6">
        <v>47</v>
      </c>
      <c r="AL16" s="6">
        <v>47</v>
      </c>
      <c r="AM16" s="6"/>
      <c r="AN16" s="6"/>
      <c r="AO16" s="6"/>
      <c r="AP16" s="6"/>
      <c r="AQ16" s="6">
        <f>SUM(F16:AP16)</f>
        <v>338</v>
      </c>
      <c r="AR16" s="6">
        <f>(COUNT(F16:AP16))</f>
        <v>7</v>
      </c>
      <c r="AS16" s="6">
        <f>IF(COUNT(G16:AP16)&gt;0,LARGE(G16:AP16,1),0)+IF(COUNT(G16:AP16)&gt;1,LARGE(G16:AP16,2),0)+IF(COUNT(G16:AP16)&gt;2,LARGE(G16:AP16,3),0)+IF(COUNT(G16:AP16)&gt;3,LARGE(G16:AP16,4),0)+IF(COUNT(G16:AP16)&gt;4,LARGE(G16:AP16,5),0)+IF(COUNT(G16:AP16)&gt;5,LARGE(G16:AP16,6),0)+IF(COUNT(G16:AP16)&gt;6,LARGE(G16:AP16,7),0)+IF(COUNT(G16:AP16)&gt;7,LARGE(G16:AP16,8),0)+IF(COUNT(G16:AP16)&gt;8,LARGE(G16:AP16,9),0)+IF(COUNT(G16:AP16)&gt;9,LARGE(G16:AP16,10),0)+IF(COUNT(G16:AP16)&gt;10,LARGE(G16:AP16,11),0)+IF(COUNT(G16:AP16)&gt;11,LARGE(G16:AP16,12),0)+IF(COUNT(G16:AP16)&gt;12,LARGE(G16:AP16,13),0)+IF(COUNT(G16:AP16)&gt;13,LARGE(G16:AP16,14),0)+IF(COUNT(G16:AP16)&gt;14,LARGE(G16:AP16,15),0)</f>
        <v>338</v>
      </c>
      <c r="AT16" s="6">
        <f>IF(COUNT(G16:AP16)&lt;22,IF(COUNT(G16:AP16)&gt;14,(COUNT(G16:AP16)-15),0)*20,120)</f>
        <v>0</v>
      </c>
      <c r="AU16" s="6">
        <f>AS16+AT16</f>
        <v>338</v>
      </c>
      <c r="AV16" s="5"/>
      <c r="AW16" s="5"/>
    </row>
    <row r="17" spans="1:49" s="26" customFormat="1" ht="15.75" customHeight="1">
      <c r="A17" s="6"/>
      <c r="B17" s="17" t="s">
        <v>511</v>
      </c>
      <c r="C17" s="17" t="s">
        <v>46</v>
      </c>
      <c r="D17" s="17">
        <v>1991</v>
      </c>
      <c r="E17" s="17" t="s">
        <v>128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47</v>
      </c>
      <c r="W17" s="6">
        <v>45</v>
      </c>
      <c r="X17" s="6">
        <v>43</v>
      </c>
      <c r="Y17" s="6"/>
      <c r="Z17" s="6">
        <v>46</v>
      </c>
      <c r="AA17" s="6"/>
      <c r="AB17" s="26">
        <v>44</v>
      </c>
      <c r="AC17" s="6"/>
      <c r="AD17" s="6"/>
      <c r="AE17" s="6">
        <v>47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">
        <f>SUM(F17:AP17)</f>
        <v>272</v>
      </c>
      <c r="AR17" s="6">
        <f>(COUNT(F17:AP17))</f>
        <v>6</v>
      </c>
      <c r="AS17" s="6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272</v>
      </c>
      <c r="AT17" s="6">
        <f>IF(COUNT(F17:AP17)&lt;22,IF(COUNT(F17:AP17)&gt;14,(COUNT(F17:AP17)-15),0)*20,120)</f>
        <v>0</v>
      </c>
      <c r="AU17" s="5">
        <f>AS17+AT17</f>
        <v>272</v>
      </c>
      <c r="AV17" s="5"/>
      <c r="AW17" s="5"/>
    </row>
    <row r="18" spans="2:49" s="6" customFormat="1" ht="15.75" customHeight="1">
      <c r="B18" s="17" t="s">
        <v>508</v>
      </c>
      <c r="C18" s="17" t="s">
        <v>374</v>
      </c>
      <c r="D18" s="17">
        <v>1990</v>
      </c>
      <c r="E18" s="17" t="s">
        <v>128</v>
      </c>
      <c r="N18" s="6">
        <v>50</v>
      </c>
      <c r="V18" s="6">
        <v>50</v>
      </c>
      <c r="W18" s="6">
        <v>50</v>
      </c>
      <c r="X18" s="6">
        <v>50</v>
      </c>
      <c r="AH18" s="6">
        <v>37</v>
      </c>
      <c r="AM18" s="6">
        <v>50</v>
      </c>
      <c r="AQ18" s="5">
        <f>SUM(F18:AP18)</f>
        <v>287</v>
      </c>
      <c r="AR18" s="6">
        <f>(COUNT(F18:AP18))</f>
        <v>6</v>
      </c>
      <c r="AS18" s="6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287</v>
      </c>
      <c r="AT18" s="6">
        <f>IF(COUNT(F18:AP18)&lt;22,IF(COUNT(F18:AP18)&gt;14,(COUNT(F18:AP18)-15),0)*20,120)</f>
        <v>0</v>
      </c>
      <c r="AU18" s="5">
        <f>AS18+AT18</f>
        <v>287</v>
      </c>
      <c r="AV18" s="5"/>
      <c r="AW18" s="5"/>
    </row>
    <row r="19" spans="2:49" s="6" customFormat="1" ht="15.75" customHeight="1">
      <c r="B19" s="26" t="s">
        <v>531</v>
      </c>
      <c r="C19" s="42" t="s">
        <v>532</v>
      </c>
      <c r="D19" s="42">
        <v>1990</v>
      </c>
      <c r="E19" s="42" t="s">
        <v>533</v>
      </c>
      <c r="U19" s="6">
        <v>50</v>
      </c>
      <c r="X19" s="6">
        <v>49</v>
      </c>
      <c r="Y19" s="6">
        <v>50</v>
      </c>
      <c r="AA19" s="6">
        <v>50</v>
      </c>
      <c r="AM19" s="6">
        <v>49</v>
      </c>
      <c r="AQ19" s="5">
        <f>SUM(F19:AP19)</f>
        <v>248</v>
      </c>
      <c r="AR19" s="6">
        <f>(COUNT(F19:AP19))</f>
        <v>5</v>
      </c>
      <c r="AS19" s="6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248</v>
      </c>
      <c r="AT19" s="6">
        <f>IF(COUNT(F19:AP19)&lt;22,IF(COUNT(F19:AP19)&gt;14,(COUNT(F19:AP19)-15),0)*20,120)</f>
        <v>0</v>
      </c>
      <c r="AU19" s="5">
        <f>AS19+AT19</f>
        <v>248</v>
      </c>
      <c r="AV19" s="5"/>
      <c r="AW19" s="5"/>
    </row>
    <row r="20" spans="2:49" s="6" customFormat="1" ht="15.75" customHeight="1">
      <c r="B20" s="27" t="s">
        <v>154</v>
      </c>
      <c r="C20" s="28" t="s">
        <v>155</v>
      </c>
      <c r="D20" s="27">
        <v>1997</v>
      </c>
      <c r="E20" s="27" t="s">
        <v>130</v>
      </c>
      <c r="H20" s="6">
        <v>35</v>
      </c>
      <c r="L20" s="6">
        <v>45</v>
      </c>
      <c r="Q20" s="6">
        <v>34</v>
      </c>
      <c r="R20" s="6">
        <v>44</v>
      </c>
      <c r="AP20" s="6">
        <v>23</v>
      </c>
      <c r="AQ20" s="5">
        <f>SUM(F20:AP20)</f>
        <v>181</v>
      </c>
      <c r="AR20" s="6">
        <f>(COUNT(F20:AP20))</f>
        <v>5</v>
      </c>
      <c r="AS20" s="6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181</v>
      </c>
      <c r="AT20" s="6">
        <f>IF(COUNT(F20:AP20)&lt;22,IF(COUNT(F20:AP20)&gt;14,(COUNT(F20:AP20)-15),0)*20,120)</f>
        <v>0</v>
      </c>
      <c r="AU20" s="5">
        <f>AS20+AT20</f>
        <v>181</v>
      </c>
      <c r="AV20" s="29" t="str">
        <f>B20</f>
        <v>Felkel</v>
      </c>
      <c r="AW20" s="6">
        <f>A20</f>
        <v>0</v>
      </c>
    </row>
    <row r="21" spans="1:49" s="26" customFormat="1" ht="15.75" customHeight="1">
      <c r="A21" s="6"/>
      <c r="B21" s="20" t="s">
        <v>431</v>
      </c>
      <c r="C21" s="20" t="s">
        <v>365</v>
      </c>
      <c r="D21" s="20" t="s">
        <v>594</v>
      </c>
      <c r="E21" s="20" t="s">
        <v>595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42</v>
      </c>
      <c r="R21" s="6"/>
      <c r="S21" s="6"/>
      <c r="T21" s="6"/>
      <c r="U21" s="6"/>
      <c r="V21" s="6"/>
      <c r="W21" s="6"/>
      <c r="X21" s="6"/>
      <c r="Y21" s="6">
        <v>43</v>
      </c>
      <c r="Z21" s="6"/>
      <c r="AA21" s="6">
        <v>37</v>
      </c>
      <c r="AB21" s="6"/>
      <c r="AC21" s="6"/>
      <c r="AD21" s="6"/>
      <c r="AE21" s="6"/>
      <c r="AF21" s="6"/>
      <c r="AG21" s="6"/>
      <c r="AH21" s="6">
        <v>49</v>
      </c>
      <c r="AI21" s="6"/>
      <c r="AJ21" s="6"/>
      <c r="AK21" s="6"/>
      <c r="AL21" s="6">
        <v>48</v>
      </c>
      <c r="AM21" s="6"/>
      <c r="AN21" s="6"/>
      <c r="AO21" s="6"/>
      <c r="AP21" s="6">
        <v>43</v>
      </c>
      <c r="AQ21" s="5">
        <f>SUM(F21:AP21)</f>
        <v>262</v>
      </c>
      <c r="AR21" s="6">
        <f>(COUNT(F21:AP21))</f>
        <v>6</v>
      </c>
      <c r="AS21" s="6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262</v>
      </c>
      <c r="AT21" s="6">
        <f>IF(COUNT(F21:AP21)&lt;22,IF(COUNT(F21:AP21)&gt;14,(COUNT(F21:AP21)-15),0)*20,120)</f>
        <v>0</v>
      </c>
      <c r="AU21" s="5">
        <f>AS21+AT21</f>
        <v>262</v>
      </c>
      <c r="AV21" s="5"/>
      <c r="AW21" s="5"/>
    </row>
    <row r="22" spans="1:49" s="26" customFormat="1" ht="15.75" customHeight="1">
      <c r="A22" s="6"/>
      <c r="B22" s="17" t="s">
        <v>509</v>
      </c>
      <c r="C22" s="17" t="s">
        <v>510</v>
      </c>
      <c r="D22" s="17">
        <v>1991</v>
      </c>
      <c r="E22" s="17" t="s">
        <v>128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49</v>
      </c>
      <c r="W22" s="6">
        <v>49</v>
      </c>
      <c r="X22" s="6"/>
      <c r="Y22" s="6">
        <v>49</v>
      </c>
      <c r="Z22" s="6">
        <v>50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48</v>
      </c>
      <c r="AN22" s="6"/>
      <c r="AO22" s="6"/>
      <c r="AP22" s="6"/>
      <c r="AQ22" s="5">
        <f>SUM(F22:AP22)</f>
        <v>245</v>
      </c>
      <c r="AR22" s="6">
        <f>(COUNT(F22:AP22))</f>
        <v>5</v>
      </c>
      <c r="AS22" s="6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245</v>
      </c>
      <c r="AT22" s="6">
        <f>IF(COUNT(F22:AP22)&lt;22,IF(COUNT(F22:AP22)&gt;14,(COUNT(F22:AP22)-15),0)*20,120)</f>
        <v>0</v>
      </c>
      <c r="AU22" s="5">
        <f>AS22+AT22</f>
        <v>245</v>
      </c>
      <c r="AV22" s="5"/>
      <c r="AW22" s="5"/>
    </row>
    <row r="23" spans="1:49" s="26" customFormat="1" ht="15.75" customHeight="1">
      <c r="A23" s="6"/>
      <c r="B23" s="27" t="s">
        <v>141</v>
      </c>
      <c r="C23" s="28" t="s">
        <v>142</v>
      </c>
      <c r="D23" s="27">
        <v>1993</v>
      </c>
      <c r="E23" s="27" t="s">
        <v>128</v>
      </c>
      <c r="F23" s="30"/>
      <c r="G23" s="30"/>
      <c r="H23" s="6">
        <v>44</v>
      </c>
      <c r="I23" s="6"/>
      <c r="J23" s="6">
        <v>38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38</v>
      </c>
      <c r="AB23" s="6">
        <v>43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5">
        <f>SUM(F23:AP23)</f>
        <v>163</v>
      </c>
      <c r="AR23" s="6">
        <f>(COUNT(F23:AP23))</f>
        <v>4</v>
      </c>
      <c r="AS23" s="6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163</v>
      </c>
      <c r="AT23" s="6">
        <f>IF(COUNT(F23:AP23)&lt;22,IF(COUNT(F23:AP23)&gt;14,(COUNT(F23:AP23)-15),0)*20,120)</f>
        <v>0</v>
      </c>
      <c r="AU23" s="5">
        <f>AS23+AT23</f>
        <v>163</v>
      </c>
      <c r="AV23" s="29" t="str">
        <f>B23</f>
        <v>Fink</v>
      </c>
      <c r="AW23" s="6">
        <f>A23</f>
        <v>0</v>
      </c>
    </row>
    <row r="24" spans="1:49" s="26" customFormat="1" ht="15.75" customHeight="1">
      <c r="A24" s="6"/>
      <c r="B24" s="27" t="s">
        <v>136</v>
      </c>
      <c r="C24" s="28" t="s">
        <v>137</v>
      </c>
      <c r="D24" s="27">
        <v>94</v>
      </c>
      <c r="E24" s="27" t="s">
        <v>127</v>
      </c>
      <c r="F24" s="6"/>
      <c r="G24" s="6"/>
      <c r="H24" s="6">
        <v>48</v>
      </c>
      <c r="I24" s="6">
        <v>50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v>47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>
        <v>48</v>
      </c>
      <c r="AQ24" s="5">
        <f>SUM(F24:AP24)</f>
        <v>193</v>
      </c>
      <c r="AR24" s="6">
        <f>(COUNT(F24:AP24))</f>
        <v>4</v>
      </c>
      <c r="AS24" s="6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193</v>
      </c>
      <c r="AT24" s="6">
        <f>IF(COUNT(F24:AP24)&lt;22,IF(COUNT(F24:AP24)&gt;14,(COUNT(F24:AP24)-15),0)*20,120)</f>
        <v>0</v>
      </c>
      <c r="AU24" s="5">
        <f>AS24+AT24</f>
        <v>193</v>
      </c>
      <c r="AV24" s="29" t="str">
        <f>B24</f>
        <v>Graffi</v>
      </c>
      <c r="AW24" s="6">
        <f>A24</f>
        <v>0</v>
      </c>
    </row>
    <row r="25" spans="1:49" s="26" customFormat="1" ht="15.75" customHeight="1">
      <c r="A25" s="6"/>
      <c r="B25" s="26" t="s">
        <v>291</v>
      </c>
      <c r="C25" s="26" t="s">
        <v>292</v>
      </c>
      <c r="D25" s="26">
        <v>1992</v>
      </c>
      <c r="E25" s="26" t="s">
        <v>249</v>
      </c>
      <c r="F25" s="6"/>
      <c r="G25" s="6"/>
      <c r="H25" s="6"/>
      <c r="I25" s="6"/>
      <c r="J25" s="6"/>
      <c r="K25" s="6">
        <v>44</v>
      </c>
      <c r="L25" s="6"/>
      <c r="M25" s="6">
        <v>47</v>
      </c>
      <c r="N25" s="6"/>
      <c r="O25" s="6"/>
      <c r="P25" s="6"/>
      <c r="Q25" s="6">
        <v>49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48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5">
        <f>SUM(F25:AP25)</f>
        <v>188</v>
      </c>
      <c r="AR25" s="6">
        <f>(COUNT(F25:AP25))</f>
        <v>4</v>
      </c>
      <c r="AS25" s="6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188</v>
      </c>
      <c r="AT25" s="6">
        <f>IF(COUNT(F25:AP25)&lt;22,IF(COUNT(F25:AP25)&gt;14,(COUNT(F25:AP25)-15),0)*20,120)</f>
        <v>0</v>
      </c>
      <c r="AU25" s="5">
        <f>AS25+AT25</f>
        <v>188</v>
      </c>
      <c r="AV25" s="5"/>
      <c r="AW25" s="5"/>
    </row>
    <row r="26" spans="1:49" s="26" customFormat="1" ht="15.75" customHeight="1" thickBot="1">
      <c r="A26" s="6"/>
      <c r="B26" s="35" t="s">
        <v>868</v>
      </c>
      <c r="C26" s="35" t="s">
        <v>242</v>
      </c>
      <c r="D26" s="35">
        <v>1995</v>
      </c>
      <c r="E26" s="35" t="s">
        <v>655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>
        <v>44</v>
      </c>
      <c r="AE26" s="6"/>
      <c r="AF26" s="6"/>
      <c r="AG26" s="6">
        <v>45</v>
      </c>
      <c r="AH26" s="6"/>
      <c r="AI26" s="6"/>
      <c r="AJ26" s="6"/>
      <c r="AK26" s="6"/>
      <c r="AL26" s="6"/>
      <c r="AM26" s="6"/>
      <c r="AN26" s="6">
        <v>42</v>
      </c>
      <c r="AO26" s="6">
        <v>41</v>
      </c>
      <c r="AP26" s="6"/>
      <c r="AQ26" s="6">
        <f>SUM(F26:AP26)</f>
        <v>172</v>
      </c>
      <c r="AR26" s="6">
        <f>(COUNT(F26:AP26))</f>
        <v>4</v>
      </c>
      <c r="AS26" s="6">
        <f>IF(COUNT(G26:AP26)&gt;0,LARGE(G26:AP26,1),0)+IF(COUNT(G26:AP26)&gt;1,LARGE(G26:AP26,2),0)+IF(COUNT(G26:AP26)&gt;2,LARGE(G26:AP26,3),0)+IF(COUNT(G26:AP26)&gt;3,LARGE(G26:AP26,4),0)+IF(COUNT(G26:AP26)&gt;4,LARGE(G26:AP26,5),0)+IF(COUNT(G26:AP26)&gt;5,LARGE(G26:AP26,6),0)+IF(COUNT(G26:AP26)&gt;6,LARGE(G26:AP26,7),0)+IF(COUNT(G26:AP26)&gt;7,LARGE(G26:AP26,8),0)+IF(COUNT(G26:AP26)&gt;8,LARGE(G26:AP26,9),0)+IF(COUNT(G26:AP26)&gt;9,LARGE(G26:AP26,10),0)+IF(COUNT(G26:AP26)&gt;10,LARGE(G26:AP26,11),0)+IF(COUNT(G26:AP26)&gt;11,LARGE(G26:AP26,12),0)+IF(COUNT(G26:AP26)&gt;12,LARGE(G26:AP26,13),0)+IF(COUNT(G26:AP26)&gt;13,LARGE(G26:AP26,14),0)+IF(COUNT(G26:AP26)&gt;14,LARGE(G26:AP26,15),0)</f>
        <v>172</v>
      </c>
      <c r="AT26" s="6">
        <f>IF(COUNT(G26:AP26)&lt;22,IF(COUNT(G26:AP26)&gt;14,(COUNT(G26:AP26)-15),0)*20,120)</f>
        <v>0</v>
      </c>
      <c r="AU26" s="6">
        <f>AS26+AT26</f>
        <v>172</v>
      </c>
      <c r="AV26" s="5"/>
      <c r="AW26" s="5"/>
    </row>
    <row r="27" spans="1:49" s="26" customFormat="1" ht="15.75" customHeight="1" thickBot="1" thickTop="1">
      <c r="A27" s="6"/>
      <c r="B27" s="59" t="s">
        <v>80</v>
      </c>
      <c r="C27" s="61" t="s">
        <v>46</v>
      </c>
      <c r="D27" s="61">
        <v>94</v>
      </c>
      <c r="E27" s="61" t="s">
        <v>104</v>
      </c>
      <c r="F27" s="6">
        <v>46</v>
      </c>
      <c r="G27" s="26">
        <v>41</v>
      </c>
      <c r="H27" s="26">
        <v>43</v>
      </c>
      <c r="AE27" s="26">
        <v>45</v>
      </c>
      <c r="AQ27" s="5">
        <f>SUM(F27:AP27)</f>
        <v>175</v>
      </c>
      <c r="AR27" s="6">
        <f>(COUNT(F27:AP27))</f>
        <v>4</v>
      </c>
      <c r="AS27" s="6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175</v>
      </c>
      <c r="AT27" s="6">
        <f>IF(COUNT(F27:AP27)&lt;22,IF(COUNT(F27:AP27)&gt;14,(COUNT(F27:AP27)-15),0)*20,120)</f>
        <v>0</v>
      </c>
      <c r="AU27" s="5">
        <f>AS27+AT27</f>
        <v>175</v>
      </c>
      <c r="AV27" s="5" t="str">
        <f>B27</f>
        <v>Volk</v>
      </c>
      <c r="AW27" s="5"/>
    </row>
    <row r="28" spans="2:49" s="6" customFormat="1" ht="15.75" customHeight="1" thickTop="1">
      <c r="B28" s="8" t="s">
        <v>83</v>
      </c>
      <c r="C28" s="8" t="s">
        <v>48</v>
      </c>
      <c r="D28" s="9" t="s">
        <v>84</v>
      </c>
      <c r="E28" s="10" t="s">
        <v>76</v>
      </c>
      <c r="F28" s="26">
        <v>44</v>
      </c>
      <c r="G28" s="26"/>
      <c r="H28" s="26"/>
      <c r="I28" s="26">
        <v>48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42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5">
        <f>SUM(F28:AP28)</f>
        <v>134</v>
      </c>
      <c r="AR28" s="6">
        <f>(COUNT(F28:AP28))</f>
        <v>3</v>
      </c>
      <c r="AS28" s="6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</f>
        <v>134</v>
      </c>
      <c r="AT28" s="6">
        <f>IF(COUNT(F28:AP28)&lt;22,IF(COUNT(F28:AP28)&gt;14,(COUNT(F28:AP28)-15),0)*20,120)</f>
        <v>0</v>
      </c>
      <c r="AU28" s="5">
        <f>AS28+AT28</f>
        <v>134</v>
      </c>
      <c r="AV28" s="5" t="str">
        <f>B28</f>
        <v>Beckers</v>
      </c>
      <c r="AW28" s="5"/>
    </row>
    <row r="29" spans="1:49" s="37" customFormat="1" ht="15.75" customHeight="1">
      <c r="A29" s="6"/>
      <c r="B29" s="21" t="s">
        <v>698</v>
      </c>
      <c r="C29" s="21" t="s">
        <v>699</v>
      </c>
      <c r="D29" s="21">
        <v>1988</v>
      </c>
      <c r="E29" s="21" t="s">
        <v>683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>
        <v>46</v>
      </c>
      <c r="AG29" s="6"/>
      <c r="AH29" s="6">
        <v>44</v>
      </c>
      <c r="AI29" s="6"/>
      <c r="AJ29" s="6"/>
      <c r="AK29" s="6"/>
      <c r="AL29" s="6"/>
      <c r="AM29" s="6"/>
      <c r="AN29" s="6"/>
      <c r="AO29" s="6"/>
      <c r="AP29" s="6">
        <v>44</v>
      </c>
      <c r="AQ29" s="5">
        <f>SUM(F29:AP29)</f>
        <v>134</v>
      </c>
      <c r="AR29" s="6">
        <f>(COUNT(F29:AP29))</f>
        <v>3</v>
      </c>
      <c r="AS29" s="6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</f>
        <v>134</v>
      </c>
      <c r="AT29" s="6">
        <f>IF(COUNT(F29:AP29)&lt;22,IF(COUNT(F29:AP29)&gt;14,(COUNT(F29:AP29)-15),0)*20,120)</f>
        <v>0</v>
      </c>
      <c r="AU29" s="5">
        <f>AS29+AT29</f>
        <v>134</v>
      </c>
      <c r="AV29" s="5"/>
      <c r="AW29" s="5"/>
    </row>
    <row r="30" spans="1:49" s="26" customFormat="1" ht="15.75" customHeight="1">
      <c r="A30" s="6"/>
      <c r="B30" s="27" t="s">
        <v>138</v>
      </c>
      <c r="C30" s="28" t="s">
        <v>135</v>
      </c>
      <c r="D30" s="27">
        <v>1994</v>
      </c>
      <c r="E30" s="27" t="s">
        <v>128</v>
      </c>
      <c r="F30" s="6"/>
      <c r="G30" s="6"/>
      <c r="H30" s="6">
        <v>46</v>
      </c>
      <c r="I30" s="6"/>
      <c r="J30" s="6">
        <v>42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46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5">
        <f>SUM(F30:AP30)</f>
        <v>134</v>
      </c>
      <c r="AR30" s="6">
        <f>(COUNT(F30:AP30))</f>
        <v>3</v>
      </c>
      <c r="AS30" s="6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</f>
        <v>134</v>
      </c>
      <c r="AT30" s="6">
        <f>IF(COUNT(F30:AP30)&lt;22,IF(COUNT(F30:AP30)&gt;14,(COUNT(F30:AP30)-15),0)*20,120)</f>
        <v>0</v>
      </c>
      <c r="AU30" s="5">
        <f>AS30+AT30</f>
        <v>134</v>
      </c>
      <c r="AV30" s="29" t="str">
        <f>B30</f>
        <v>Cerfontaine</v>
      </c>
      <c r="AW30" s="31">
        <f>A30</f>
        <v>0</v>
      </c>
    </row>
    <row r="31" spans="1:49" s="26" customFormat="1" ht="15.75" customHeight="1">
      <c r="A31" s="6"/>
      <c r="B31" s="26" t="s">
        <v>247</v>
      </c>
      <c r="C31" s="26" t="s">
        <v>248</v>
      </c>
      <c r="D31" s="26">
        <v>1989</v>
      </c>
      <c r="E31" s="26" t="s">
        <v>249</v>
      </c>
      <c r="F31" s="30"/>
      <c r="G31" s="30"/>
      <c r="H31" s="6"/>
      <c r="I31" s="6"/>
      <c r="J31" s="6"/>
      <c r="K31" s="6">
        <v>50</v>
      </c>
      <c r="L31" s="6"/>
      <c r="M31" s="6">
        <v>50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50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5">
        <f>SUM(F31:AP31)</f>
        <v>150</v>
      </c>
      <c r="AR31" s="6">
        <f>(COUNT(F31:AP31))</f>
        <v>3</v>
      </c>
      <c r="AS31" s="6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</f>
        <v>150</v>
      </c>
      <c r="AT31" s="6">
        <f>IF(COUNT(F31:AP31)&lt;22,IF(COUNT(F31:AP31)&gt;14,(COUNT(F31:AP31)-15),0)*20,120)</f>
        <v>0</v>
      </c>
      <c r="AU31" s="5">
        <f>AS31+AT31</f>
        <v>150</v>
      </c>
      <c r="AV31" s="29" t="str">
        <f>B31</f>
        <v>Gallo</v>
      </c>
      <c r="AW31" s="31">
        <f>A31</f>
        <v>0</v>
      </c>
    </row>
    <row r="32" spans="1:49" s="26" customFormat="1" ht="15.75" customHeight="1">
      <c r="A32" s="6"/>
      <c r="B32" s="32" t="s">
        <v>58</v>
      </c>
      <c r="C32" s="32" t="s">
        <v>59</v>
      </c>
      <c r="D32" s="32">
        <v>1989</v>
      </c>
      <c r="E32" s="32" t="s">
        <v>441</v>
      </c>
      <c r="F32" s="6">
        <v>50</v>
      </c>
      <c r="G32" s="6"/>
      <c r="H32" s="6"/>
      <c r="I32" s="6"/>
      <c r="J32" s="6"/>
      <c r="K32" s="6"/>
      <c r="L32" s="6"/>
      <c r="M32" s="6"/>
      <c r="N32" s="6"/>
      <c r="O32" s="6"/>
      <c r="P32" s="33">
        <v>50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50</v>
      </c>
      <c r="AQ32" s="5">
        <f>SUM(F32:AP32)</f>
        <v>150</v>
      </c>
      <c r="AR32" s="6">
        <f>(COUNT(F32:AP32))</f>
        <v>3</v>
      </c>
      <c r="AS32" s="6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</f>
        <v>150</v>
      </c>
      <c r="AT32" s="6">
        <f>IF(COUNT(F32:AP32)&lt;22,IF(COUNT(F32:AP32)&gt;14,(COUNT(F32:AP32)-15),0)*20,120)</f>
        <v>0</v>
      </c>
      <c r="AU32" s="5">
        <f>AS32+AT32</f>
        <v>150</v>
      </c>
      <c r="AV32" s="5"/>
      <c r="AW32" s="5"/>
    </row>
    <row r="33" spans="1:49" s="26" customFormat="1" ht="15.75" customHeight="1">
      <c r="A33" s="6"/>
      <c r="B33" s="21" t="s">
        <v>694</v>
      </c>
      <c r="C33" s="21" t="s">
        <v>695</v>
      </c>
      <c r="D33" s="21">
        <v>1993</v>
      </c>
      <c r="E33" s="21" t="s">
        <v>683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36</v>
      </c>
      <c r="AG33" s="6"/>
      <c r="AH33" s="6">
        <v>42</v>
      </c>
      <c r="AI33" s="6"/>
      <c r="AJ33" s="6"/>
      <c r="AK33" s="6"/>
      <c r="AL33" s="6"/>
      <c r="AM33" s="6"/>
      <c r="AN33" s="6"/>
      <c r="AO33" s="6"/>
      <c r="AP33" s="6">
        <v>21</v>
      </c>
      <c r="AQ33" s="6">
        <f>SUM(F33:AP33)</f>
        <v>99</v>
      </c>
      <c r="AR33" s="6">
        <f>(COUNT(F33:AP33))</f>
        <v>3</v>
      </c>
      <c r="AS33" s="6">
        <f>IF(COUNT(G33:AP33)&gt;0,LARGE(G33:AP33,1),0)+IF(COUNT(G33:AP33)&gt;1,LARGE(G33:AP33,2),0)+IF(COUNT(G33:AP33)&gt;2,LARGE(G33:AP33,3),0)+IF(COUNT(G33:AP33)&gt;3,LARGE(G33:AP33,4),0)+IF(COUNT(G33:AP33)&gt;4,LARGE(G33:AP33,5),0)+IF(COUNT(G33:AP33)&gt;5,LARGE(G33:AP33,6),0)+IF(COUNT(G33:AP33)&gt;6,LARGE(G33:AP33,7),0)+IF(COUNT(G33:AP33)&gt;7,LARGE(G33:AP33,8),0)+IF(COUNT(G33:AP33)&gt;8,LARGE(G33:AP33,9),0)+IF(COUNT(G33:AP33)&gt;9,LARGE(G33:AP33,10),0)+IF(COUNT(G33:AP33)&gt;10,LARGE(G33:AP33,11),0)+IF(COUNT(G33:AP33)&gt;11,LARGE(G33:AP33,12),0)+IF(COUNT(G33:AP33)&gt;12,LARGE(G33:AP33,13),0)+IF(COUNT(G33:AP33)&gt;13,LARGE(G33:AP33,14),0)+IF(COUNT(G33:AP33)&gt;14,LARGE(G33:AP33,15),0)</f>
        <v>99</v>
      </c>
      <c r="AT33" s="6">
        <f>IF(COUNT(G33:AP33)&lt;22,IF(COUNT(G33:AP33)&gt;14,(COUNT(G33:AP33)-15),0)*20,120)</f>
        <v>0</v>
      </c>
      <c r="AU33" s="6">
        <f>AS33+AT33</f>
        <v>99</v>
      </c>
      <c r="AV33" s="5"/>
      <c r="AW33" s="5"/>
    </row>
    <row r="34" spans="1:49" s="26" customFormat="1" ht="15.75" customHeight="1">
      <c r="A34" s="6"/>
      <c r="B34" s="20" t="s">
        <v>586</v>
      </c>
      <c r="C34" s="20" t="s">
        <v>415</v>
      </c>
      <c r="D34" s="20" t="s">
        <v>587</v>
      </c>
      <c r="E34" s="20" t="s">
        <v>588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44</v>
      </c>
      <c r="AB34" s="6">
        <v>45</v>
      </c>
      <c r="AC34" s="6"/>
      <c r="AD34" s="6"/>
      <c r="AE34" s="6"/>
      <c r="AF34" s="6"/>
      <c r="AG34" s="6"/>
      <c r="AH34" s="6"/>
      <c r="AI34" s="6"/>
      <c r="AJ34" s="6">
        <v>46</v>
      </c>
      <c r="AK34" s="6"/>
      <c r="AL34" s="6"/>
      <c r="AM34" s="6"/>
      <c r="AN34" s="6"/>
      <c r="AO34" s="6"/>
      <c r="AP34" s="6"/>
      <c r="AQ34" s="5">
        <f>SUM(F34:AP34)</f>
        <v>135</v>
      </c>
      <c r="AR34" s="6">
        <f>(COUNT(F34:AP34))</f>
        <v>3</v>
      </c>
      <c r="AS34" s="6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135</v>
      </c>
      <c r="AT34" s="6">
        <f>IF(COUNT(F34:AP34)&lt;22,IF(COUNT(F34:AP34)&gt;14,(COUNT(F34:AP34)-15),0)*20,120)</f>
        <v>0</v>
      </c>
      <c r="AU34" s="5">
        <f>AS34+AT34</f>
        <v>135</v>
      </c>
      <c r="AV34" s="5"/>
      <c r="AW34" s="5"/>
    </row>
    <row r="35" spans="1:49" s="26" customFormat="1" ht="15.75" customHeight="1">
      <c r="A35" s="6"/>
      <c r="B35" s="27" t="s">
        <v>158</v>
      </c>
      <c r="C35" s="28" t="s">
        <v>159</v>
      </c>
      <c r="D35" s="27">
        <v>88</v>
      </c>
      <c r="E35" s="27" t="s">
        <v>131</v>
      </c>
      <c r="F35" s="6"/>
      <c r="G35" s="6"/>
      <c r="H35" s="6">
        <v>47</v>
      </c>
      <c r="I35" s="6">
        <v>47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v>47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5">
        <f>SUM(F35:AP35)</f>
        <v>141</v>
      </c>
      <c r="AR35" s="6">
        <f>(COUNT(F35:AP35))</f>
        <v>3</v>
      </c>
      <c r="AS35" s="6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141</v>
      </c>
      <c r="AT35" s="6">
        <f>IF(COUNT(F35:AP35)&lt;22,IF(COUNT(F35:AP35)&gt;14,(COUNT(F35:AP35)-15),0)*20,120)</f>
        <v>0</v>
      </c>
      <c r="AU35" s="5">
        <f>AS35+AT35</f>
        <v>141</v>
      </c>
      <c r="AV35" s="29" t="str">
        <f>B35</f>
        <v>Lövenich</v>
      </c>
      <c r="AW35" s="6">
        <f>A35</f>
        <v>0</v>
      </c>
    </row>
    <row r="36" spans="1:49" s="26" customFormat="1" ht="15.75" customHeight="1">
      <c r="A36" s="6"/>
      <c r="B36" s="21" t="s">
        <v>684</v>
      </c>
      <c r="C36" s="21" t="s">
        <v>685</v>
      </c>
      <c r="D36" s="21">
        <v>1992</v>
      </c>
      <c r="E36" s="21" t="s">
        <v>683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>
        <v>43</v>
      </c>
      <c r="AG36" s="6"/>
      <c r="AH36" s="6">
        <v>45</v>
      </c>
      <c r="AI36" s="6"/>
      <c r="AJ36" s="6"/>
      <c r="AK36" s="6"/>
      <c r="AL36" s="6"/>
      <c r="AM36" s="6"/>
      <c r="AN36" s="6"/>
      <c r="AO36" s="6"/>
      <c r="AP36" s="6">
        <v>37</v>
      </c>
      <c r="AQ36" s="6">
        <f>SUM(F36:AP36)</f>
        <v>125</v>
      </c>
      <c r="AR36" s="6">
        <f>(COUNT(F36:AP36))</f>
        <v>3</v>
      </c>
      <c r="AS36" s="6">
        <f>IF(COUNT(G36:AP36)&gt;0,LARGE(G36:AP36,1),0)+IF(COUNT(G36:AP36)&gt;1,LARGE(G36:AP36,2),0)+IF(COUNT(G36:AP36)&gt;2,LARGE(G36:AP36,3),0)+IF(COUNT(G36:AP36)&gt;3,LARGE(G36:AP36,4),0)+IF(COUNT(G36:AP36)&gt;4,LARGE(G36:AP36,5),0)+IF(COUNT(G36:AP36)&gt;5,LARGE(G36:AP36,6),0)+IF(COUNT(G36:AP36)&gt;6,LARGE(G36:AP36,7),0)+IF(COUNT(G36:AP36)&gt;7,LARGE(G36:AP36,8),0)+IF(COUNT(G36:AP36)&gt;8,LARGE(G36:AP36,9),0)+IF(COUNT(G36:AP36)&gt;9,LARGE(G36:AP36,10),0)+IF(COUNT(G36:AP36)&gt;10,LARGE(G36:AP36,11),0)+IF(COUNT(G36:AP36)&gt;11,LARGE(G36:AP36,12),0)+IF(COUNT(G36:AP36)&gt;12,LARGE(G36:AP36,13),0)+IF(COUNT(G36:AP36)&gt;13,LARGE(G36:AP36,14),0)+IF(COUNT(G36:AP36)&gt;14,LARGE(G36:AP36,15),0)</f>
        <v>125</v>
      </c>
      <c r="AT36" s="6">
        <f>IF(COUNT(G36:AP36)&lt;22,IF(COUNT(G36:AP36)&gt;14,(COUNT(G36:AP36)-15),0)*20,120)</f>
        <v>0</v>
      </c>
      <c r="AU36" s="6">
        <f>AS36+AT36</f>
        <v>125</v>
      </c>
      <c r="AV36" s="5"/>
      <c r="AW36" s="5"/>
    </row>
    <row r="37" spans="1:49" s="26" customFormat="1" ht="15.75" customHeight="1">
      <c r="A37" s="6"/>
      <c r="B37" s="27" t="s">
        <v>147</v>
      </c>
      <c r="C37" s="28" t="s">
        <v>148</v>
      </c>
      <c r="D37" s="27">
        <v>1996</v>
      </c>
      <c r="E37" s="27" t="s">
        <v>128</v>
      </c>
      <c r="F37" s="30"/>
      <c r="G37" s="30"/>
      <c r="H37" s="6">
        <v>39</v>
      </c>
      <c r="I37" s="6"/>
      <c r="J37" s="6">
        <v>31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25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5">
        <f>SUM(F37:AP37)</f>
        <v>95</v>
      </c>
      <c r="AR37" s="6">
        <f>(COUNT(F37:AP37))</f>
        <v>3</v>
      </c>
      <c r="AS37" s="6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</f>
        <v>95</v>
      </c>
      <c r="AT37" s="6">
        <f>IF(COUNT(F37:AP37)&lt;22,IF(COUNT(F37:AP37)&gt;14,(COUNT(F37:AP37)-15),0)*20,120)</f>
        <v>0</v>
      </c>
      <c r="AU37" s="5">
        <f>AS37+AT37</f>
        <v>95</v>
      </c>
      <c r="AV37" s="29" t="str">
        <f>B37</f>
        <v>Schlinke</v>
      </c>
      <c r="AW37" s="31">
        <f>A37</f>
        <v>0</v>
      </c>
    </row>
    <row r="38" spans="1:49" s="26" customFormat="1" ht="15.75" customHeight="1">
      <c r="A38" s="6"/>
      <c r="B38" s="17" t="s">
        <v>522</v>
      </c>
      <c r="C38" s="17" t="s">
        <v>415</v>
      </c>
      <c r="D38" s="17">
        <v>1994</v>
      </c>
      <c r="E38" s="17" t="s">
        <v>129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34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10</v>
      </c>
      <c r="AJ38" s="6"/>
      <c r="AK38" s="6"/>
      <c r="AL38" s="6">
        <v>40</v>
      </c>
      <c r="AM38" s="6"/>
      <c r="AN38" s="6"/>
      <c r="AO38" s="6"/>
      <c r="AP38" s="6"/>
      <c r="AQ38" s="5">
        <f>SUM(F38:AP38)</f>
        <v>84</v>
      </c>
      <c r="AR38" s="6">
        <f>(COUNT(F38:AP38))</f>
        <v>3</v>
      </c>
      <c r="AS38" s="6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</f>
        <v>84</v>
      </c>
      <c r="AT38" s="6">
        <f>IF(COUNT(F38:AP38)&lt;22,IF(COUNT(F38:AP38)&gt;14,(COUNT(F38:AP38)-15),0)*20,120)</f>
        <v>0</v>
      </c>
      <c r="AU38" s="5">
        <f>AS38+AT38</f>
        <v>84</v>
      </c>
      <c r="AV38" s="5"/>
      <c r="AW38" s="5"/>
    </row>
    <row r="39" spans="1:49" s="26" customFormat="1" ht="15.75" customHeight="1">
      <c r="A39" s="6"/>
      <c r="B39" s="27" t="s">
        <v>152</v>
      </c>
      <c r="C39" s="28" t="s">
        <v>153</v>
      </c>
      <c r="D39" s="27">
        <v>1993</v>
      </c>
      <c r="E39" s="27" t="s">
        <v>128</v>
      </c>
      <c r="F39" s="6"/>
      <c r="G39" s="6"/>
      <c r="H39" s="6">
        <v>36</v>
      </c>
      <c r="I39" s="6"/>
      <c r="J39" s="6">
        <v>32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>
        <v>43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">
        <f>SUM(F39:AP39)</f>
        <v>111</v>
      </c>
      <c r="AR39" s="6">
        <f>(COUNT(F39:AP39))</f>
        <v>3</v>
      </c>
      <c r="AS39" s="6">
        <f>IF(COUNT(F39:AP39)&gt;0,LARGE(F39:AP39,1),0)+IF(COUNT(F39:AP39)&gt;1,LARGE(F39:AP39,2),0)+IF(COUNT(F39:AP39)&gt;2,LARGE(F39:AP39,3),0)+IF(COUNT(F39:AP39)&gt;3,LARGE(F39:AP39,4),0)+IF(COUNT(F39:AP39)&gt;4,LARGE(F39:AP39,5),0)+IF(COUNT(F39:AP39)&gt;5,LARGE(F39:AP39,6),0)+IF(COUNT(F39:AP39)&gt;6,LARGE(F39:AP39,7),0)+IF(COUNT(F39:AP39)&gt;7,LARGE(F39:AP39,8),0)+IF(COUNT(F39:AP39)&gt;8,LARGE(F39:AP39,9),0)+IF(COUNT(F39:AP39)&gt;9,LARGE(F39:AP39,10),0)+IF(COUNT(F39:AP39)&gt;10,LARGE(F39:AP39,11),0)+IF(COUNT(F39:AP39)&gt;11,LARGE(F39:AP39,12),0)+IF(COUNT(F39:AP39)&gt;12,LARGE(F39:AP39,13),0)+IF(COUNT(F39:AP39)&gt;13,LARGE(F39:AP39,14),0)+IF(COUNT(F39:AP39)&gt;14,LARGE(F39:AP39,15),0)</f>
        <v>111</v>
      </c>
      <c r="AT39" s="6">
        <f>IF(COUNT(F39:AP39)&lt;22,IF(COUNT(F39:AP39)&gt;14,(COUNT(F39:AP39)-15),0)*20,120)</f>
        <v>0</v>
      </c>
      <c r="AU39" s="5">
        <f aca="true" t="shared" si="0" ref="AU39:AU70">AS39+AT39</f>
        <v>111</v>
      </c>
      <c r="AV39" s="29" t="str">
        <f>B39</f>
        <v>Winter</v>
      </c>
      <c r="AW39" s="6">
        <f>A39</f>
        <v>0</v>
      </c>
    </row>
    <row r="40" spans="1:49" s="26" customFormat="1" ht="15.75" customHeight="1">
      <c r="A40" s="6"/>
      <c r="B40" s="46" t="s">
        <v>502</v>
      </c>
      <c r="C40" s="46" t="s">
        <v>102</v>
      </c>
      <c r="D40" s="47">
        <v>1992</v>
      </c>
      <c r="E40" s="46" t="s">
        <v>503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45</v>
      </c>
      <c r="S40" s="6"/>
      <c r="T40" s="6">
        <v>44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5">
        <f>SUM(F40:AP40)</f>
        <v>89</v>
      </c>
      <c r="AR40" s="6">
        <f>(COUNT(F40:AP40))</f>
        <v>2</v>
      </c>
      <c r="AS40" s="6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</f>
        <v>89</v>
      </c>
      <c r="AT40" s="6">
        <f>IF(COUNT(F40:AP40)&lt;22,IF(COUNT(F40:AP40)&gt;14,(COUNT(F40:AP40)-15),0)*20,120)</f>
        <v>0</v>
      </c>
      <c r="AU40" s="5">
        <f t="shared" si="0"/>
        <v>89</v>
      </c>
      <c r="AV40" s="5"/>
      <c r="AW40" s="5"/>
    </row>
    <row r="41" spans="1:49" s="26" customFormat="1" ht="15.75" customHeight="1">
      <c r="A41" s="6"/>
      <c r="B41" s="32" t="s">
        <v>454</v>
      </c>
      <c r="C41" s="32" t="s">
        <v>455</v>
      </c>
      <c r="D41" s="32">
        <v>1996</v>
      </c>
      <c r="E41" s="32" t="s">
        <v>443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45</v>
      </c>
      <c r="Q41" s="6"/>
      <c r="R41" s="6"/>
      <c r="S41" s="6">
        <v>44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>
        <f>SUM(F41:AP41)</f>
        <v>89</v>
      </c>
      <c r="AR41" s="6">
        <f>(COUNT(F41:AP41))</f>
        <v>2</v>
      </c>
      <c r="AS41" s="6">
        <f>IF(COUNT(F41:AP41)&gt;0,LARGE(F41:AP41,1),0)+IF(COUNT(F41:AP41)&gt;1,LARGE(F41:AP41,2),0)+IF(COUNT(F41:AP41)&gt;2,LARGE(F41:AP41,3),0)+IF(COUNT(F41:AP41)&gt;3,LARGE(F41:AP41,4),0)+IF(COUNT(F41:AP41)&gt;4,LARGE(F41:AP41,5),0)+IF(COUNT(F41:AP41)&gt;5,LARGE(F41:AP41,6),0)+IF(COUNT(F41:AP41)&gt;6,LARGE(F41:AP41,7),0)+IF(COUNT(F41:AP41)&gt;7,LARGE(F41:AP41,8),0)+IF(COUNT(F41:AP41)&gt;8,LARGE(F41:AP41,9),0)+IF(COUNT(F41:AP41)&gt;9,LARGE(F41:AP41,10),0)+IF(COUNT(F41:AP41)&gt;10,LARGE(F41:AP41,11),0)+IF(COUNT(F41:AP41)&gt;11,LARGE(F41:AP41,12),0)+IF(COUNT(F41:AP41)&gt;12,LARGE(F41:AP41,13),0)+IF(COUNT(F41:AP41)&gt;13,LARGE(F41:AP41,14),0)+IF(COUNT(F41:AP41)&gt;14,LARGE(F41:AP41,15),0)</f>
        <v>89</v>
      </c>
      <c r="AT41" s="6">
        <f>IF(COUNT(F41:AP41)&lt;22,IF(COUNT(F41:AP41)&gt;14,(COUNT(F41:AP41)-15),0)*20,120)</f>
        <v>0</v>
      </c>
      <c r="AU41" s="5">
        <f t="shared" si="0"/>
        <v>89</v>
      </c>
      <c r="AV41" s="5"/>
      <c r="AW41" s="5"/>
    </row>
    <row r="42" spans="1:49" s="26" customFormat="1" ht="15.75" customHeight="1">
      <c r="A42" s="6"/>
      <c r="B42" s="21" t="s">
        <v>160</v>
      </c>
      <c r="C42" s="21" t="s">
        <v>395</v>
      </c>
      <c r="D42" s="21">
        <v>1997</v>
      </c>
      <c r="E42" s="21" t="s">
        <v>162</v>
      </c>
      <c r="F42" s="6"/>
      <c r="G42" s="6"/>
      <c r="H42" s="6"/>
      <c r="I42" s="6">
        <v>43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v>38</v>
      </c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>
        <f>SUM(F42:AP42)</f>
        <v>81</v>
      </c>
      <c r="AR42" s="6">
        <f>(COUNT(F42:AP42))</f>
        <v>2</v>
      </c>
      <c r="AS42" s="6">
        <f>IF(COUNT(G42:AP42)&gt;0,LARGE(G42:AP42,1),0)+IF(COUNT(G42:AP42)&gt;1,LARGE(G42:AP42,2),0)+IF(COUNT(G42:AP42)&gt;2,LARGE(G42:AP42,3),0)+IF(COUNT(G42:AP42)&gt;3,LARGE(G42:AP42,4),0)+IF(COUNT(G42:AP42)&gt;4,LARGE(G42:AP42,5),0)+IF(COUNT(G42:AP42)&gt;5,LARGE(G42:AP42,6),0)+IF(COUNT(G42:AP42)&gt;6,LARGE(G42:AP42,7),0)+IF(COUNT(G42:AP42)&gt;7,LARGE(G42:AP42,8),0)+IF(COUNT(G42:AP42)&gt;8,LARGE(G42:AP42,9),0)+IF(COUNT(G42:AP42)&gt;9,LARGE(G42:AP42,10),0)+IF(COUNT(G42:AP42)&gt;10,LARGE(G42:AP42,11),0)+IF(COUNT(G42:AP42)&gt;11,LARGE(G42:AP42,12),0)+IF(COUNT(G42:AP42)&gt;12,LARGE(G42:AP42,13),0)+IF(COUNT(G42:AP42)&gt;13,LARGE(G42:AP42,14),0)+IF(COUNT(G42:AP42)&gt;14,LARGE(G42:AP42,15),0)</f>
        <v>81</v>
      </c>
      <c r="AT42" s="6">
        <f>IF(COUNT(G42:AP42)&lt;22,IF(COUNT(G42:AP42)&gt;14,(COUNT(G42:AP42)-15),0)*20,120)</f>
        <v>0</v>
      </c>
      <c r="AU42" s="6">
        <f t="shared" si="0"/>
        <v>81</v>
      </c>
      <c r="AV42" s="5"/>
      <c r="AW42" s="5"/>
    </row>
    <row r="43" spans="1:49" s="26" customFormat="1" ht="15.75" customHeight="1">
      <c r="A43" s="6"/>
      <c r="B43" s="26" t="s">
        <v>345</v>
      </c>
      <c r="C43" s="26" t="s">
        <v>309</v>
      </c>
      <c r="D43" s="26">
        <v>1996</v>
      </c>
      <c r="E43" s="26" t="s">
        <v>346</v>
      </c>
      <c r="F43" s="6"/>
      <c r="G43" s="6"/>
      <c r="H43" s="6"/>
      <c r="I43" s="6"/>
      <c r="J43" s="6"/>
      <c r="K43" s="6">
        <v>14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v>34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5">
        <f>SUM(F43:AP43)</f>
        <v>48</v>
      </c>
      <c r="AR43" s="6">
        <f>(COUNT(F43:AP43))</f>
        <v>2</v>
      </c>
      <c r="AS43" s="6">
        <f>IF(COUNT(F43:AP43)&gt;0,LARGE(F43:AP43,1),0)+IF(COUNT(F43:AP43)&gt;1,LARGE(F43:AP43,2),0)+IF(COUNT(F43:AP43)&gt;2,LARGE(F43:AP43,3),0)+IF(COUNT(F43:AP43)&gt;3,LARGE(F43:AP43,4),0)+IF(COUNT(F43:AP43)&gt;4,LARGE(F43:AP43,5),0)+IF(COUNT(F43:AP43)&gt;5,LARGE(F43:AP43,6),0)+IF(COUNT(F43:AP43)&gt;6,LARGE(F43:AP43,7),0)+IF(COUNT(F43:AP43)&gt;7,LARGE(F43:AP43,8),0)+IF(COUNT(F43:AP43)&gt;8,LARGE(F43:AP43,9),0)+IF(COUNT(F43:AP43)&gt;9,LARGE(F43:AP43,10),0)+IF(COUNT(F43:AP43)&gt;10,LARGE(F43:AP43,11),0)+IF(COUNT(F43:AP43)&gt;11,LARGE(F43:AP43,12),0)+IF(COUNT(F43:AP43)&gt;12,LARGE(F43:AP43,13),0)+IF(COUNT(F43:AP43)&gt;13,LARGE(F43:AP43,14),0)+IF(COUNT(F43:AP43)&gt;14,LARGE(F43:AP43,15),0)</f>
        <v>48</v>
      </c>
      <c r="AT43" s="6">
        <f>IF(COUNT(F43:AP43)&lt;22,IF(COUNT(F43:AP43)&gt;14,(COUNT(F43:AP43)-15),0)*20,120)</f>
        <v>0</v>
      </c>
      <c r="AU43" s="5">
        <f t="shared" si="0"/>
        <v>48</v>
      </c>
      <c r="AV43" s="5"/>
      <c r="AW43" s="5"/>
    </row>
    <row r="44" spans="1:49" s="26" customFormat="1" ht="15.75" customHeight="1">
      <c r="A44" s="6"/>
      <c r="B44" s="18" t="s">
        <v>565</v>
      </c>
      <c r="D44" s="18">
        <v>1995</v>
      </c>
      <c r="E44" s="18" t="s">
        <v>128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>
        <v>40</v>
      </c>
      <c r="Y44" s="6"/>
      <c r="Z44" s="6">
        <v>44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5">
        <f>SUM(G44:AP44)</f>
        <v>84</v>
      </c>
      <c r="AR44" s="6">
        <f>(COUNT(G44:AP44))</f>
        <v>2</v>
      </c>
      <c r="AS44" s="6">
        <f>IF(COUNT(G44:AP44)&gt;0,LARGE(G44:AP44,1),0)+IF(COUNT(G44:AP44)&gt;1,LARGE(G44:AP44,2),0)+IF(COUNT(G44:AP44)&gt;2,LARGE(G44:AP44,3),0)+IF(COUNT(G44:AP44)&gt;3,LARGE(G44:AP44,4),0)+IF(COUNT(G44:AP44)&gt;4,LARGE(G44:AP44,5),0)+IF(COUNT(G44:AP44)&gt;5,LARGE(G44:AP44,6),0)+IF(COUNT(G44:AP44)&gt;6,LARGE(G44:AP44,7),0)+IF(COUNT(G44:AP44)&gt;7,LARGE(G44:AP44,8),0)+IF(COUNT(G44:AP44)&gt;8,LARGE(G44:AP44,9),0)+IF(COUNT(G44:AP44)&gt;9,LARGE(G44:AP44,10),0)+IF(COUNT(G44:AP44)&gt;10,LARGE(G44:AP44,11),0)+IF(COUNT(G44:AP44)&gt;11,LARGE(G44:AP44,12),0)+IF(COUNT(G44:AP44)&gt;12,LARGE(G44:AP44,13),0)+IF(COUNT(G44:AP44)&gt;13,LARGE(G44:AP44,14),0)+IF(COUNT(G44:AP44)&gt;14,LARGE(G44:AP44,15),0)</f>
        <v>84</v>
      </c>
      <c r="AT44" s="6">
        <f>IF(COUNT(G44:AP44)&lt;22,IF(COUNT(G44:AP44)&gt;14,(COUNT(G44:AP44)-15),0)*20,120)</f>
        <v>0</v>
      </c>
      <c r="AU44" s="5">
        <f t="shared" si="0"/>
        <v>84</v>
      </c>
      <c r="AV44" s="5"/>
      <c r="AW44" s="5"/>
    </row>
    <row r="45" spans="1:49" s="26" customFormat="1" ht="15.75" customHeight="1">
      <c r="A45" s="6"/>
      <c r="B45" s="26" t="s">
        <v>270</v>
      </c>
      <c r="C45" s="26" t="s">
        <v>75</v>
      </c>
      <c r="D45" s="26">
        <v>1989</v>
      </c>
      <c r="E45" s="26" t="s">
        <v>271</v>
      </c>
      <c r="F45" s="6"/>
      <c r="G45" s="6"/>
      <c r="H45" s="6"/>
      <c r="I45" s="6"/>
      <c r="J45" s="6"/>
      <c r="K45" s="6">
        <v>38</v>
      </c>
      <c r="L45" s="6"/>
      <c r="M45" s="6"/>
      <c r="N45" s="6"/>
      <c r="O45" s="6"/>
      <c r="P45" s="6">
        <v>46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5">
        <f>SUM(F45:AP45)</f>
        <v>84</v>
      </c>
      <c r="AR45" s="6">
        <f>(COUNT(F45:AP45))</f>
        <v>2</v>
      </c>
      <c r="AS45" s="6">
        <f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</f>
        <v>84</v>
      </c>
      <c r="AT45" s="6">
        <f>IF(COUNT(F45:AP45)&lt;22,IF(COUNT(F45:AP45)&gt;14,(COUNT(F45:AP45)-15),0)*20,120)</f>
        <v>0</v>
      </c>
      <c r="AU45" s="5">
        <f t="shared" si="0"/>
        <v>84</v>
      </c>
      <c r="AV45" s="5"/>
      <c r="AW45" s="5"/>
    </row>
    <row r="46" spans="1:49" s="26" customFormat="1" ht="15.75" customHeight="1">
      <c r="A46" s="6"/>
      <c r="B46" s="21" t="s">
        <v>679</v>
      </c>
      <c r="C46" s="21" t="s">
        <v>680</v>
      </c>
      <c r="D46" s="21">
        <v>1992</v>
      </c>
      <c r="E46" s="21" t="s">
        <v>443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>
        <v>46</v>
      </c>
      <c r="AG46" s="6"/>
      <c r="AH46" s="6">
        <v>48</v>
      </c>
      <c r="AI46" s="6"/>
      <c r="AJ46" s="6"/>
      <c r="AK46" s="6"/>
      <c r="AL46" s="6"/>
      <c r="AM46" s="6"/>
      <c r="AN46" s="6"/>
      <c r="AO46" s="6"/>
      <c r="AP46" s="6"/>
      <c r="AQ46" s="6">
        <f>SUM(F46:AP46)</f>
        <v>94</v>
      </c>
      <c r="AR46" s="6">
        <f>(COUNT(F46:AP46))</f>
        <v>2</v>
      </c>
      <c r="AS46" s="6">
        <f>IF(COUNT(G46:AP46)&gt;0,LARGE(G46:AP46,1),0)+IF(COUNT(G46:AP46)&gt;1,LARGE(G46:AP46,2),0)+IF(COUNT(G46:AP46)&gt;2,LARGE(G46:AP46,3),0)+IF(COUNT(G46:AP46)&gt;3,LARGE(G46:AP46,4),0)+IF(COUNT(G46:AP46)&gt;4,LARGE(G46:AP46,5),0)+IF(COUNT(G46:AP46)&gt;5,LARGE(G46:AP46,6),0)+IF(COUNT(G46:AP46)&gt;6,LARGE(G46:AP46,7),0)+IF(COUNT(G46:AP46)&gt;7,LARGE(G46:AP46,8),0)+IF(COUNT(G46:AP46)&gt;8,LARGE(G46:AP46,9),0)+IF(COUNT(G46:AP46)&gt;9,LARGE(G46:AP46,10),0)+IF(COUNT(G46:AP46)&gt;10,LARGE(G46:AP46,11),0)+IF(COUNT(G46:AP46)&gt;11,LARGE(G46:AP46,12),0)+IF(COUNT(G46:AP46)&gt;12,LARGE(G46:AP46,13),0)+IF(COUNT(G46:AP46)&gt;13,LARGE(G46:AP46,14),0)+IF(COUNT(G46:AP46)&gt;14,LARGE(G46:AP46,15),0)</f>
        <v>94</v>
      </c>
      <c r="AT46" s="6">
        <f>IF(COUNT(G46:AP46)&lt;22,IF(COUNT(G46:AP46)&gt;14,(COUNT(G46:AP46)-15),0)*20,120)</f>
        <v>0</v>
      </c>
      <c r="AU46" s="6">
        <f t="shared" si="0"/>
        <v>94</v>
      </c>
      <c r="AV46" s="5"/>
      <c r="AW46" s="5"/>
    </row>
    <row r="47" spans="1:49" s="26" customFormat="1" ht="15.75" customHeight="1">
      <c r="A47" s="6"/>
      <c r="B47" s="26" t="s">
        <v>290</v>
      </c>
      <c r="C47" s="26" t="s">
        <v>46</v>
      </c>
      <c r="D47" s="26">
        <v>1991</v>
      </c>
      <c r="E47" s="26" t="s">
        <v>249</v>
      </c>
      <c r="F47" s="6"/>
      <c r="G47" s="6"/>
      <c r="H47" s="6"/>
      <c r="I47" s="6"/>
      <c r="J47" s="6"/>
      <c r="K47" s="6">
        <v>45</v>
      </c>
      <c r="L47" s="6"/>
      <c r="M47" s="6">
        <v>48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5">
        <f>SUM(F47:AP47)</f>
        <v>93</v>
      </c>
      <c r="AR47" s="6">
        <f>(COUNT(F47:AP47))</f>
        <v>2</v>
      </c>
      <c r="AS47" s="6">
        <f>IF(COUNT(F47:AP47)&gt;0,LARGE(F47:AP47,1),0)+IF(COUNT(F47:AP47)&gt;1,LARGE(F47:AP47,2),0)+IF(COUNT(F47:AP47)&gt;2,LARGE(F47:AP47,3),0)+IF(COUNT(F47:AP47)&gt;3,LARGE(F47:AP47,4),0)+IF(COUNT(F47:AP47)&gt;4,LARGE(F47:AP47,5),0)+IF(COUNT(F47:AP47)&gt;5,LARGE(F47:AP47,6),0)+IF(COUNT(F47:AP47)&gt;6,LARGE(F47:AP47,7),0)+IF(COUNT(F47:AP47)&gt;7,LARGE(F47:AP47,8),0)+IF(COUNT(F47:AP47)&gt;8,LARGE(F47:AP47,9),0)+IF(COUNT(F47:AP47)&gt;9,LARGE(F47:AP47,10),0)+IF(COUNT(F47:AP47)&gt;10,LARGE(F47:AP47,11),0)+IF(COUNT(F47:AP47)&gt;11,LARGE(F47:AP47,12),0)+IF(COUNT(F47:AP47)&gt;12,LARGE(F47:AP47,13),0)+IF(COUNT(F47:AP47)&gt;13,LARGE(F47:AP47,14),0)+IF(COUNT(F47:AP47)&gt;14,LARGE(F47:AP47,15),0)</f>
        <v>93</v>
      </c>
      <c r="AT47" s="6">
        <f>IF(COUNT(F47:AP47)&lt;22,IF(COUNT(F47:AP47)&gt;14,(COUNT(F47:AP47)-15),0)*20,120)</f>
        <v>0</v>
      </c>
      <c r="AU47" s="5">
        <f t="shared" si="0"/>
        <v>93</v>
      </c>
      <c r="AV47" s="5"/>
      <c r="AW47" s="5"/>
    </row>
    <row r="48" spans="1:49" s="26" customFormat="1" ht="15.75" customHeight="1">
      <c r="A48" s="6"/>
      <c r="B48" s="8" t="s">
        <v>81</v>
      </c>
      <c r="C48" s="8" t="s">
        <v>82</v>
      </c>
      <c r="D48" s="9" t="s">
        <v>73</v>
      </c>
      <c r="E48" s="10" t="s">
        <v>76</v>
      </c>
      <c r="F48" s="26">
        <v>45</v>
      </c>
      <c r="Y48" s="26">
        <v>45</v>
      </c>
      <c r="AQ48" s="5">
        <f>SUM(F48:AP48)</f>
        <v>90</v>
      </c>
      <c r="AR48" s="6">
        <f>(COUNT(F48:AP48))</f>
        <v>2</v>
      </c>
      <c r="AS48" s="6">
        <f>IF(COUNT(F48:AP48)&gt;0,LARGE(F48:AP48,1),0)+IF(COUNT(F48:AP48)&gt;1,LARGE(F48:AP48,2),0)+IF(COUNT(F48:AP48)&gt;2,LARGE(F48:AP48,3),0)+IF(COUNT(F48:AP48)&gt;3,LARGE(F48:AP48,4),0)+IF(COUNT(F48:AP48)&gt;4,LARGE(F48:AP48,5),0)+IF(COUNT(F48:AP48)&gt;5,LARGE(F48:AP48,6),0)+IF(COUNT(F48:AP48)&gt;6,LARGE(F48:AP48,7),0)+IF(COUNT(F48:AP48)&gt;7,LARGE(F48:AP48,8),0)+IF(COUNT(F48:AP48)&gt;8,LARGE(F48:AP48,9),0)+IF(COUNT(F48:AP48)&gt;9,LARGE(F48:AP48,10),0)+IF(COUNT(F48:AP48)&gt;10,LARGE(F48:AP48,11),0)+IF(COUNT(F48:AP48)&gt;11,LARGE(F48:AP48,12),0)+IF(COUNT(F48:AP48)&gt;12,LARGE(F48:AP48,13),0)+IF(COUNT(F48:AP48)&gt;13,LARGE(F48:AP48,14),0)+IF(COUNT(F48:AP48)&gt;14,LARGE(F48:AP48,15),0)</f>
        <v>90</v>
      </c>
      <c r="AT48" s="6">
        <f>IF(COUNT(F48:AP48)&lt;22,IF(COUNT(F48:AP48)&gt;14,(COUNT(F48:AP48)-15),0)*20,120)</f>
        <v>0</v>
      </c>
      <c r="AU48" s="5">
        <f t="shared" si="0"/>
        <v>90</v>
      </c>
      <c r="AV48" s="5" t="str">
        <f>B48</f>
        <v>Jung</v>
      </c>
      <c r="AW48" s="5"/>
    </row>
    <row r="49" spans="1:49" s="26" customFormat="1" ht="15.75" customHeight="1">
      <c r="A49" s="6"/>
      <c r="B49" s="21" t="s">
        <v>681</v>
      </c>
      <c r="C49" s="21" t="s">
        <v>682</v>
      </c>
      <c r="D49" s="21">
        <v>1990</v>
      </c>
      <c r="E49" s="21" t="s">
        <v>683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>
        <v>45</v>
      </c>
      <c r="AG49" s="6"/>
      <c r="AH49" s="6"/>
      <c r="AI49" s="6"/>
      <c r="AJ49" s="6"/>
      <c r="AK49" s="6"/>
      <c r="AL49" s="6"/>
      <c r="AM49" s="6"/>
      <c r="AN49" s="6"/>
      <c r="AO49" s="6"/>
      <c r="AP49" s="6">
        <v>49</v>
      </c>
      <c r="AQ49" s="6">
        <f>SUM(F49:AP49)</f>
        <v>94</v>
      </c>
      <c r="AR49" s="6">
        <f>(COUNT(F49:AP49))</f>
        <v>2</v>
      </c>
      <c r="AS49" s="6">
        <f>IF(COUNT(G49:AP49)&gt;0,LARGE(G49:AP49,1),0)+IF(COUNT(G49:AP49)&gt;1,LARGE(G49:AP49,2),0)+IF(COUNT(G49:AP49)&gt;2,LARGE(G49:AP49,3),0)+IF(COUNT(G49:AP49)&gt;3,LARGE(G49:AP49,4),0)+IF(COUNT(G49:AP49)&gt;4,LARGE(G49:AP49,5),0)+IF(COUNT(G49:AP49)&gt;5,LARGE(G49:AP49,6),0)+IF(COUNT(G49:AP49)&gt;6,LARGE(G49:AP49,7),0)+IF(COUNT(G49:AP49)&gt;7,LARGE(G49:AP49,8),0)+IF(COUNT(G49:AP49)&gt;8,LARGE(G49:AP49,9),0)+IF(COUNT(G49:AP49)&gt;9,LARGE(G49:AP49,10),0)+IF(COUNT(G49:AP49)&gt;10,LARGE(G49:AP49,11),0)+IF(COUNT(G49:AP49)&gt;11,LARGE(G49:AP49,12),0)+IF(COUNT(G49:AP49)&gt;12,LARGE(G49:AP49,13),0)+IF(COUNT(G49:AP49)&gt;13,LARGE(G49:AP49,14),0)+IF(COUNT(G49:AP49)&gt;14,LARGE(G49:AP49,15),0)</f>
        <v>94</v>
      </c>
      <c r="AT49" s="6">
        <f>IF(COUNT(G49:AP49)&lt;22,IF(COUNT(G49:AP49)&gt;14,(COUNT(G49:AP49)-15),0)*20,120)</f>
        <v>0</v>
      </c>
      <c r="AU49" s="6">
        <f t="shared" si="0"/>
        <v>94</v>
      </c>
      <c r="AV49" s="5"/>
      <c r="AW49" s="5"/>
    </row>
    <row r="50" spans="1:49" s="26" customFormat="1" ht="15.75" customHeight="1">
      <c r="A50" s="6"/>
      <c r="B50" s="21" t="s">
        <v>686</v>
      </c>
      <c r="C50" s="21" t="s">
        <v>687</v>
      </c>
      <c r="D50" s="21">
        <v>1995</v>
      </c>
      <c r="E50" s="21" t="s">
        <v>580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>
        <v>42</v>
      </c>
      <c r="AG50" s="6"/>
      <c r="AH50" s="6"/>
      <c r="AI50" s="6"/>
      <c r="AJ50" s="6"/>
      <c r="AK50" s="6"/>
      <c r="AL50" s="6"/>
      <c r="AM50" s="6"/>
      <c r="AN50" s="6"/>
      <c r="AO50" s="6"/>
      <c r="AP50" s="6">
        <v>41</v>
      </c>
      <c r="AQ50" s="6">
        <f>SUM(F50:AP50)</f>
        <v>83</v>
      </c>
      <c r="AR50" s="6">
        <f>(COUNT(F50:AP50))</f>
        <v>2</v>
      </c>
      <c r="AS50" s="6">
        <f>IF(COUNT(G50:AP50)&gt;0,LARGE(G50:AP50,1),0)+IF(COUNT(G50:AP50)&gt;1,LARGE(G50:AP50,2),0)+IF(COUNT(G50:AP50)&gt;2,LARGE(G50:AP50,3),0)+IF(COUNT(G50:AP50)&gt;3,LARGE(G50:AP50,4),0)+IF(COUNT(G50:AP50)&gt;4,LARGE(G50:AP50,5),0)+IF(COUNT(G50:AP50)&gt;5,LARGE(G50:AP50,6),0)+IF(COUNT(G50:AP50)&gt;6,LARGE(G50:AP50,7),0)+IF(COUNT(G50:AP50)&gt;7,LARGE(G50:AP50,8),0)+IF(COUNT(G50:AP50)&gt;8,LARGE(G50:AP50,9),0)+IF(COUNT(G50:AP50)&gt;9,LARGE(G50:AP50,10),0)+IF(COUNT(G50:AP50)&gt;10,LARGE(G50:AP50,11),0)+IF(COUNT(G50:AP50)&gt;11,LARGE(G50:AP50,12),0)+IF(COUNT(G50:AP50)&gt;12,LARGE(G50:AP50,13),0)+IF(COUNT(G50:AP50)&gt;13,LARGE(G50:AP50,14),0)+IF(COUNT(G50:AP50)&gt;14,LARGE(G50:AP50,15),0)</f>
        <v>83</v>
      </c>
      <c r="AT50" s="6">
        <f>IF(COUNT(G50:AP50)&lt;22,IF(COUNT(G50:AP50)&gt;14,(COUNT(G50:AP50)-15),0)*20,120)</f>
        <v>0</v>
      </c>
      <c r="AU50" s="6">
        <f t="shared" si="0"/>
        <v>83</v>
      </c>
      <c r="AV50" s="5"/>
      <c r="AW50" s="5"/>
    </row>
    <row r="51" spans="1:49" s="26" customFormat="1" ht="15.75" customHeight="1">
      <c r="A51" s="6"/>
      <c r="B51" s="15" t="s">
        <v>458</v>
      </c>
      <c r="C51" s="15" t="s">
        <v>461</v>
      </c>
      <c r="D51" s="16">
        <v>1991</v>
      </c>
      <c r="E51" s="15" t="s">
        <v>460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48</v>
      </c>
      <c r="R51" s="6">
        <v>49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>
        <f>SUM(F51:AP51)</f>
        <v>97</v>
      </c>
      <c r="AR51" s="6">
        <f>(COUNT(F51:AP51))</f>
        <v>2</v>
      </c>
      <c r="AS51" s="6">
        <f>IF(COUNT(F51:AP51)&gt;0,LARGE(F51:AP51,1),0)+IF(COUNT(F51:AP51)&gt;1,LARGE(F51:AP51,2),0)+IF(COUNT(F51:AP51)&gt;2,LARGE(F51:AP51,3),0)+IF(COUNT(F51:AP51)&gt;3,LARGE(F51:AP51,4),0)+IF(COUNT(F51:AP51)&gt;4,LARGE(F51:AP51,5),0)+IF(COUNT(F51:AP51)&gt;5,LARGE(F51:AP51,6),0)+IF(COUNT(F51:AP51)&gt;6,LARGE(F51:AP51,7),0)+IF(COUNT(F51:AP51)&gt;7,LARGE(F51:AP51,8),0)+IF(COUNT(F51:AP51)&gt;8,LARGE(F51:AP51,9),0)+IF(COUNT(F51:AP51)&gt;9,LARGE(F51:AP51,10),0)+IF(COUNT(F51:AP51)&gt;10,LARGE(F51:AP51,11),0)+IF(COUNT(F51:AP51)&gt;11,LARGE(F51:AP51,12),0)+IF(COUNT(F51:AP51)&gt;12,LARGE(F51:AP51,13),0)+IF(COUNT(F51:AP51)&gt;13,LARGE(F51:AP51,14),0)+IF(COUNT(F51:AP51)&gt;14,LARGE(F51:AP51,15),0)</f>
        <v>97</v>
      </c>
      <c r="AT51" s="6">
        <f>IF(COUNT(F51:AP51)&lt;22,IF(COUNT(F51:AP51)&gt;14,(COUNT(F51:AP51)-15),0)*20,120)</f>
        <v>0</v>
      </c>
      <c r="AU51" s="5">
        <f t="shared" si="0"/>
        <v>97</v>
      </c>
      <c r="AV51" s="5"/>
      <c r="AW51" s="5"/>
    </row>
    <row r="52" spans="1:49" s="26" customFormat="1" ht="15.75" customHeight="1">
      <c r="A52" s="6"/>
      <c r="B52" s="26" t="s">
        <v>340</v>
      </c>
      <c r="C52" s="26" t="s">
        <v>341</v>
      </c>
      <c r="D52" s="26">
        <v>1997</v>
      </c>
      <c r="E52" s="26" t="s">
        <v>289</v>
      </c>
      <c r="F52" s="6"/>
      <c r="G52" s="6"/>
      <c r="H52" s="6"/>
      <c r="I52" s="6"/>
      <c r="J52" s="6"/>
      <c r="K52" s="6">
        <v>16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33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5">
        <f>SUM(F52:AP52)</f>
        <v>49</v>
      </c>
      <c r="AR52" s="6">
        <f>(COUNT(F52:AP52))</f>
        <v>2</v>
      </c>
      <c r="AS52" s="6">
        <f>IF(COUNT(F52:AP52)&gt;0,LARGE(F52:AP52,1),0)+IF(COUNT(F52:AP52)&gt;1,LARGE(F52:AP52,2),0)+IF(COUNT(F52:AP52)&gt;2,LARGE(F52:AP52,3),0)+IF(COUNT(F52:AP52)&gt;3,LARGE(F52:AP52,4),0)+IF(COUNT(F52:AP52)&gt;4,LARGE(F52:AP52,5),0)+IF(COUNT(F52:AP52)&gt;5,LARGE(F52:AP52,6),0)+IF(COUNT(F52:AP52)&gt;6,LARGE(F52:AP52,7),0)+IF(COUNT(F52:AP52)&gt;7,LARGE(F52:AP52,8),0)+IF(COUNT(F52:AP52)&gt;8,LARGE(F52:AP52,9),0)+IF(COUNT(F52:AP52)&gt;9,LARGE(F52:AP52,10),0)+IF(COUNT(F52:AP52)&gt;10,LARGE(F52:AP52,11),0)+IF(COUNT(F52:AP52)&gt;11,LARGE(F52:AP52,12),0)+IF(COUNT(F52:AP52)&gt;12,LARGE(F52:AP52,13),0)+IF(COUNT(F52:AP52)&gt;13,LARGE(F52:AP52,14),0)+IF(COUNT(F52:AP52)&gt;14,LARGE(F52:AP52,15),0)</f>
        <v>49</v>
      </c>
      <c r="AT52" s="6">
        <f>IF(COUNT(F52:AP52)&lt;22,IF(COUNT(F52:AP52)&gt;14,(COUNT(F52:AP52)-15),0)*20,120)</f>
        <v>0</v>
      </c>
      <c r="AU52" s="5">
        <f t="shared" si="0"/>
        <v>49</v>
      </c>
      <c r="AV52" s="5"/>
      <c r="AW52" s="5"/>
    </row>
    <row r="53" spans="1:49" s="26" customFormat="1" ht="15.75" customHeight="1">
      <c r="A53" s="6"/>
      <c r="B53" s="26" t="s">
        <v>340</v>
      </c>
      <c r="C53" s="26" t="s">
        <v>351</v>
      </c>
      <c r="D53" s="26">
        <v>1999</v>
      </c>
      <c r="E53" s="26" t="s">
        <v>289</v>
      </c>
      <c r="F53" s="6"/>
      <c r="G53" s="6"/>
      <c r="H53" s="6"/>
      <c r="I53" s="6"/>
      <c r="J53" s="6"/>
      <c r="K53" s="6">
        <v>10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v>29</v>
      </c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5">
        <f>SUM(F53:AP53)</f>
        <v>39</v>
      </c>
      <c r="AR53" s="6">
        <f>(COUNT(F53:AP53))</f>
        <v>2</v>
      </c>
      <c r="AS53" s="6">
        <f>IF(COUNT(F53:AP53)&gt;0,LARGE(F53:AP53,1),0)+IF(COUNT(F53:AP53)&gt;1,LARGE(F53:AP53,2),0)+IF(COUNT(F53:AP53)&gt;2,LARGE(F53:AP53,3),0)+IF(COUNT(F53:AP53)&gt;3,LARGE(F53:AP53,4),0)+IF(COUNT(F53:AP53)&gt;4,LARGE(F53:AP53,5),0)+IF(COUNT(F53:AP53)&gt;5,LARGE(F53:AP53,6),0)+IF(COUNT(F53:AP53)&gt;6,LARGE(F53:AP53,7),0)+IF(COUNT(F53:AP53)&gt;7,LARGE(F53:AP53,8),0)+IF(COUNT(F53:AP53)&gt;8,LARGE(F53:AP53,9),0)+IF(COUNT(F53:AP53)&gt;9,LARGE(F53:AP53,10),0)+IF(COUNT(F53:AP53)&gt;10,LARGE(F53:AP53,11),0)+IF(COUNT(F53:AP53)&gt;11,LARGE(F53:AP53,12),0)+IF(COUNT(F53:AP53)&gt;12,LARGE(F53:AP53,13),0)+IF(COUNT(F53:AP53)&gt;13,LARGE(F53:AP53,14),0)+IF(COUNT(F53:AP53)&gt;14,LARGE(F53:AP53,15),0)</f>
        <v>39</v>
      </c>
      <c r="AT53" s="6">
        <f>IF(COUNT(F53:AP53)&lt;22,IF(COUNT(F53:AP53)&gt;14,(COUNT(F53:AP53)-15),0)*20,120)</f>
        <v>0</v>
      </c>
      <c r="AU53" s="5">
        <f t="shared" si="0"/>
        <v>39</v>
      </c>
      <c r="AV53" s="5"/>
      <c r="AW53" s="5"/>
    </row>
    <row r="54" spans="1:49" s="26" customFormat="1" ht="15.75" customHeight="1">
      <c r="A54" s="6"/>
      <c r="B54" s="26" t="s">
        <v>279</v>
      </c>
      <c r="C54" s="26" t="s">
        <v>280</v>
      </c>
      <c r="D54" s="26">
        <v>1991</v>
      </c>
      <c r="E54" s="26" t="s">
        <v>249</v>
      </c>
      <c r="F54" s="6"/>
      <c r="G54" s="6"/>
      <c r="H54" s="6"/>
      <c r="I54" s="6"/>
      <c r="J54" s="6"/>
      <c r="K54" s="6">
        <v>49</v>
      </c>
      <c r="L54" s="6"/>
      <c r="M54" s="6">
        <v>50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5">
        <f>SUM(F54:AP54)</f>
        <v>99</v>
      </c>
      <c r="AR54" s="6">
        <f>(COUNT(F54:AP54))</f>
        <v>2</v>
      </c>
      <c r="AS54" s="6">
        <f>IF(COUNT(F54:AP54)&gt;0,LARGE(F54:AP54,1),0)+IF(COUNT(F54:AP54)&gt;1,LARGE(F54:AP54,2),0)+IF(COUNT(F54:AP54)&gt;2,LARGE(F54:AP54,3),0)+IF(COUNT(F54:AP54)&gt;3,LARGE(F54:AP54,4),0)+IF(COUNT(F54:AP54)&gt;4,LARGE(F54:AP54,5),0)+IF(COUNT(F54:AP54)&gt;5,LARGE(F54:AP54,6),0)+IF(COUNT(F54:AP54)&gt;6,LARGE(F54:AP54,7),0)+IF(COUNT(F54:AP54)&gt;7,LARGE(F54:AP54,8),0)+IF(COUNT(F54:AP54)&gt;8,LARGE(F54:AP54,9),0)+IF(COUNT(F54:AP54)&gt;9,LARGE(F54:AP54,10),0)+IF(COUNT(F54:AP54)&gt;10,LARGE(F54:AP54,11),0)+IF(COUNT(F54:AP54)&gt;11,LARGE(F54:AP54,12),0)+IF(COUNT(F54:AP54)&gt;12,LARGE(F54:AP54,13),0)+IF(COUNT(F54:AP54)&gt;13,LARGE(F54:AP54,14),0)+IF(COUNT(F54:AP54)&gt;14,LARGE(F54:AP54,15),0)</f>
        <v>99</v>
      </c>
      <c r="AT54" s="6">
        <f>IF(COUNT(F54:AP54)&lt;22,IF(COUNT(F54:AP54)&gt;14,(COUNT(F54:AP54)-15),0)*20,120)</f>
        <v>0</v>
      </c>
      <c r="AU54" s="5">
        <f t="shared" si="0"/>
        <v>99</v>
      </c>
      <c r="AV54" s="5"/>
      <c r="AW54" s="5"/>
    </row>
    <row r="55" spans="1:49" s="26" customFormat="1" ht="15.75" customHeight="1">
      <c r="A55" s="6"/>
      <c r="B55" s="26" t="s">
        <v>353</v>
      </c>
      <c r="C55" s="26" t="s">
        <v>254</v>
      </c>
      <c r="D55" s="26">
        <v>1996</v>
      </c>
      <c r="E55" s="26" t="s">
        <v>255</v>
      </c>
      <c r="F55" s="6"/>
      <c r="G55" s="6"/>
      <c r="H55" s="6"/>
      <c r="I55" s="6"/>
      <c r="J55" s="6"/>
      <c r="K55" s="6">
        <v>8</v>
      </c>
      <c r="L55" s="6"/>
      <c r="M55" s="6">
        <v>29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5">
        <f>SUM(F55:AP55)</f>
        <v>37</v>
      </c>
      <c r="AR55" s="6">
        <f>(COUNT(F55:AP55))</f>
        <v>2</v>
      </c>
      <c r="AS55" s="6">
        <f>IF(COUNT(F55:AP55)&gt;0,LARGE(F55:AP55,1),0)+IF(COUNT(F55:AP55)&gt;1,LARGE(F55:AP55,2),0)+IF(COUNT(F55:AP55)&gt;2,LARGE(F55:AP55,3),0)+IF(COUNT(F55:AP55)&gt;3,LARGE(F55:AP55,4),0)+IF(COUNT(F55:AP55)&gt;4,LARGE(F55:AP55,5),0)+IF(COUNT(F55:AP55)&gt;5,LARGE(F55:AP55,6),0)+IF(COUNT(F55:AP55)&gt;6,LARGE(F55:AP55,7),0)+IF(COUNT(F55:AP55)&gt;7,LARGE(F55:AP55,8),0)+IF(COUNT(F55:AP55)&gt;8,LARGE(F55:AP55,9),0)+IF(COUNT(F55:AP55)&gt;9,LARGE(F55:AP55,10),0)+IF(COUNT(F55:AP55)&gt;10,LARGE(F55:AP55,11),0)+IF(COUNT(F55:AP55)&gt;11,LARGE(F55:AP55,12),0)+IF(COUNT(F55:AP55)&gt;12,LARGE(F55:AP55,13),0)+IF(COUNT(F55:AP55)&gt;13,LARGE(F55:AP55,14),0)+IF(COUNT(F55:AP55)&gt;14,LARGE(F55:AP55,15),0)</f>
        <v>37</v>
      </c>
      <c r="AT55" s="6">
        <f>IF(COUNT(F55:AP55)&lt;22,IF(COUNT(F55:AP55)&gt;14,(COUNT(F55:AP55)-15),0)*20,120)</f>
        <v>0</v>
      </c>
      <c r="AU55" s="5">
        <f t="shared" si="0"/>
        <v>37</v>
      </c>
      <c r="AV55" s="5"/>
      <c r="AW55" s="5"/>
    </row>
    <row r="56" spans="1:49" s="26" customFormat="1" ht="15.75" customHeight="1">
      <c r="A56" s="6"/>
      <c r="B56" s="26" t="s">
        <v>491</v>
      </c>
      <c r="C56" s="26" t="s">
        <v>161</v>
      </c>
      <c r="D56" s="50">
        <v>1994</v>
      </c>
      <c r="E56" s="26" t="s">
        <v>487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45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>
        <v>40</v>
      </c>
      <c r="AI56" s="6"/>
      <c r="AJ56" s="6"/>
      <c r="AK56" s="6"/>
      <c r="AL56" s="6"/>
      <c r="AM56" s="6"/>
      <c r="AN56" s="6"/>
      <c r="AO56" s="6"/>
      <c r="AP56" s="6"/>
      <c r="AQ56" s="5">
        <f>SUM(F56:AP56)</f>
        <v>85</v>
      </c>
      <c r="AR56" s="6">
        <f>(COUNT(F56:AP56))</f>
        <v>2</v>
      </c>
      <c r="AS56" s="6">
        <f>IF(COUNT(F56:AP56)&gt;0,LARGE(F56:AP56,1),0)+IF(COUNT(F56:AP56)&gt;1,LARGE(F56:AP56,2),0)+IF(COUNT(F56:AP56)&gt;2,LARGE(F56:AP56,3),0)+IF(COUNT(F56:AP56)&gt;3,LARGE(F56:AP56,4),0)+IF(COUNT(F56:AP56)&gt;4,LARGE(F56:AP56,5),0)+IF(COUNT(F56:AP56)&gt;5,LARGE(F56:AP56,6),0)+IF(COUNT(F56:AP56)&gt;6,LARGE(F56:AP56,7),0)+IF(COUNT(F56:AP56)&gt;7,LARGE(F56:AP56,8),0)+IF(COUNT(F56:AP56)&gt;8,LARGE(F56:AP56,9),0)+IF(COUNT(F56:AP56)&gt;9,LARGE(F56:AP56,10),0)+IF(COUNT(F56:AP56)&gt;10,LARGE(F56:AP56,11),0)+IF(COUNT(F56:AP56)&gt;11,LARGE(F56:AP56,12),0)+IF(COUNT(F56:AP56)&gt;12,LARGE(F56:AP56,13),0)+IF(COUNT(F56:AP56)&gt;13,LARGE(F56:AP56,14),0)+IF(COUNT(F56:AP56)&gt;14,LARGE(F56:AP56,15),0)</f>
        <v>85</v>
      </c>
      <c r="AT56" s="6">
        <f>IF(COUNT(F56:AP56)&lt;22,IF(COUNT(F56:AP56)&gt;14,(COUNT(F56:AP56)-15),0)*20,120)</f>
        <v>0</v>
      </c>
      <c r="AU56" s="5">
        <f t="shared" si="0"/>
        <v>85</v>
      </c>
      <c r="AV56" s="5"/>
      <c r="AW56" s="5"/>
    </row>
    <row r="57" spans="1:49" s="26" customFormat="1" ht="15.75" customHeight="1">
      <c r="A57" s="6"/>
      <c r="B57" s="32" t="s">
        <v>444</v>
      </c>
      <c r="C57" s="32" t="s">
        <v>411</v>
      </c>
      <c r="D57" s="32">
        <v>1993</v>
      </c>
      <c r="E57" s="32" t="s">
        <v>445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33">
        <v>48</v>
      </c>
      <c r="Q57" s="6"/>
      <c r="R57" s="6"/>
      <c r="S57" s="6"/>
      <c r="T57" s="6"/>
      <c r="U57" s="6">
        <v>46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5">
        <f>SUM(F57:AP57)</f>
        <v>94</v>
      </c>
      <c r="AR57" s="6">
        <f>(COUNT(F57:AP57))</f>
        <v>2</v>
      </c>
      <c r="AS57" s="6">
        <f>IF(COUNT(F57:AP57)&gt;0,LARGE(F57:AP57,1),0)+IF(COUNT(F57:AP57)&gt;1,LARGE(F57:AP57,2),0)+IF(COUNT(F57:AP57)&gt;2,LARGE(F57:AP57,3),0)+IF(COUNT(F57:AP57)&gt;3,LARGE(F57:AP57,4),0)+IF(COUNT(F57:AP57)&gt;4,LARGE(F57:AP57,5),0)+IF(COUNT(F57:AP57)&gt;5,LARGE(F57:AP57,6),0)+IF(COUNT(F57:AP57)&gt;6,LARGE(F57:AP57,7),0)+IF(COUNT(F57:AP57)&gt;7,LARGE(F57:AP57,8),0)+IF(COUNT(F57:AP57)&gt;8,LARGE(F57:AP57,9),0)+IF(COUNT(F57:AP57)&gt;9,LARGE(F57:AP57,10),0)+IF(COUNT(F57:AP57)&gt;10,LARGE(F57:AP57,11),0)+IF(COUNT(F57:AP57)&gt;11,LARGE(F57:AP57,12),0)+IF(COUNT(F57:AP57)&gt;12,LARGE(F57:AP57,13),0)+IF(COUNT(F57:AP57)&gt;13,LARGE(F57:AP57,14),0)+IF(COUNT(F57:AP57)&gt;14,LARGE(F57:AP57,15),0)</f>
        <v>94</v>
      </c>
      <c r="AT57" s="6">
        <f>IF(COUNT(F57:AP57)&lt;22,IF(COUNT(F57:AP57)&gt;14,(COUNT(F57:AP57)-15),0)*20,120)</f>
        <v>0</v>
      </c>
      <c r="AU57" s="5">
        <f t="shared" si="0"/>
        <v>94</v>
      </c>
      <c r="AV57" s="5"/>
      <c r="AW57" s="5"/>
    </row>
    <row r="58" spans="1:49" s="26" customFormat="1" ht="15.75" customHeight="1">
      <c r="A58" s="6"/>
      <c r="B58" s="44" t="s">
        <v>422</v>
      </c>
      <c r="C58" s="44" t="s">
        <v>423</v>
      </c>
      <c r="D58" s="45">
        <v>1996</v>
      </c>
      <c r="E58" s="44" t="s">
        <v>413</v>
      </c>
      <c r="F58" s="6"/>
      <c r="G58" s="6"/>
      <c r="H58" s="6"/>
      <c r="I58" s="6"/>
      <c r="J58" s="6"/>
      <c r="K58" s="6"/>
      <c r="L58" s="6"/>
      <c r="M58" s="6">
        <v>33</v>
      </c>
      <c r="N58" s="6"/>
      <c r="O58" s="6"/>
      <c r="P58" s="6">
        <v>48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5">
        <f>SUM(F58:AP58)</f>
        <v>81</v>
      </c>
      <c r="AR58" s="6">
        <f>(COUNT(F58:AP58))</f>
        <v>2</v>
      </c>
      <c r="AS58" s="6">
        <f>IF(COUNT(F58:AP58)&gt;0,LARGE(F58:AP58,1),0)+IF(COUNT(F58:AP58)&gt;1,LARGE(F58:AP58,2),0)+IF(COUNT(F58:AP58)&gt;2,LARGE(F58:AP58,3),0)+IF(COUNT(F58:AP58)&gt;3,LARGE(F58:AP58,4),0)+IF(COUNT(F58:AP58)&gt;4,LARGE(F58:AP58,5),0)+IF(COUNT(F58:AP58)&gt;5,LARGE(F58:AP58,6),0)+IF(COUNT(F58:AP58)&gt;6,LARGE(F58:AP58,7),0)+IF(COUNT(F58:AP58)&gt;7,LARGE(F58:AP58,8),0)+IF(COUNT(F58:AP58)&gt;8,LARGE(F58:AP58,9),0)+IF(COUNT(F58:AP58)&gt;9,LARGE(F58:AP58,10),0)+IF(COUNT(F58:AP58)&gt;10,LARGE(F58:AP58,11),0)+IF(COUNT(F58:AP58)&gt;11,LARGE(F58:AP58,12),0)+IF(COUNT(F58:AP58)&gt;12,LARGE(F58:AP58,13),0)+IF(COUNT(F58:AP58)&gt;13,LARGE(F58:AP58,14),0)+IF(COUNT(F58:AP58)&gt;14,LARGE(F58:AP58,15),0)</f>
        <v>81</v>
      </c>
      <c r="AT58" s="6">
        <f>IF(COUNT(F58:AP58)&lt;22,IF(COUNT(F58:AP58)&gt;14,(COUNT(F58:AP58)-15),0)*20,120)</f>
        <v>0</v>
      </c>
      <c r="AU58" s="5">
        <f t="shared" si="0"/>
        <v>81</v>
      </c>
      <c r="AV58" s="5"/>
      <c r="AW58" s="5"/>
    </row>
    <row r="59" spans="1:49" s="26" customFormat="1" ht="15.75" customHeight="1">
      <c r="A59" s="6"/>
      <c r="B59" s="44" t="s">
        <v>422</v>
      </c>
      <c r="C59" s="44" t="s">
        <v>424</v>
      </c>
      <c r="D59" s="45">
        <v>1995</v>
      </c>
      <c r="E59" s="44" t="s">
        <v>413</v>
      </c>
      <c r="F59" s="6"/>
      <c r="G59" s="6"/>
      <c r="H59" s="6"/>
      <c r="I59" s="6"/>
      <c r="J59" s="6"/>
      <c r="K59" s="6"/>
      <c r="L59" s="6"/>
      <c r="M59" s="6">
        <v>32</v>
      </c>
      <c r="N59" s="6"/>
      <c r="O59" s="6"/>
      <c r="P59" s="6">
        <v>43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5">
        <f>SUM(F59:AP59)</f>
        <v>75</v>
      </c>
      <c r="AR59" s="6">
        <f>(COUNT(F59:AP59))</f>
        <v>2</v>
      </c>
      <c r="AS59" s="6">
        <f>IF(COUNT(F59:AP59)&gt;0,LARGE(F59:AP59,1),0)+IF(COUNT(F59:AP59)&gt;1,LARGE(F59:AP59,2),0)+IF(COUNT(F59:AP59)&gt;2,LARGE(F59:AP59,3),0)+IF(COUNT(F59:AP59)&gt;3,LARGE(F59:AP59,4),0)+IF(COUNT(F59:AP59)&gt;4,LARGE(F59:AP59,5),0)+IF(COUNT(F59:AP59)&gt;5,LARGE(F59:AP59,6),0)+IF(COUNT(F59:AP59)&gt;6,LARGE(F59:AP59,7),0)+IF(COUNT(F59:AP59)&gt;7,LARGE(F59:AP59,8),0)+IF(COUNT(F59:AP59)&gt;8,LARGE(F59:AP59,9),0)+IF(COUNT(F59:AP59)&gt;9,LARGE(F59:AP59,10),0)+IF(COUNT(F59:AP59)&gt;10,LARGE(F59:AP59,11),0)+IF(COUNT(F59:AP59)&gt;11,LARGE(F59:AP59,12),0)+IF(COUNT(F59:AP59)&gt;12,LARGE(F59:AP59,13),0)+IF(COUNT(F59:AP59)&gt;13,LARGE(F59:AP59,14),0)+IF(COUNT(F59:AP59)&gt;14,LARGE(F59:AP59,15),0)</f>
        <v>75</v>
      </c>
      <c r="AT59" s="6">
        <f>IF(COUNT(F59:AP59)&lt;22,IF(COUNT(F59:AP59)&gt;14,(COUNT(F59:AP59)-15),0)*20,120)</f>
        <v>0</v>
      </c>
      <c r="AU59" s="5">
        <f t="shared" si="0"/>
        <v>75</v>
      </c>
      <c r="AV59" s="5"/>
      <c r="AW59" s="5"/>
    </row>
    <row r="60" spans="1:49" s="26" customFormat="1" ht="15.75" customHeight="1">
      <c r="A60" s="6"/>
      <c r="B60" s="21" t="s">
        <v>696</v>
      </c>
      <c r="C60" s="21" t="s">
        <v>697</v>
      </c>
      <c r="D60" s="21">
        <v>1989</v>
      </c>
      <c r="E60" s="21" t="s">
        <v>683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47</v>
      </c>
      <c r="AG60" s="6"/>
      <c r="AH60" s="6"/>
      <c r="AI60" s="6"/>
      <c r="AJ60" s="6"/>
      <c r="AK60" s="6"/>
      <c r="AL60" s="6"/>
      <c r="AM60" s="6"/>
      <c r="AN60" s="6"/>
      <c r="AO60" s="6"/>
      <c r="AP60" s="6">
        <v>45</v>
      </c>
      <c r="AQ60" s="5">
        <f>SUM(F60:AP60)</f>
        <v>92</v>
      </c>
      <c r="AR60" s="6">
        <f>(COUNT(F60:AP60))</f>
        <v>2</v>
      </c>
      <c r="AS60" s="6">
        <f>IF(COUNT(F60:AP60)&gt;0,LARGE(F60:AP60,1),0)+IF(COUNT(F60:AP60)&gt;1,LARGE(F60:AP60,2),0)+IF(COUNT(F60:AP60)&gt;2,LARGE(F60:AP60,3),0)+IF(COUNT(F60:AP60)&gt;3,LARGE(F60:AP60,4),0)+IF(COUNT(F60:AP60)&gt;4,LARGE(F60:AP60,5),0)+IF(COUNT(F60:AP60)&gt;5,LARGE(F60:AP60,6),0)+IF(COUNT(F60:AP60)&gt;6,LARGE(F60:AP60,7),0)+IF(COUNT(F60:AP60)&gt;7,LARGE(F60:AP60,8),0)+IF(COUNT(F60:AP60)&gt;8,LARGE(F60:AP60,9),0)+IF(COUNT(F60:AP60)&gt;9,LARGE(F60:AP60,10),0)+IF(COUNT(F60:AP60)&gt;10,LARGE(F60:AP60,11),0)+IF(COUNT(F60:AP60)&gt;11,LARGE(F60:AP60,12),0)+IF(COUNT(F60:AP60)&gt;12,LARGE(F60:AP60,13),0)+IF(COUNT(F60:AP60)&gt;13,LARGE(F60:AP60,14),0)+IF(COUNT(F60:AP60)&gt;14,LARGE(F60:AP60,15),0)</f>
        <v>92</v>
      </c>
      <c r="AT60" s="6">
        <f>IF(COUNT(F60:AP60)&lt;22,IF(COUNT(F60:AP60)&gt;14,(COUNT(F60:AP60)-15),0)*20,120)</f>
        <v>0</v>
      </c>
      <c r="AU60" s="5">
        <f t="shared" si="0"/>
        <v>92</v>
      </c>
      <c r="AV60" s="5"/>
      <c r="AW60" s="5"/>
    </row>
    <row r="61" spans="1:49" s="26" customFormat="1" ht="15.75" customHeight="1">
      <c r="A61" s="6"/>
      <c r="B61" s="43" t="s">
        <v>393</v>
      </c>
      <c r="C61" s="43" t="s">
        <v>146</v>
      </c>
      <c r="D61" s="43">
        <v>1997</v>
      </c>
      <c r="E61" s="43" t="s">
        <v>89</v>
      </c>
      <c r="F61" s="6"/>
      <c r="G61" s="6"/>
      <c r="H61" s="6"/>
      <c r="I61" s="6"/>
      <c r="J61" s="6"/>
      <c r="K61" s="6"/>
      <c r="L61" s="6">
        <v>50</v>
      </c>
      <c r="M61" s="6"/>
      <c r="N61" s="6"/>
      <c r="O61" s="6"/>
      <c r="P61" s="6"/>
      <c r="Q61" s="6">
        <v>46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5">
        <f>SUM(F61:AP61)</f>
        <v>96</v>
      </c>
      <c r="AR61" s="6">
        <f>(COUNT(F61:AP61))</f>
        <v>2</v>
      </c>
      <c r="AS61" s="6">
        <f>IF(COUNT(F61:AP61)&gt;0,LARGE(F61:AP61,1),0)+IF(COUNT(F61:AP61)&gt;1,LARGE(F61:AP61,2),0)+IF(COUNT(F61:AP61)&gt;2,LARGE(F61:AP61,3),0)+IF(COUNT(F61:AP61)&gt;3,LARGE(F61:AP61,4),0)+IF(COUNT(F61:AP61)&gt;4,LARGE(F61:AP61,5),0)+IF(COUNT(F61:AP61)&gt;5,LARGE(F61:AP61,6),0)+IF(COUNT(F61:AP61)&gt;6,LARGE(F61:AP61,7),0)+IF(COUNT(F61:AP61)&gt;7,LARGE(F61:AP61,8),0)+IF(COUNT(F61:AP61)&gt;8,LARGE(F61:AP61,9),0)+IF(COUNT(F61:AP61)&gt;9,LARGE(F61:AP61,10),0)+IF(COUNT(F61:AP61)&gt;10,LARGE(F61:AP61,11),0)+IF(COUNT(F61:AP61)&gt;11,LARGE(F61:AP61,12),0)+IF(COUNT(F61:AP61)&gt;12,LARGE(F61:AP61,13),0)+IF(COUNT(F61:AP61)&gt;13,LARGE(F61:AP61,14),0)+IF(COUNT(F61:AP61)&gt;14,LARGE(F61:AP61,15),0)</f>
        <v>96</v>
      </c>
      <c r="AT61" s="6">
        <f>IF(COUNT(F61:AP61)&lt;22,IF(COUNT(F61:AP61)&gt;14,(COUNT(F61:AP61)-15),0)*20,120)</f>
        <v>0</v>
      </c>
      <c r="AU61" s="5">
        <f t="shared" si="0"/>
        <v>96</v>
      </c>
      <c r="AV61" s="5"/>
      <c r="AW61" s="5"/>
    </row>
    <row r="62" spans="1:49" s="26" customFormat="1" ht="15.75" customHeight="1">
      <c r="A62" s="6"/>
      <c r="B62" s="26" t="s">
        <v>323</v>
      </c>
      <c r="C62" s="26" t="s">
        <v>324</v>
      </c>
      <c r="D62" s="26">
        <v>1990</v>
      </c>
      <c r="E62" s="26" t="s">
        <v>289</v>
      </c>
      <c r="F62" s="6"/>
      <c r="G62" s="6"/>
      <c r="H62" s="6"/>
      <c r="I62" s="6"/>
      <c r="J62" s="6"/>
      <c r="K62" s="6">
        <v>25</v>
      </c>
      <c r="L62" s="6"/>
      <c r="M62" s="6">
        <v>45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5">
        <f>SUM(F62:AP62)</f>
        <v>70</v>
      </c>
      <c r="AR62" s="6">
        <f>(COUNT(F62:AP62))</f>
        <v>2</v>
      </c>
      <c r="AS62" s="6">
        <f>IF(COUNT(F62:AP62)&gt;0,LARGE(F62:AP62,1),0)+IF(COUNT(F62:AP62)&gt;1,LARGE(F62:AP62,2),0)+IF(COUNT(F62:AP62)&gt;2,LARGE(F62:AP62,3),0)+IF(COUNT(F62:AP62)&gt;3,LARGE(F62:AP62,4),0)+IF(COUNT(F62:AP62)&gt;4,LARGE(F62:AP62,5),0)+IF(COUNT(F62:AP62)&gt;5,LARGE(F62:AP62,6),0)+IF(COUNT(F62:AP62)&gt;6,LARGE(F62:AP62,7),0)+IF(COUNT(F62:AP62)&gt;7,LARGE(F62:AP62,8),0)+IF(COUNT(F62:AP62)&gt;8,LARGE(F62:AP62,9),0)+IF(COUNT(F62:AP62)&gt;9,LARGE(F62:AP62,10),0)+IF(COUNT(F62:AP62)&gt;10,LARGE(F62:AP62,11),0)+IF(COUNT(F62:AP62)&gt;11,LARGE(F62:AP62,12),0)+IF(COUNT(F62:AP62)&gt;12,LARGE(F62:AP62,13),0)+IF(COUNT(F62:AP62)&gt;13,LARGE(F62:AP62,14),0)+IF(COUNT(F62:AP62)&gt;14,LARGE(F62:AP62,15),0)</f>
        <v>70</v>
      </c>
      <c r="AT62" s="6">
        <f>IF(COUNT(F62:AP62)&lt;22,IF(COUNT(F62:AP62)&gt;14,(COUNT(F62:AP62)-15),0)*20,120)</f>
        <v>0</v>
      </c>
      <c r="AU62" s="5">
        <f t="shared" si="0"/>
        <v>70</v>
      </c>
      <c r="AV62" s="5"/>
      <c r="AW62" s="5"/>
    </row>
    <row r="63" spans="1:49" s="26" customFormat="1" ht="15.75" customHeight="1">
      <c r="A63" s="6"/>
      <c r="B63" s="26" t="s">
        <v>111</v>
      </c>
      <c r="C63" s="26" t="s">
        <v>112</v>
      </c>
      <c r="D63" s="26">
        <v>95</v>
      </c>
      <c r="E63" s="26" t="s">
        <v>113</v>
      </c>
      <c r="F63" s="6"/>
      <c r="G63" s="40">
        <v>38</v>
      </c>
      <c r="AD63" s="26">
        <v>43</v>
      </c>
      <c r="AQ63" s="5">
        <f>SUM(F63:AP63)</f>
        <v>81</v>
      </c>
      <c r="AR63" s="6">
        <f>(COUNT(F63:AP63))</f>
        <v>2</v>
      </c>
      <c r="AS63" s="6">
        <f>IF(COUNT(F63:AP63)&gt;0,LARGE(F63:AP63,1),0)+IF(COUNT(F63:AP63)&gt;1,LARGE(F63:AP63,2),0)+IF(COUNT(F63:AP63)&gt;2,LARGE(F63:AP63,3),0)+IF(COUNT(F63:AP63)&gt;3,LARGE(F63:AP63,4),0)+IF(COUNT(F63:AP63)&gt;4,LARGE(F63:AP63,5),0)+IF(COUNT(F63:AP63)&gt;5,LARGE(F63:AP63,6),0)+IF(COUNT(F63:AP63)&gt;6,LARGE(F63:AP63,7),0)+IF(COUNT(F63:AP63)&gt;7,LARGE(F63:AP63,8),0)+IF(COUNT(F63:AP63)&gt;8,LARGE(F63:AP63,9),0)+IF(COUNT(F63:AP63)&gt;9,LARGE(F63:AP63,10),0)+IF(COUNT(F63:AP63)&gt;10,LARGE(F63:AP63,11),0)+IF(COUNT(F63:AP63)&gt;11,LARGE(F63:AP63,12),0)+IF(COUNT(F63:AP63)&gt;12,LARGE(F63:AP63,13),0)+IF(COUNT(F63:AP63)&gt;13,LARGE(F63:AP63,14),0)+IF(COUNT(F63:AP63)&gt;14,LARGE(F63:AP63,15),0)</f>
        <v>81</v>
      </c>
      <c r="AT63" s="6">
        <f>IF(COUNT(F63:AP63)&lt;22,IF(COUNT(F63:AP63)&gt;14,(COUNT(F63:AP63)-15),0)*20,120)</f>
        <v>0</v>
      </c>
      <c r="AU63" s="5">
        <f t="shared" si="0"/>
        <v>81</v>
      </c>
      <c r="AV63" s="5" t="str">
        <f>B63</f>
        <v>Schöngen</v>
      </c>
      <c r="AW63" s="5"/>
    </row>
    <row r="64" spans="1:49" s="26" customFormat="1" ht="15.75" customHeight="1">
      <c r="A64" s="6"/>
      <c r="B64" s="26" t="s">
        <v>287</v>
      </c>
      <c r="C64" s="26" t="s">
        <v>288</v>
      </c>
      <c r="D64" s="26">
        <v>1991</v>
      </c>
      <c r="E64" s="26" t="s">
        <v>289</v>
      </c>
      <c r="F64" s="6"/>
      <c r="G64" s="6"/>
      <c r="H64" s="6"/>
      <c r="I64" s="6"/>
      <c r="J64" s="6"/>
      <c r="K64" s="6">
        <v>46</v>
      </c>
      <c r="L64" s="6"/>
      <c r="M64" s="6">
        <v>49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5">
        <f>SUM(F64:AP64)</f>
        <v>95</v>
      </c>
      <c r="AR64" s="6">
        <f>(COUNT(F64:AP64))</f>
        <v>2</v>
      </c>
      <c r="AS64" s="6">
        <f>IF(COUNT(F64:AP64)&gt;0,LARGE(F64:AP64,1),0)+IF(COUNT(F64:AP64)&gt;1,LARGE(F64:AP64,2),0)+IF(COUNT(F64:AP64)&gt;2,LARGE(F64:AP64,3),0)+IF(COUNT(F64:AP64)&gt;3,LARGE(F64:AP64,4),0)+IF(COUNT(F64:AP64)&gt;4,LARGE(F64:AP64,5),0)+IF(COUNT(F64:AP64)&gt;5,LARGE(F64:AP64,6),0)+IF(COUNT(F64:AP64)&gt;6,LARGE(F64:AP64,7),0)+IF(COUNT(F64:AP64)&gt;7,LARGE(F64:AP64,8),0)+IF(COUNT(F64:AP64)&gt;8,LARGE(F64:AP64,9),0)+IF(COUNT(F64:AP64)&gt;9,LARGE(F64:AP64,10),0)+IF(COUNT(F64:AP64)&gt;10,LARGE(F64:AP64,11),0)+IF(COUNT(F64:AP64)&gt;11,LARGE(F64:AP64,12),0)+IF(COUNT(F64:AP64)&gt;12,LARGE(F64:AP64,13),0)+IF(COUNT(F64:AP64)&gt;13,LARGE(F64:AP64,14),0)+IF(COUNT(F64:AP64)&gt;14,LARGE(F64:AP64,15),0)</f>
        <v>95</v>
      </c>
      <c r="AT64" s="6">
        <f>IF(COUNT(F64:AP64)&lt;22,IF(COUNT(F64:AP64)&gt;14,(COUNT(F64:AP64)-15),0)*20,120)</f>
        <v>0</v>
      </c>
      <c r="AU64" s="5">
        <f t="shared" si="0"/>
        <v>95</v>
      </c>
      <c r="AV64" s="5"/>
      <c r="AW64" s="5"/>
    </row>
    <row r="65" spans="1:49" s="26" customFormat="1" ht="15.75" customHeight="1">
      <c r="A65" s="6"/>
      <c r="B65" s="21" t="s">
        <v>287</v>
      </c>
      <c r="C65" s="21" t="s">
        <v>700</v>
      </c>
      <c r="D65" s="21">
        <v>1989</v>
      </c>
      <c r="E65" s="21" t="s">
        <v>683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>
        <v>45</v>
      </c>
      <c r="AG65" s="6"/>
      <c r="AH65" s="6"/>
      <c r="AI65" s="6"/>
      <c r="AJ65" s="6"/>
      <c r="AK65" s="6"/>
      <c r="AL65" s="6"/>
      <c r="AM65" s="6"/>
      <c r="AN65" s="6"/>
      <c r="AO65" s="6"/>
      <c r="AP65" s="6">
        <v>47</v>
      </c>
      <c r="AQ65" s="5">
        <f>SUM(F65:AP65)</f>
        <v>92</v>
      </c>
      <c r="AR65" s="6">
        <f>(COUNT(F65:AP65))</f>
        <v>2</v>
      </c>
      <c r="AS65" s="6">
        <f>IF(COUNT(F65:AP65)&gt;0,LARGE(F65:AP65,1),0)+IF(COUNT(F65:AP65)&gt;1,LARGE(F65:AP65,2),0)+IF(COUNT(F65:AP65)&gt;2,LARGE(F65:AP65,3),0)+IF(COUNT(F65:AP65)&gt;3,LARGE(F65:AP65,4),0)+IF(COUNT(F65:AP65)&gt;4,LARGE(F65:AP65,5),0)+IF(COUNT(F65:AP65)&gt;5,LARGE(F65:AP65,6),0)+IF(COUNT(F65:AP65)&gt;6,LARGE(F65:AP65,7),0)+IF(COUNT(F65:AP65)&gt;7,LARGE(F65:AP65,8),0)+IF(COUNT(F65:AP65)&gt;8,LARGE(F65:AP65,9),0)+IF(COUNT(F65:AP65)&gt;9,LARGE(F65:AP65,10),0)+IF(COUNT(F65:AP65)&gt;10,LARGE(F65:AP65,11),0)+IF(COUNT(F65:AP65)&gt;11,LARGE(F65:AP65,12),0)+IF(COUNT(F65:AP65)&gt;12,LARGE(F65:AP65,13),0)+IF(COUNT(F65:AP65)&gt;13,LARGE(F65:AP65,14),0)+IF(COUNT(F65:AP65)&gt;14,LARGE(F65:AP65,15),0)</f>
        <v>92</v>
      </c>
      <c r="AT65" s="6">
        <f>IF(COUNT(F65:AP65)&lt;22,IF(COUNT(F65:AP65)&gt;14,(COUNT(F65:AP65)-15),0)*20,120)</f>
        <v>0</v>
      </c>
      <c r="AU65" s="5">
        <f t="shared" si="0"/>
        <v>92</v>
      </c>
      <c r="AV65" s="5"/>
      <c r="AW65" s="5"/>
    </row>
    <row r="66" spans="1:49" s="26" customFormat="1" ht="15.75" customHeight="1">
      <c r="A66" s="7"/>
      <c r="B66" s="78" t="s">
        <v>755</v>
      </c>
      <c r="C66" s="78" t="s">
        <v>899</v>
      </c>
      <c r="D66" s="78">
        <v>1997</v>
      </c>
      <c r="E66" s="78" t="s">
        <v>558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>
        <v>38</v>
      </c>
      <c r="AI66" s="4"/>
      <c r="AJ66" s="4"/>
      <c r="AK66" s="4"/>
      <c r="AL66" s="4"/>
      <c r="AM66" s="4"/>
      <c r="AN66" s="4"/>
      <c r="AO66" s="4"/>
      <c r="AP66" s="4">
        <v>22</v>
      </c>
      <c r="AQ66" s="5">
        <f>SUM(F66:AP66)</f>
        <v>60</v>
      </c>
      <c r="AR66" s="6">
        <f>(COUNT(F66:AP66))</f>
        <v>2</v>
      </c>
      <c r="AS66" s="6">
        <f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60</v>
      </c>
      <c r="AT66" s="6">
        <f>IF(COUNT(F66:AP66)&lt;22,IF(COUNT(F66:AP66)&gt;14,(COUNT(F66:AP66)-15),0)*20,120)</f>
        <v>0</v>
      </c>
      <c r="AU66" s="5">
        <f t="shared" si="0"/>
        <v>60</v>
      </c>
      <c r="AV66" s="3"/>
      <c r="AW66" s="5"/>
    </row>
    <row r="67" spans="1:49" s="26" customFormat="1" ht="15.75" customHeight="1">
      <c r="A67" s="6"/>
      <c r="B67" s="32" t="s">
        <v>451</v>
      </c>
      <c r="C67" s="32" t="s">
        <v>452</v>
      </c>
      <c r="D67" s="32">
        <v>1998</v>
      </c>
      <c r="E67" s="32" t="s">
        <v>453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v>46</v>
      </c>
      <c r="Q67" s="6"/>
      <c r="R67" s="6"/>
      <c r="S67" s="6"/>
      <c r="T67" s="6"/>
      <c r="U67" s="6"/>
      <c r="V67" s="6"/>
      <c r="W67" s="6"/>
      <c r="X67" s="6"/>
      <c r="Y67" s="6"/>
      <c r="Z67" s="6">
        <v>41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>
        <f>SUM(F67:AP67)</f>
        <v>87</v>
      </c>
      <c r="AR67" s="6">
        <f>(COUNT(F67:AP67))</f>
        <v>2</v>
      </c>
      <c r="AS67" s="6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</f>
        <v>87</v>
      </c>
      <c r="AT67" s="6">
        <f>IF(COUNT(F67:AP67)&lt;22,IF(COUNT(F67:AP67)&gt;14,(COUNT(F67:AP67)-15),0)*20,120)</f>
        <v>0</v>
      </c>
      <c r="AU67" s="5">
        <f t="shared" si="0"/>
        <v>87</v>
      </c>
      <c r="AV67" s="5"/>
      <c r="AW67" s="5"/>
    </row>
    <row r="68" spans="1:49" s="26" customFormat="1" ht="15.75" customHeight="1">
      <c r="A68" s="6"/>
      <c r="B68" s="15" t="s">
        <v>479</v>
      </c>
      <c r="C68" s="15" t="s">
        <v>480</v>
      </c>
      <c r="D68" s="16">
        <v>1996</v>
      </c>
      <c r="E68" s="15" t="s">
        <v>476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35</v>
      </c>
      <c r="R68" s="6"/>
      <c r="S68" s="6"/>
      <c r="T68" s="6">
        <v>46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>
        <f>SUM(F68:AP68)</f>
        <v>81</v>
      </c>
      <c r="AR68" s="6">
        <f>(COUNT(F68:AP68))</f>
        <v>2</v>
      </c>
      <c r="AS68" s="6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</f>
        <v>81</v>
      </c>
      <c r="AT68" s="6">
        <f>IF(COUNT(F68:AP68)&lt;22,IF(COUNT(F68:AP68)&gt;14,(COUNT(F68:AP68)-15),0)*20,120)</f>
        <v>0</v>
      </c>
      <c r="AU68" s="5">
        <f t="shared" si="0"/>
        <v>81</v>
      </c>
      <c r="AV68" s="5"/>
      <c r="AW68" s="5"/>
    </row>
    <row r="69" spans="1:49" s="26" customFormat="1" ht="15.75" customHeight="1">
      <c r="A69" s="6"/>
      <c r="B69" s="15" t="s">
        <v>481</v>
      </c>
      <c r="C69" s="15" t="s">
        <v>482</v>
      </c>
      <c r="D69" s="16">
        <v>1999</v>
      </c>
      <c r="E69" s="15" t="s">
        <v>465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>
        <v>33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46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5">
        <f>SUM(F69:AP69)</f>
        <v>79</v>
      </c>
      <c r="AR69" s="6">
        <f>(COUNT(F69:AP69))</f>
        <v>2</v>
      </c>
      <c r="AS69" s="6">
        <f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</f>
        <v>79</v>
      </c>
      <c r="AT69" s="6">
        <f>IF(COUNT(F69:AP69)&lt;22,IF(COUNT(F69:AP69)&gt;14,(COUNT(F69:AP69)-15),0)*20,120)</f>
        <v>0</v>
      </c>
      <c r="AU69" s="5">
        <f t="shared" si="0"/>
        <v>79</v>
      </c>
      <c r="AV69" s="5"/>
      <c r="AW69" s="5"/>
    </row>
    <row r="70" spans="1:49" s="26" customFormat="1" ht="15.75" customHeight="1">
      <c r="A70" s="6"/>
      <c r="B70" s="27" t="s">
        <v>145</v>
      </c>
      <c r="C70" s="28" t="s">
        <v>146</v>
      </c>
      <c r="D70" s="27">
        <v>1994</v>
      </c>
      <c r="E70" s="27" t="s">
        <v>128</v>
      </c>
      <c r="F70" s="6"/>
      <c r="G70" s="6"/>
      <c r="H70" s="6">
        <v>40</v>
      </c>
      <c r="I70" s="6"/>
      <c r="J70" s="6">
        <v>39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5">
        <f>SUM(F70:AP70)</f>
        <v>79</v>
      </c>
      <c r="AR70" s="6">
        <f>(COUNT(F70:AP70))</f>
        <v>2</v>
      </c>
      <c r="AS70" s="6">
        <f>IF(COUNT(F70:AP70)&gt;0,LARGE(F70:AP70,1),0)+IF(COUNT(F70:AP70)&gt;1,LARGE(F70:AP70,2),0)+IF(COUNT(F70:AP70)&gt;2,LARGE(F70:AP70,3),0)+IF(COUNT(F70:AP70)&gt;3,LARGE(F70:AP70,4),0)+IF(COUNT(F70:AP70)&gt;4,LARGE(F70:AP70,5),0)+IF(COUNT(F70:AP70)&gt;5,LARGE(F70:AP70,6),0)+IF(COUNT(F70:AP70)&gt;6,LARGE(F70:AP70,7),0)+IF(COUNT(F70:AP70)&gt;7,LARGE(F70:AP70,8),0)+IF(COUNT(F70:AP70)&gt;8,LARGE(F70:AP70,9),0)+IF(COUNT(F70:AP70)&gt;9,LARGE(F70:AP70,10),0)+IF(COUNT(F70:AP70)&gt;10,LARGE(F70:AP70,11),0)+IF(COUNT(F70:AP70)&gt;11,LARGE(F70:AP70,12),0)+IF(COUNT(F70:AP70)&gt;12,LARGE(F70:AP70,13),0)+IF(COUNT(F70:AP70)&gt;13,LARGE(F70:AP70,14),0)+IF(COUNT(F70:AP70)&gt;14,LARGE(F70:AP70,15),0)</f>
        <v>79</v>
      </c>
      <c r="AT70" s="6">
        <f>IF(COUNT(F70:AP70)&lt;22,IF(COUNT(F70:AP70)&gt;14,(COUNT(F70:AP70)-15),0)*20,120)</f>
        <v>0</v>
      </c>
      <c r="AU70" s="5">
        <f t="shared" si="0"/>
        <v>79</v>
      </c>
      <c r="AV70" s="29" t="str">
        <f>B70</f>
        <v>Wolff</v>
      </c>
      <c r="AW70" s="31">
        <f>A70</f>
        <v>0</v>
      </c>
    </row>
    <row r="71" spans="2:49" s="6" customFormat="1" ht="15.75" customHeight="1">
      <c r="B71" s="26" t="s">
        <v>492</v>
      </c>
      <c r="C71" s="26" t="s">
        <v>493</v>
      </c>
      <c r="D71" s="50">
        <v>1994</v>
      </c>
      <c r="E71" s="26" t="s">
        <v>487</v>
      </c>
      <c r="S71" s="6">
        <v>43</v>
      </c>
      <c r="AQ71" s="5">
        <f>SUM(F71:AP71)</f>
        <v>43</v>
      </c>
      <c r="AR71" s="6">
        <f>(COUNT(F71:AP71))</f>
        <v>1</v>
      </c>
      <c r="AS71" s="6">
        <f>IF(COUNT(F71:AP71)&gt;0,LARGE(F71:AP71,1),0)+IF(COUNT(F71:AP71)&gt;1,LARGE(F71:AP71,2),0)+IF(COUNT(F71:AP71)&gt;2,LARGE(F71:AP71,3),0)+IF(COUNT(F71:AP71)&gt;3,LARGE(F71:AP71,4),0)+IF(COUNT(F71:AP71)&gt;4,LARGE(F71:AP71,5),0)+IF(COUNT(F71:AP71)&gt;5,LARGE(F71:AP71,6),0)+IF(COUNT(F71:AP71)&gt;6,LARGE(F71:AP71,7),0)+IF(COUNT(F71:AP71)&gt;7,LARGE(F71:AP71,8),0)+IF(COUNT(F71:AP71)&gt;8,LARGE(F71:AP71,9),0)+IF(COUNT(F71:AP71)&gt;9,LARGE(F71:AP71,10),0)+IF(COUNT(F71:AP71)&gt;10,LARGE(F71:AP71,11),0)+IF(COUNT(F71:AP71)&gt;11,LARGE(F71:AP71,12),0)+IF(COUNT(F71:AP71)&gt;12,LARGE(F71:AP71,13),0)+IF(COUNT(F71:AP71)&gt;13,LARGE(F71:AP71,14),0)+IF(COUNT(F71:AP71)&gt;14,LARGE(F71:AP71,15),0)</f>
        <v>43</v>
      </c>
      <c r="AT71" s="6">
        <f>IF(COUNT(F71:AP71)&lt;22,IF(COUNT(F71:AP71)&gt;14,(COUNT(F71:AP71)-15),0)*20,120)</f>
        <v>0</v>
      </c>
      <c r="AU71" s="5">
        <f aca="true" t="shared" si="1" ref="AU71:AU102">AS71+AT71</f>
        <v>43</v>
      </c>
      <c r="AV71" s="5"/>
      <c r="AW71" s="5"/>
    </row>
    <row r="72" spans="1:49" s="26" customFormat="1" ht="15.75" customHeight="1">
      <c r="A72" s="6"/>
      <c r="B72" s="26" t="s">
        <v>536</v>
      </c>
      <c r="C72" s="53" t="s">
        <v>537</v>
      </c>
      <c r="D72" s="53">
        <v>1997</v>
      </c>
      <c r="E72" s="53" t="s">
        <v>538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>
        <v>48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5">
        <f>SUM(F72:AP72)</f>
        <v>48</v>
      </c>
      <c r="AR72" s="6">
        <f>(COUNT(F72:AP72))</f>
        <v>1</v>
      </c>
      <c r="AS72" s="6">
        <f>IF(COUNT(F72:AP72)&gt;0,LARGE(F72:AP72,1),0)+IF(COUNT(F72:AP72)&gt;1,LARGE(F72:AP72,2),0)+IF(COUNT(F72:AP72)&gt;2,LARGE(F72:AP72,3),0)+IF(COUNT(F72:AP72)&gt;3,LARGE(F72:AP72,4),0)+IF(COUNT(F72:AP72)&gt;4,LARGE(F72:AP72,5),0)+IF(COUNT(F72:AP72)&gt;5,LARGE(F72:AP72,6),0)+IF(COUNT(F72:AP72)&gt;6,LARGE(F72:AP72,7),0)+IF(COUNT(F72:AP72)&gt;7,LARGE(F72:AP72,8),0)+IF(COUNT(F72:AP72)&gt;8,LARGE(F72:AP72,9),0)+IF(COUNT(F72:AP72)&gt;9,LARGE(F72:AP72,10),0)+IF(COUNT(F72:AP72)&gt;10,LARGE(F72:AP72,11),0)+IF(COUNT(F72:AP72)&gt;11,LARGE(F72:AP72,12),0)+IF(COUNT(F72:AP72)&gt;12,LARGE(F72:AP72,13),0)+IF(COUNT(F72:AP72)&gt;13,LARGE(F72:AP72,14),0)+IF(COUNT(F72:AP72)&gt;14,LARGE(F72:AP72,15),0)</f>
        <v>48</v>
      </c>
      <c r="AT72" s="6">
        <f>IF(COUNT(F72:AP72)&lt;22,IF(COUNT(F72:AP72)&gt;14,(COUNT(F72:AP72)-15),0)*20,120)</f>
        <v>0</v>
      </c>
      <c r="AU72" s="5">
        <f t="shared" si="1"/>
        <v>48</v>
      </c>
      <c r="AV72" s="5"/>
      <c r="AW72" s="5"/>
    </row>
    <row r="73" spans="1:49" s="26" customFormat="1" ht="15.75" customHeight="1">
      <c r="A73" s="7"/>
      <c r="B73" s="78" t="s">
        <v>908</v>
      </c>
      <c r="C73" s="78" t="s">
        <v>909</v>
      </c>
      <c r="D73" s="78">
        <v>1993</v>
      </c>
      <c r="E73" s="78" t="s">
        <v>870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>
        <v>28</v>
      </c>
      <c r="AQ73" s="5">
        <f>SUM(F73:AP73)</f>
        <v>28</v>
      </c>
      <c r="AR73" s="6">
        <f>(COUNT(F73:AP73))</f>
        <v>1</v>
      </c>
      <c r="AS73" s="6">
        <f>IF(COUNT(F73:AP73)&gt;0,LARGE(F73:AP73,1),0)+IF(COUNT(F73:AP73)&gt;1,LARGE(F73:AP73,2),0)+IF(COUNT(F73:AP73)&gt;2,LARGE(F73:AP73,3),0)+IF(COUNT(F73:AP73)&gt;3,LARGE(F73:AP73,4),0)+IF(COUNT(F73:AP73)&gt;4,LARGE(F73:AP73,5),0)+IF(COUNT(F73:AP73)&gt;5,LARGE(F73:AP73,6),0)+IF(COUNT(F73:AP73)&gt;6,LARGE(F73:AP73,7),0)+IF(COUNT(F73:AP73)&gt;7,LARGE(F73:AP73,8),0)+IF(COUNT(F73:AP73)&gt;8,LARGE(F73:AP73,9),0)+IF(COUNT(F73:AP73)&gt;9,LARGE(F73:AP73,10),0)+IF(COUNT(F73:AP73)&gt;10,LARGE(F73:AP73,11),0)+IF(COUNT(F73:AP73)&gt;11,LARGE(F73:AP73,12),0)+IF(COUNT(F73:AP73)&gt;12,LARGE(F73:AP73,13),0)+IF(COUNT(F73:AP73)&gt;13,LARGE(F73:AP73,14),0)+IF(COUNT(F73:AP73)&gt;14,LARGE(F73:AP73,15),0)</f>
        <v>28</v>
      </c>
      <c r="AT73" s="6">
        <f>IF(COUNT(F73:AP73)&lt;22,IF(COUNT(F73:AP73)&gt;14,(COUNT(F73:AP73)-15),0)*20,120)</f>
        <v>0</v>
      </c>
      <c r="AU73" s="5">
        <f t="shared" si="1"/>
        <v>28</v>
      </c>
      <c r="AV73" s="3"/>
      <c r="AW73" s="5"/>
    </row>
    <row r="74" spans="1:49" s="26" customFormat="1" ht="15.75" customHeight="1">
      <c r="A74" s="6"/>
      <c r="B74" s="20" t="s">
        <v>617</v>
      </c>
      <c r="C74" s="20" t="s">
        <v>618</v>
      </c>
      <c r="D74" s="20" t="s">
        <v>584</v>
      </c>
      <c r="E74" s="20" t="s">
        <v>583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>
        <v>17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5">
        <f>SUM(F74:AP74)</f>
        <v>17</v>
      </c>
      <c r="AR74" s="6">
        <f>(COUNT(F74:AP74))</f>
        <v>1</v>
      </c>
      <c r="AS74" s="6">
        <f>IF(COUNT(F74:AP74)&gt;0,LARGE(F74:AP74,1),0)+IF(COUNT(F74:AP74)&gt;1,LARGE(F74:AP74,2),0)+IF(COUNT(F74:AP74)&gt;2,LARGE(F74:AP74,3),0)+IF(COUNT(F74:AP74)&gt;3,LARGE(F74:AP74,4),0)+IF(COUNT(F74:AP74)&gt;4,LARGE(F74:AP74,5),0)+IF(COUNT(F74:AP74)&gt;5,LARGE(F74:AP74,6),0)+IF(COUNT(F74:AP74)&gt;6,LARGE(F74:AP74,7),0)+IF(COUNT(F74:AP74)&gt;7,LARGE(F74:AP74,8),0)+IF(COUNT(F74:AP74)&gt;8,LARGE(F74:AP74,9),0)+IF(COUNT(F74:AP74)&gt;9,LARGE(F74:AP74,10),0)+IF(COUNT(F74:AP74)&gt;10,LARGE(F74:AP74,11),0)+IF(COUNT(F74:AP74)&gt;11,LARGE(F74:AP74,12),0)+IF(COUNT(F74:AP74)&gt;12,LARGE(F74:AP74,13),0)+IF(COUNT(F74:AP74)&gt;13,LARGE(F74:AP74,14),0)+IF(COUNT(F74:AP74)&gt;14,LARGE(F74:AP74,15),0)</f>
        <v>17</v>
      </c>
      <c r="AT74" s="6">
        <f>IF(COUNT(F74:AP74)&lt;22,IF(COUNT(F74:AP74)&gt;14,(COUNT(F74:AP74)-15),0)*20,120)</f>
        <v>0</v>
      </c>
      <c r="AU74" s="5">
        <f t="shared" si="1"/>
        <v>17</v>
      </c>
      <c r="AV74" s="5"/>
      <c r="AW74" s="5"/>
    </row>
    <row r="75" spans="1:49" s="26" customFormat="1" ht="15.75" customHeight="1">
      <c r="A75" s="6"/>
      <c r="B75" s="7" t="s">
        <v>761</v>
      </c>
      <c r="C75" s="7" t="s">
        <v>762</v>
      </c>
      <c r="D75" s="62">
        <v>92</v>
      </c>
      <c r="E75" s="7" t="s">
        <v>487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>
        <v>33</v>
      </c>
      <c r="AI75" s="4"/>
      <c r="AJ75" s="4"/>
      <c r="AK75" s="4"/>
      <c r="AL75" s="4"/>
      <c r="AM75" s="4"/>
      <c r="AN75" s="4"/>
      <c r="AO75" s="4"/>
      <c r="AP75" s="4"/>
      <c r="AQ75" s="5">
        <f>SUM(F75:AP75)</f>
        <v>33</v>
      </c>
      <c r="AR75" s="4">
        <f>(COUNT(G75:AP75))</f>
        <v>1</v>
      </c>
      <c r="AS75" s="6">
        <f>IF(COUNT(F75:AP75)&gt;0,LARGE(F75:AP75,1),0)+IF(COUNT(F75:AP75)&gt;1,LARGE(F75:AP75,2),0)+IF(COUNT(F75:AP75)&gt;2,LARGE(F75:AP75,3),0)+IF(COUNT(F75:AP75)&gt;3,LARGE(F75:AP75,4),0)+IF(COUNT(F75:AP75)&gt;4,LARGE(F75:AP75,5),0)+IF(COUNT(F75:AP75)&gt;5,LARGE(F75:AP75,6),0)+IF(COUNT(F75:AP75)&gt;6,LARGE(F75:AP75,7),0)+IF(COUNT(F75:AP75)&gt;7,LARGE(F75:AP75,8),0)+IF(COUNT(F75:AP75)&gt;8,LARGE(F75:AP75,9),0)+IF(COUNT(F75:AP75)&gt;9,LARGE(F75:AP75,10),0)+IF(COUNT(F75:AP75)&gt;10,LARGE(F75:AP75,11),0)+IF(COUNT(F75:AP75)&gt;11,LARGE(F75:AP75,12),0)+IF(COUNT(F75:AP75)&gt;12,LARGE(F75:AP75,13),0)+IF(COUNT(F75:AP75)&gt;13,LARGE(F75:AP75,14),0)+IF(COUNT(F75:AP75)&gt;14,LARGE(F75:AP75,15),0)</f>
        <v>33</v>
      </c>
      <c r="AT75" s="6">
        <f>IF(COUNT(F75:AP75)&lt;22,IF(COUNT(F75:AP75)&gt;14,(COUNT(F75:AP75)-15),0)*20,120)</f>
        <v>0</v>
      </c>
      <c r="AU75" s="3">
        <f t="shared" si="1"/>
        <v>33</v>
      </c>
      <c r="AV75" s="3"/>
      <c r="AW75" s="5"/>
    </row>
    <row r="76" spans="1:49" s="26" customFormat="1" ht="15.75" customHeight="1">
      <c r="A76" s="6"/>
      <c r="B76" s="20" t="s">
        <v>614</v>
      </c>
      <c r="C76" s="20" t="s">
        <v>615</v>
      </c>
      <c r="D76" s="20" t="s">
        <v>581</v>
      </c>
      <c r="E76" s="20" t="s">
        <v>583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>
        <v>19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5">
        <f>SUM(F76:AP76)</f>
        <v>19</v>
      </c>
      <c r="AR76" s="6">
        <f>(COUNT(F76:AP76))</f>
        <v>1</v>
      </c>
      <c r="AS76" s="6">
        <f>IF(COUNT(F76:AP76)&gt;0,LARGE(F76:AP76,1),0)+IF(COUNT(F76:AP76)&gt;1,LARGE(F76:AP76,2),0)+IF(COUNT(F76:AP76)&gt;2,LARGE(F76:AP76,3),0)+IF(COUNT(F76:AP76)&gt;3,LARGE(F76:AP76,4),0)+IF(COUNT(F76:AP76)&gt;4,LARGE(F76:AP76,5),0)+IF(COUNT(F76:AP76)&gt;5,LARGE(F76:AP76,6),0)+IF(COUNT(F76:AP76)&gt;6,LARGE(F76:AP76,7),0)+IF(COUNT(F76:AP76)&gt;7,LARGE(F76:AP76,8),0)+IF(COUNT(F76:AP76)&gt;8,LARGE(F76:AP76,9),0)+IF(COUNT(F76:AP76)&gt;9,LARGE(F76:AP76,10),0)+IF(COUNT(F76:AP76)&gt;10,LARGE(F76:AP76,11),0)+IF(COUNT(F76:AP76)&gt;11,LARGE(F76:AP76,12),0)+IF(COUNT(F76:AP76)&gt;12,LARGE(F76:AP76,13),0)+IF(COUNT(F76:AP76)&gt;13,LARGE(F76:AP76,14),0)+IF(COUNT(F76:AP76)&gt;14,LARGE(F76:AP76,15),0)</f>
        <v>19</v>
      </c>
      <c r="AT76" s="6">
        <f>IF(COUNT(F76:AP76)&lt;22,IF(COUNT(F76:AP76)&gt;14,(COUNT(F76:AP76)-15),0)*20,120)</f>
        <v>0</v>
      </c>
      <c r="AU76" s="5">
        <f t="shared" si="1"/>
        <v>19</v>
      </c>
      <c r="AV76" s="5"/>
      <c r="AW76" s="5"/>
    </row>
    <row r="77" spans="1:49" s="26" customFormat="1" ht="15.75" customHeight="1">
      <c r="A77" s="6"/>
      <c r="B77" s="26" t="s">
        <v>367</v>
      </c>
      <c r="C77" s="26" t="s">
        <v>368</v>
      </c>
      <c r="D77" s="26">
        <v>1999</v>
      </c>
      <c r="E77" s="26" t="s">
        <v>255</v>
      </c>
      <c r="F77" s="6"/>
      <c r="G77" s="6"/>
      <c r="H77" s="6"/>
      <c r="I77" s="6"/>
      <c r="J77" s="6"/>
      <c r="K77" s="6">
        <v>2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5">
        <f>SUM(F77:AP77)</f>
        <v>2</v>
      </c>
      <c r="AR77" s="6">
        <f>(COUNT(F77:AP77))</f>
        <v>1</v>
      </c>
      <c r="AS77" s="6">
        <f>IF(COUNT(F77:AP77)&gt;0,LARGE(F77:AP77,1),0)+IF(COUNT(F77:AP77)&gt;1,LARGE(F77:AP77,2),0)+IF(COUNT(F77:AP77)&gt;2,LARGE(F77:AP77,3),0)+IF(COUNT(F77:AP77)&gt;3,LARGE(F77:AP77,4),0)+IF(COUNT(F77:AP77)&gt;4,LARGE(F77:AP77,5),0)+IF(COUNT(F77:AP77)&gt;5,LARGE(F77:AP77,6),0)+IF(COUNT(F77:AP77)&gt;6,LARGE(F77:AP77,7),0)+IF(COUNT(F77:AP77)&gt;7,LARGE(F77:AP77,8),0)+IF(COUNT(F77:AP77)&gt;8,LARGE(F77:AP77,9),0)+IF(COUNT(F77:AP77)&gt;9,LARGE(F77:AP77,10),0)+IF(COUNT(F77:AP77)&gt;10,LARGE(F77:AP77,11),0)+IF(COUNT(F77:AP77)&gt;11,LARGE(F77:AP77,12),0)+IF(COUNT(F77:AP77)&gt;12,LARGE(F77:AP77,13),0)+IF(COUNT(F77:AP77)&gt;13,LARGE(F77:AP77,14),0)+IF(COUNT(F77:AP77)&gt;14,LARGE(F77:AP77,15),0)</f>
        <v>2</v>
      </c>
      <c r="AT77" s="6">
        <f>IF(COUNT(F77:AP77)&lt;22,IF(COUNT(F77:AP77)&gt;14,(COUNT(F77:AP77)-15),0)*20,120)</f>
        <v>0</v>
      </c>
      <c r="AU77" s="5">
        <f t="shared" si="1"/>
        <v>2</v>
      </c>
      <c r="AV77" s="5"/>
      <c r="AW77" s="5"/>
    </row>
    <row r="78" spans="1:49" s="26" customFormat="1" ht="15.75" customHeight="1">
      <c r="A78" s="6"/>
      <c r="B78" s="44" t="s">
        <v>398</v>
      </c>
      <c r="C78" s="44" t="s">
        <v>399</v>
      </c>
      <c r="D78" s="45">
        <v>1989</v>
      </c>
      <c r="E78" s="13"/>
      <c r="F78" s="6"/>
      <c r="G78" s="6"/>
      <c r="H78" s="6"/>
      <c r="I78" s="6"/>
      <c r="J78" s="6"/>
      <c r="K78" s="6"/>
      <c r="L78" s="6"/>
      <c r="M78" s="6">
        <v>49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5">
        <f>SUM(F78:AP78)</f>
        <v>49</v>
      </c>
      <c r="AR78" s="6">
        <f>(COUNT(F78:AP78))</f>
        <v>1</v>
      </c>
      <c r="AS78" s="6">
        <f>IF(COUNT(F78:AP78)&gt;0,LARGE(F78:AP78,1),0)+IF(COUNT(F78:AP78)&gt;1,LARGE(F78:AP78,2),0)+IF(COUNT(F78:AP78)&gt;2,LARGE(F78:AP78,3),0)+IF(COUNT(F78:AP78)&gt;3,LARGE(F78:AP78,4),0)+IF(COUNT(F78:AP78)&gt;4,LARGE(F78:AP78,5),0)+IF(COUNT(F78:AP78)&gt;5,LARGE(F78:AP78,6),0)+IF(COUNT(F78:AP78)&gt;6,LARGE(F78:AP78,7),0)+IF(COUNT(F78:AP78)&gt;7,LARGE(F78:AP78,8),0)+IF(COUNT(F78:AP78)&gt;8,LARGE(F78:AP78,9),0)+IF(COUNT(F78:AP78)&gt;9,LARGE(F78:AP78,10),0)+IF(COUNT(F78:AP78)&gt;10,LARGE(F78:AP78,11),0)+IF(COUNT(F78:AP78)&gt;11,LARGE(F78:AP78,12),0)+IF(COUNT(F78:AP78)&gt;12,LARGE(F78:AP78,13),0)+IF(COUNT(F78:AP78)&gt;13,LARGE(F78:AP78,14),0)+IF(COUNT(F78:AP78)&gt;14,LARGE(F78:AP78,15),0)</f>
        <v>49</v>
      </c>
      <c r="AT78" s="6">
        <f>IF(COUNT(F78:AP78)&lt;22,IF(COUNT(F78:AP78)&gt;14,(COUNT(F78:AP78)-15),0)*20,120)</f>
        <v>0</v>
      </c>
      <c r="AU78" s="5">
        <f t="shared" si="1"/>
        <v>49</v>
      </c>
      <c r="AV78" s="5"/>
      <c r="AW78" s="5"/>
    </row>
    <row r="79" spans="1:49" s="26" customFormat="1" ht="15.75" customHeight="1">
      <c r="A79" s="7"/>
      <c r="B79" s="78" t="s">
        <v>884</v>
      </c>
      <c r="C79" s="78" t="s">
        <v>885</v>
      </c>
      <c r="D79" s="78">
        <v>1992</v>
      </c>
      <c r="E79" s="78" t="s">
        <v>883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>
        <v>46</v>
      </c>
      <c r="AQ79" s="5">
        <f>SUM(F79:AP79)</f>
        <v>46</v>
      </c>
      <c r="AR79" s="6">
        <f>(COUNT(F79:AP79))</f>
        <v>1</v>
      </c>
      <c r="AS79" s="6">
        <f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46</v>
      </c>
      <c r="AT79" s="6">
        <f>IF(COUNT(F79:AP79)&lt;22,IF(COUNT(F79:AP79)&gt;14,(COUNT(F79:AP79)-15),0)*20,120)</f>
        <v>0</v>
      </c>
      <c r="AU79" s="5">
        <f t="shared" si="1"/>
        <v>46</v>
      </c>
      <c r="AV79" s="3"/>
      <c r="AW79" s="5"/>
    </row>
    <row r="80" spans="1:49" s="26" customFormat="1" ht="15.75" customHeight="1">
      <c r="A80" s="6"/>
      <c r="B80" s="26" t="s">
        <v>188</v>
      </c>
      <c r="C80" s="26" t="s">
        <v>179</v>
      </c>
      <c r="D80" s="26">
        <v>88</v>
      </c>
      <c r="E80" s="26" t="s">
        <v>189</v>
      </c>
      <c r="F80" s="6"/>
      <c r="G80" s="6"/>
      <c r="H80" s="6"/>
      <c r="I80" s="6"/>
      <c r="J80" s="6">
        <v>39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5">
        <f>SUM(F80:AP80)</f>
        <v>39</v>
      </c>
      <c r="AR80" s="6">
        <f>(COUNT(F80:AP80))</f>
        <v>1</v>
      </c>
      <c r="AS80" s="6">
        <f>IF(COUNT(F80:AP80)&gt;0,LARGE(F80:AP80,1),0)+IF(COUNT(F80:AP80)&gt;1,LARGE(F80:AP80,2),0)+IF(COUNT(F80:AP80)&gt;2,LARGE(F80:AP80,3),0)+IF(COUNT(F80:AP80)&gt;3,LARGE(F80:AP80,4),0)+IF(COUNT(F80:AP80)&gt;4,LARGE(F80:AP80,5),0)+IF(COUNT(F80:AP80)&gt;5,LARGE(F80:AP80,6),0)+IF(COUNT(F80:AP80)&gt;6,LARGE(F80:AP80,7),0)+IF(COUNT(F80:AP80)&gt;7,LARGE(F80:AP80,8),0)+IF(COUNT(F80:AP80)&gt;8,LARGE(F80:AP80,9),0)+IF(COUNT(F80:AP80)&gt;9,LARGE(F80:AP80,10),0)+IF(COUNT(F80:AP80)&gt;10,LARGE(F80:AP80,11),0)+IF(COUNT(F80:AP80)&gt;11,LARGE(F80:AP80,12),0)+IF(COUNT(F80:AP80)&gt;12,LARGE(F80:AP80,13),0)+IF(COUNT(F80:AP80)&gt;13,LARGE(F80:AP80,14),0)+IF(COUNT(F80:AP80)&gt;14,LARGE(F80:AP80,15),0)</f>
        <v>39</v>
      </c>
      <c r="AT80" s="6">
        <f>IF(COUNT(F80:AP80)&lt;22,IF(COUNT(F80:AP80)&gt;14,(COUNT(F80:AP80)-15),0)*20,120)</f>
        <v>0</v>
      </c>
      <c r="AU80" s="5">
        <f t="shared" si="1"/>
        <v>39</v>
      </c>
      <c r="AV80" s="29" t="str">
        <f>B80</f>
        <v>Basten</v>
      </c>
      <c r="AW80" s="6">
        <f>A80</f>
        <v>0</v>
      </c>
    </row>
    <row r="81" spans="1:49" s="26" customFormat="1" ht="15.75" customHeight="1">
      <c r="A81" s="6"/>
      <c r="B81" s="15" t="s">
        <v>472</v>
      </c>
      <c r="C81" s="15" t="s">
        <v>473</v>
      </c>
      <c r="D81" s="16">
        <v>1992</v>
      </c>
      <c r="E81" s="15" t="s">
        <v>474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>
        <v>38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5">
        <f>SUM(F81:AP81)</f>
        <v>38</v>
      </c>
      <c r="AR81" s="6">
        <f>(COUNT(F81:AP81))</f>
        <v>1</v>
      </c>
      <c r="AS81" s="6">
        <f>IF(COUNT(F81:AP81)&gt;0,LARGE(F81:AP81,1),0)+IF(COUNT(F81:AP81)&gt;1,LARGE(F81:AP81,2),0)+IF(COUNT(F81:AP81)&gt;2,LARGE(F81:AP81,3),0)+IF(COUNT(F81:AP81)&gt;3,LARGE(F81:AP81,4),0)+IF(COUNT(F81:AP81)&gt;4,LARGE(F81:AP81,5),0)+IF(COUNT(F81:AP81)&gt;5,LARGE(F81:AP81,6),0)+IF(COUNT(F81:AP81)&gt;6,LARGE(F81:AP81,7),0)+IF(COUNT(F81:AP81)&gt;7,LARGE(F81:AP81,8),0)+IF(COUNT(F81:AP81)&gt;8,LARGE(F81:AP81,9),0)+IF(COUNT(F81:AP81)&gt;9,LARGE(F81:AP81,10),0)+IF(COUNT(F81:AP81)&gt;10,LARGE(F81:AP81,11),0)+IF(COUNT(F81:AP81)&gt;11,LARGE(F81:AP81,12),0)+IF(COUNT(F81:AP81)&gt;12,LARGE(F81:AP81,13),0)+IF(COUNT(F81:AP81)&gt;13,LARGE(F81:AP81,14),0)+IF(COUNT(F81:AP81)&gt;14,LARGE(F81:AP81,15),0)</f>
        <v>38</v>
      </c>
      <c r="AT81" s="6">
        <f>IF(COUNT(F81:AP81)&lt;22,IF(COUNT(F81:AP81)&gt;14,(COUNT(F81:AP81)-15),0)*20,120)</f>
        <v>0</v>
      </c>
      <c r="AU81" s="5">
        <f t="shared" si="1"/>
        <v>38</v>
      </c>
      <c r="AV81" s="5"/>
      <c r="AW81" s="5"/>
    </row>
    <row r="82" spans="1:49" s="26" customFormat="1" ht="15.75" customHeight="1">
      <c r="A82" s="6"/>
      <c r="B82" s="26" t="s">
        <v>387</v>
      </c>
      <c r="C82" s="26" t="s">
        <v>388</v>
      </c>
      <c r="D82" s="26">
        <v>1990</v>
      </c>
      <c r="E82" s="26" t="s">
        <v>274</v>
      </c>
      <c r="F82" s="6"/>
      <c r="G82" s="6"/>
      <c r="H82" s="6"/>
      <c r="I82" s="6"/>
      <c r="J82" s="6"/>
      <c r="K82" s="6">
        <v>0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5">
        <f>SUM(F82:AP82)</f>
        <v>0</v>
      </c>
      <c r="AR82" s="6">
        <f>(COUNT(F82:AP82))</f>
        <v>1</v>
      </c>
      <c r="AS82" s="6">
        <f>IF(COUNT(F82:AP82)&gt;0,LARGE(F82:AP82,1),0)+IF(COUNT(F82:AP82)&gt;1,LARGE(F82:AP82,2),0)+IF(COUNT(F82:AP82)&gt;2,LARGE(F82:AP82,3),0)+IF(COUNT(F82:AP82)&gt;3,LARGE(F82:AP82,4),0)+IF(COUNT(F82:AP82)&gt;4,LARGE(F82:AP82,5),0)+IF(COUNT(F82:AP82)&gt;5,LARGE(F82:AP82,6),0)+IF(COUNT(F82:AP82)&gt;6,LARGE(F82:AP82,7),0)+IF(COUNT(F82:AP82)&gt;7,LARGE(F82:AP82,8),0)+IF(COUNT(F82:AP82)&gt;8,LARGE(F82:AP82,9),0)+IF(COUNT(F82:AP82)&gt;9,LARGE(F82:AP82,10),0)+IF(COUNT(F82:AP82)&gt;10,LARGE(F82:AP82,11),0)+IF(COUNT(F82:AP82)&gt;11,LARGE(F82:AP82,12),0)+IF(COUNT(F82:AP82)&gt;12,LARGE(F82:AP82,13),0)+IF(COUNT(F82:AP82)&gt;13,LARGE(F82:AP82,14),0)+IF(COUNT(F82:AP82)&gt;14,LARGE(F82:AP82,15),0)</f>
        <v>0</v>
      </c>
      <c r="AT82" s="6">
        <f>IF(COUNT(F82:AP82)&lt;22,IF(COUNT(F82:AP82)&gt;14,(COUNT(F82:AP82)-15),0)*20,120)</f>
        <v>0</v>
      </c>
      <c r="AU82" s="5">
        <f t="shared" si="1"/>
        <v>0</v>
      </c>
      <c r="AV82" s="5"/>
      <c r="AW82" s="5"/>
    </row>
    <row r="83" spans="1:49" s="26" customFormat="1" ht="15.75" customHeight="1">
      <c r="A83" s="6"/>
      <c r="B83" s="17" t="s">
        <v>658</v>
      </c>
      <c r="C83" s="17" t="s">
        <v>505</v>
      </c>
      <c r="D83" s="17">
        <v>1994</v>
      </c>
      <c r="E83" s="17" t="s">
        <v>674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>
        <v>44</v>
      </c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f>SUM(F83:AP83)</f>
        <v>44</v>
      </c>
      <c r="AR83" s="6">
        <f>(COUNT(F83:AP83))</f>
        <v>1</v>
      </c>
      <c r="AS83" s="6">
        <f>IF(COUNT(G83:AP83)&gt;0,LARGE(G83:AP83,1),0)+IF(COUNT(G83:AP83)&gt;1,LARGE(G83:AP83,2),0)+IF(COUNT(G83:AP83)&gt;2,LARGE(G83:AP83,3),0)+IF(COUNT(G83:AP83)&gt;3,LARGE(G83:AP83,4),0)+IF(COUNT(G83:AP83)&gt;4,LARGE(G83:AP83,5),0)+IF(COUNT(G83:AP83)&gt;5,LARGE(G83:AP83,6),0)+IF(COUNT(G83:AP83)&gt;6,LARGE(G83:AP83,7),0)+IF(COUNT(G83:AP83)&gt;7,LARGE(G83:AP83,8),0)+IF(COUNT(G83:AP83)&gt;8,LARGE(G83:AP83,9),0)+IF(COUNT(G83:AP83)&gt;9,LARGE(G83:AP83,10),0)+IF(COUNT(G83:AP83)&gt;10,LARGE(G83:AP83,11),0)+IF(COUNT(G83:AP83)&gt;11,LARGE(G83:AP83,12),0)+IF(COUNT(G83:AP83)&gt;12,LARGE(G83:AP83,13),0)+IF(COUNT(G83:AP83)&gt;13,LARGE(G83:AP83,14),0)+IF(COUNT(G83:AP83)&gt;14,LARGE(G83:AP83,15),0)</f>
        <v>44</v>
      </c>
      <c r="AT83" s="6">
        <f>IF(COUNT(G83:AP83)&lt;22,IF(COUNT(G83:AP83)&gt;14,(COUNT(G83:AP83)-15),0)*20,120)</f>
        <v>0</v>
      </c>
      <c r="AU83" s="6">
        <f t="shared" si="1"/>
        <v>44</v>
      </c>
      <c r="AV83" s="5"/>
      <c r="AW83" s="5"/>
    </row>
    <row r="84" spans="1:49" s="26" customFormat="1" ht="15.75" customHeight="1">
      <c r="A84" s="6"/>
      <c r="B84" s="26" t="s">
        <v>325</v>
      </c>
      <c r="C84" s="26" t="s">
        <v>326</v>
      </c>
      <c r="D84" s="26">
        <v>1991</v>
      </c>
      <c r="E84" s="26" t="s">
        <v>327</v>
      </c>
      <c r="F84" s="6"/>
      <c r="G84" s="6"/>
      <c r="H84" s="6"/>
      <c r="I84" s="6"/>
      <c r="J84" s="6"/>
      <c r="K84" s="6">
        <v>24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5">
        <f>SUM(F84:AP84)</f>
        <v>24</v>
      </c>
      <c r="AR84" s="6">
        <f>(COUNT(F84:AP84))</f>
        <v>1</v>
      </c>
      <c r="AS84" s="6">
        <f>IF(COUNT(F84:AP84)&gt;0,LARGE(F84:AP84,1),0)+IF(COUNT(F84:AP84)&gt;1,LARGE(F84:AP84,2),0)+IF(COUNT(F84:AP84)&gt;2,LARGE(F84:AP84,3),0)+IF(COUNT(F84:AP84)&gt;3,LARGE(F84:AP84,4),0)+IF(COUNT(F84:AP84)&gt;4,LARGE(F84:AP84,5),0)+IF(COUNT(F84:AP84)&gt;5,LARGE(F84:AP84,6),0)+IF(COUNT(F84:AP84)&gt;6,LARGE(F84:AP84,7),0)+IF(COUNT(F84:AP84)&gt;7,LARGE(F84:AP84,8),0)+IF(COUNT(F84:AP84)&gt;8,LARGE(F84:AP84,9),0)+IF(COUNT(F84:AP84)&gt;9,LARGE(F84:AP84,10),0)+IF(COUNT(F84:AP84)&gt;10,LARGE(F84:AP84,11),0)+IF(COUNT(F84:AP84)&gt;11,LARGE(F84:AP84,12),0)+IF(COUNT(F84:AP84)&gt;12,LARGE(F84:AP84,13),0)+IF(COUNT(F84:AP84)&gt;13,LARGE(F84:AP84,14),0)+IF(COUNT(F84:AP84)&gt;14,LARGE(F84:AP84,15),0)</f>
        <v>24</v>
      </c>
      <c r="AT84" s="6">
        <f>IF(COUNT(F84:AP84)&lt;22,IF(COUNT(F84:AP84)&gt;14,(COUNT(F84:AP84)-15),0)*20,120)</f>
        <v>0</v>
      </c>
      <c r="AU84" s="5">
        <f t="shared" si="1"/>
        <v>24</v>
      </c>
      <c r="AV84" s="5"/>
      <c r="AW84" s="5"/>
    </row>
    <row r="85" spans="1:49" s="26" customFormat="1" ht="15.75" customHeight="1">
      <c r="A85" s="6"/>
      <c r="B85" s="21" t="s">
        <v>690</v>
      </c>
      <c r="C85" s="21" t="s">
        <v>150</v>
      </c>
      <c r="D85" s="21">
        <v>1991</v>
      </c>
      <c r="E85" s="21" t="s">
        <v>691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>
        <v>40</v>
      </c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>
        <f aca="true" t="shared" si="2" ref="AQ85:AQ113">SUM(F85:AP85)</f>
        <v>40</v>
      </c>
      <c r="AR85" s="6">
        <f>(COUNT(F85:AP85))</f>
        <v>1</v>
      </c>
      <c r="AS85" s="6">
        <f>IF(COUNT(G85:AP85)&gt;0,LARGE(G85:AP85,1),0)+IF(COUNT(G85:AP85)&gt;1,LARGE(G85:AP85,2),0)+IF(COUNT(G85:AP85)&gt;2,LARGE(G85:AP85,3),0)+IF(COUNT(G85:AP85)&gt;3,LARGE(G85:AP85,4),0)+IF(COUNT(G85:AP85)&gt;4,LARGE(G85:AP85,5),0)+IF(COUNT(G85:AP85)&gt;5,LARGE(G85:AP85,6),0)+IF(COUNT(G85:AP85)&gt;6,LARGE(G85:AP85,7),0)+IF(COUNT(G85:AP85)&gt;7,LARGE(G85:AP85,8),0)+IF(COUNT(G85:AP85)&gt;8,LARGE(G85:AP85,9),0)+IF(COUNT(G85:AP85)&gt;9,LARGE(G85:AP85,10),0)+IF(COUNT(G85:AP85)&gt;10,LARGE(G85:AP85,11),0)+IF(COUNT(G85:AP85)&gt;11,LARGE(G85:AP85,12),0)+IF(COUNT(G85:AP85)&gt;12,LARGE(G85:AP85,13),0)+IF(COUNT(G85:AP85)&gt;13,LARGE(G85:AP85,14),0)+IF(COUNT(G85:AP85)&gt;14,LARGE(G85:AP85,15),0)</f>
        <v>40</v>
      </c>
      <c r="AT85" s="6">
        <f>IF(COUNT(G85:AP85)&lt;22,IF(COUNT(G85:AP85)&gt;14,(COUNT(G85:AP85)-15),0)*20,120)</f>
        <v>0</v>
      </c>
      <c r="AU85" s="6">
        <f t="shared" si="1"/>
        <v>40</v>
      </c>
      <c r="AV85" s="5"/>
      <c r="AW85" s="5"/>
    </row>
    <row r="86" spans="1:49" s="26" customFormat="1" ht="15.75" customHeight="1">
      <c r="A86" s="6"/>
      <c r="B86" s="66" t="s">
        <v>777</v>
      </c>
      <c r="C86" s="70" t="s">
        <v>778</v>
      </c>
      <c r="D86" s="70">
        <v>1996</v>
      </c>
      <c r="E86" s="70" t="s">
        <v>773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26">
        <v>46</v>
      </c>
      <c r="AJ86" s="4"/>
      <c r="AK86" s="4"/>
      <c r="AL86" s="4"/>
      <c r="AM86" s="4"/>
      <c r="AN86" s="4"/>
      <c r="AO86" s="4"/>
      <c r="AP86" s="4"/>
      <c r="AQ86" s="5">
        <f t="shared" si="2"/>
        <v>46</v>
      </c>
      <c r="AR86" s="6">
        <f>(COUNT(F86:AP86))</f>
        <v>1</v>
      </c>
      <c r="AS86" s="6">
        <f>IF(COUNT(F86:AP86)&gt;0,LARGE(F86:AP86,1),0)+IF(COUNT(F86:AP86)&gt;1,LARGE(F86:AP86,2),0)+IF(COUNT(F86:AP86)&gt;2,LARGE(F86:AP86,3),0)+IF(COUNT(F86:AP86)&gt;3,LARGE(F86:AP86,4),0)+IF(COUNT(F86:AP86)&gt;4,LARGE(F86:AP86,5),0)+IF(COUNT(F86:AP86)&gt;5,LARGE(F86:AP86,6),0)+IF(COUNT(F86:AP86)&gt;6,LARGE(F86:AP86,7),0)+IF(COUNT(F86:AP86)&gt;7,LARGE(F86:AP86,8),0)+IF(COUNT(F86:AP86)&gt;8,LARGE(F86:AP86,9),0)+IF(COUNT(F86:AP86)&gt;9,LARGE(F86:AP86,10),0)+IF(COUNT(F86:AP86)&gt;10,LARGE(F86:AP86,11),0)+IF(COUNT(F86:AP86)&gt;11,LARGE(F86:AP86,12),0)+IF(COUNT(F86:AP86)&gt;12,LARGE(F86:AP86,13),0)+IF(COUNT(F86:AP86)&gt;13,LARGE(F86:AP86,14),0)+IF(COUNT(F86:AP86)&gt;14,LARGE(F86:AP86,15),0)</f>
        <v>46</v>
      </c>
      <c r="AT86" s="6">
        <f>IF(COUNT(F86:AP86)&lt;22,IF(COUNT(F86:AP86)&gt;14,(COUNT(F86:AP86)-15),0)*20,120)</f>
        <v>0</v>
      </c>
      <c r="AU86" s="5">
        <f t="shared" si="1"/>
        <v>46</v>
      </c>
      <c r="AV86" s="3"/>
      <c r="AW86" s="5"/>
    </row>
    <row r="87" spans="1:49" s="26" customFormat="1" ht="15.75" customHeight="1">
      <c r="A87" s="6"/>
      <c r="B87" s="26" t="s">
        <v>531</v>
      </c>
      <c r="C87" s="53" t="s">
        <v>534</v>
      </c>
      <c r="D87" s="53">
        <v>1994</v>
      </c>
      <c r="E87" s="53" t="s">
        <v>535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v>49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5">
        <f t="shared" si="2"/>
        <v>49</v>
      </c>
      <c r="AR87" s="6">
        <f>(COUNT(F87:AP87))</f>
        <v>1</v>
      </c>
      <c r="AS87" s="6">
        <f>IF(COUNT(F87:AP87)&gt;0,LARGE(F87:AP87,1),0)+IF(COUNT(F87:AP87)&gt;1,LARGE(F87:AP87,2),0)+IF(COUNT(F87:AP87)&gt;2,LARGE(F87:AP87,3),0)+IF(COUNT(F87:AP87)&gt;3,LARGE(F87:AP87,4),0)+IF(COUNT(F87:AP87)&gt;4,LARGE(F87:AP87,5),0)+IF(COUNT(F87:AP87)&gt;5,LARGE(F87:AP87,6),0)+IF(COUNT(F87:AP87)&gt;6,LARGE(F87:AP87,7),0)+IF(COUNT(F87:AP87)&gt;7,LARGE(F87:AP87,8),0)+IF(COUNT(F87:AP87)&gt;8,LARGE(F87:AP87,9),0)+IF(COUNT(F87:AP87)&gt;9,LARGE(F87:AP87,10),0)+IF(COUNT(F87:AP87)&gt;10,LARGE(F87:AP87,11),0)+IF(COUNT(F87:AP87)&gt;11,LARGE(F87:AP87,12),0)+IF(COUNT(F87:AP87)&gt;12,LARGE(F87:AP87,13),0)+IF(COUNT(F87:AP87)&gt;13,LARGE(F87:AP87,14),0)+IF(COUNT(F87:AP87)&gt;14,LARGE(F87:AP87,15),0)</f>
        <v>49</v>
      </c>
      <c r="AT87" s="6">
        <f>IF(COUNT(F87:AP87)&lt;22,IF(COUNT(F87:AP87)&gt;14,(COUNT(F87:AP87)-15),0)*20,120)</f>
        <v>0</v>
      </c>
      <c r="AU87" s="5">
        <f t="shared" si="1"/>
        <v>49</v>
      </c>
      <c r="AV87" s="5"/>
      <c r="AW87" s="5"/>
    </row>
    <row r="88" spans="1:49" s="26" customFormat="1" ht="15.75" customHeight="1">
      <c r="A88" s="7"/>
      <c r="B88" s="78" t="s">
        <v>903</v>
      </c>
      <c r="C88" s="78" t="s">
        <v>904</v>
      </c>
      <c r="D88" s="78">
        <v>1993</v>
      </c>
      <c r="E88" s="78" t="s">
        <v>883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>
        <v>31</v>
      </c>
      <c r="AQ88" s="5">
        <f t="shared" si="2"/>
        <v>31</v>
      </c>
      <c r="AR88" s="6">
        <f>(COUNT(F88:AP88))</f>
        <v>1</v>
      </c>
      <c r="AS88" s="6">
        <f>IF(COUNT(F88:AP88)&gt;0,LARGE(F88:AP88,1),0)+IF(COUNT(F88:AP88)&gt;1,LARGE(F88:AP88,2),0)+IF(COUNT(F88:AP88)&gt;2,LARGE(F88:AP88,3),0)+IF(COUNT(F88:AP88)&gt;3,LARGE(F88:AP88,4),0)+IF(COUNT(F88:AP88)&gt;4,LARGE(F88:AP88,5),0)+IF(COUNT(F88:AP88)&gt;5,LARGE(F88:AP88,6),0)+IF(COUNT(F88:AP88)&gt;6,LARGE(F88:AP88,7),0)+IF(COUNT(F88:AP88)&gt;7,LARGE(F88:AP88,8),0)+IF(COUNT(F88:AP88)&gt;8,LARGE(F88:AP88,9),0)+IF(COUNT(F88:AP88)&gt;9,LARGE(F88:AP88,10),0)+IF(COUNT(F88:AP88)&gt;10,LARGE(F88:AP88,11),0)+IF(COUNT(F88:AP88)&gt;11,LARGE(F88:AP88,12),0)+IF(COUNT(F88:AP88)&gt;12,LARGE(F88:AP88,13),0)+IF(COUNT(F88:AP88)&gt;13,LARGE(F88:AP88,14),0)+IF(COUNT(F88:AP88)&gt;14,LARGE(F88:AP88,15),0)</f>
        <v>31</v>
      </c>
      <c r="AT88" s="6">
        <f>IF(COUNT(F88:AP88)&lt;22,IF(COUNT(F88:AP88)&gt;14,(COUNT(F88:AP88)-15),0)*20,120)</f>
        <v>0</v>
      </c>
      <c r="AU88" s="5">
        <f t="shared" si="1"/>
        <v>31</v>
      </c>
      <c r="AV88" s="3"/>
      <c r="AW88" s="5"/>
    </row>
    <row r="89" spans="1:49" s="26" customFormat="1" ht="15.75" customHeight="1">
      <c r="A89" s="6"/>
      <c r="B89" s="26" t="s">
        <v>634</v>
      </c>
      <c r="C89" s="6"/>
      <c r="D89" s="50">
        <v>93</v>
      </c>
      <c r="E89" s="26" t="s">
        <v>635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26">
        <v>42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5">
        <f t="shared" si="2"/>
        <v>42</v>
      </c>
      <c r="AR89" s="6">
        <f>(COUNT(F89:AP89))</f>
        <v>1</v>
      </c>
      <c r="AS89" s="6">
        <f>IF(COUNT(G89:AP89)&gt;0,LARGE(G89:AP89,1),0)+IF(COUNT(G89:AP89)&gt;1,LARGE(G89:AP89,2),0)+IF(COUNT(G89:AP89)&gt;2,LARGE(G89:AP89,3),0)+IF(COUNT(G89:AP89)&gt;3,LARGE(G89:AP89,4),0)+IF(COUNT(G89:AP89)&gt;4,LARGE(G89:AP89,5),0)+IF(COUNT(G89:AP89)&gt;5,LARGE(G89:AP89,6),0)+IF(COUNT(G89:AP89)&gt;6,LARGE(G89:AP89,7),0)+IF(COUNT(G89:AP89)&gt;7,LARGE(G89:AP89,8),0)+IF(COUNT(G89:AP89)&gt;8,LARGE(G89:AP89,9),0)+IF(COUNT(G89:AP89)&gt;9,LARGE(G89:AP89,10),0)+IF(COUNT(G89:AP89)&gt;10,LARGE(G89:AP89,11),0)+IF(COUNT(G89:AP89)&gt;11,LARGE(G89:AP89,12),0)+IF(COUNT(G89:AP89)&gt;12,LARGE(G89:AP89,13),0)+IF(COUNT(G89:AP89)&gt;13,LARGE(G89:AP89,14),0)+IF(COUNT(G89:AP89)&gt;14,LARGE(G89:AP89,15),0)</f>
        <v>42</v>
      </c>
      <c r="AT89" s="6">
        <f>IF(COUNT(G89:AP89)&lt;22,IF(COUNT(G89:AP89)&gt;14,(COUNT(G89:AP89)-15),0)*20,120)</f>
        <v>0</v>
      </c>
      <c r="AU89" s="5">
        <f t="shared" si="1"/>
        <v>42</v>
      </c>
      <c r="AV89" s="5"/>
      <c r="AW89" s="5"/>
    </row>
    <row r="90" spans="1:49" s="26" customFormat="1" ht="15.75" customHeight="1">
      <c r="A90" s="6"/>
      <c r="B90" s="27" t="s">
        <v>709</v>
      </c>
      <c r="C90" s="27" t="s">
        <v>710</v>
      </c>
      <c r="D90" s="36">
        <v>1996</v>
      </c>
      <c r="E90" s="27" t="s">
        <v>443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>
        <v>44</v>
      </c>
      <c r="AH90" s="6"/>
      <c r="AI90" s="6"/>
      <c r="AJ90" s="6"/>
      <c r="AK90" s="6"/>
      <c r="AL90" s="6"/>
      <c r="AM90" s="6"/>
      <c r="AN90" s="6"/>
      <c r="AO90" s="6"/>
      <c r="AP90" s="6"/>
      <c r="AQ90" s="5">
        <f t="shared" si="2"/>
        <v>44</v>
      </c>
      <c r="AR90" s="6">
        <f>(COUNT(F90:AP90))</f>
        <v>1</v>
      </c>
      <c r="AS90" s="6">
        <f>IF(COUNT(G90:AP90)&gt;0,LARGE(G90:AP90,1),0)+IF(COUNT(G90:AP90)&gt;1,LARGE(G90:AP90,2),0)+IF(COUNT(G90:AP90)&gt;2,LARGE(G90:AP90,3),0)+IF(COUNT(G90:AP90)&gt;3,LARGE(G90:AP90,4),0)+IF(COUNT(G90:AP90)&gt;4,LARGE(G90:AP90,5),0)+IF(COUNT(G90:AP90)&gt;5,LARGE(G90:AP90,6),0)+IF(COUNT(G90:AP90)&gt;6,LARGE(G90:AP90,7),0)+IF(COUNT(G90:AP90)&gt;7,LARGE(G90:AP90,8),0)+IF(COUNT(G90:AP90)&gt;8,LARGE(G90:AP90,9),0)+IF(COUNT(G90:AP90)&gt;9,LARGE(G90:AP90,10),0)+IF(COUNT(G90:AP90)&gt;10,LARGE(G90:AP90,11),0)+IF(COUNT(G90:AP90)&gt;11,LARGE(G90:AP90,12),0)+IF(COUNT(G90:AP90)&gt;12,LARGE(G90:AP90,13),0)+IF(COUNT(G90:AP90)&gt;13,LARGE(G90:AP90,14),0)+IF(COUNT(G90:AP90)&gt;14,LARGE(G90:AP90,15),0)</f>
        <v>44</v>
      </c>
      <c r="AT90" s="6">
        <f>IF(COUNT(G90:AP90)&lt;22,IF(COUNT(G90:AP90)&gt;14,(COUNT(G90:AP90)-15),0)*20,120)</f>
        <v>0</v>
      </c>
      <c r="AU90" s="5">
        <f t="shared" si="1"/>
        <v>44</v>
      </c>
      <c r="AV90" s="5"/>
      <c r="AW90" s="5"/>
    </row>
    <row r="91" spans="1:49" s="26" customFormat="1" ht="15.75" customHeight="1">
      <c r="A91" s="6"/>
      <c r="B91" s="26" t="s">
        <v>216</v>
      </c>
      <c r="C91" s="26" t="s">
        <v>217</v>
      </c>
      <c r="D91" s="26">
        <v>90</v>
      </c>
      <c r="E91" s="26" t="s">
        <v>218</v>
      </c>
      <c r="F91" s="6"/>
      <c r="G91" s="6"/>
      <c r="H91" s="6"/>
      <c r="I91" s="6"/>
      <c r="J91" s="6">
        <v>36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5">
        <f t="shared" si="2"/>
        <v>36</v>
      </c>
      <c r="AR91" s="6">
        <f>(COUNT(F91:AP91))</f>
        <v>1</v>
      </c>
      <c r="AS91" s="6">
        <f>IF(COUNT(F91:AP91)&gt;0,LARGE(F91:AP91,1),0)+IF(COUNT(F91:AP91)&gt;1,LARGE(F91:AP91,2),0)+IF(COUNT(F91:AP91)&gt;2,LARGE(F91:AP91,3),0)+IF(COUNT(F91:AP91)&gt;3,LARGE(F91:AP91,4),0)+IF(COUNT(F91:AP91)&gt;4,LARGE(F91:AP91,5),0)+IF(COUNT(F91:AP91)&gt;5,LARGE(F91:AP91,6),0)+IF(COUNT(F91:AP91)&gt;6,LARGE(F91:AP91,7),0)+IF(COUNT(F91:AP91)&gt;7,LARGE(F91:AP91,8),0)+IF(COUNT(F91:AP91)&gt;8,LARGE(F91:AP91,9),0)+IF(COUNT(F91:AP91)&gt;9,LARGE(F91:AP91,10),0)+IF(COUNT(F91:AP91)&gt;10,LARGE(F91:AP91,11),0)+IF(COUNT(F91:AP91)&gt;11,LARGE(F91:AP91,12),0)+IF(COUNT(F91:AP91)&gt;12,LARGE(F91:AP91,13),0)+IF(COUNT(F91:AP91)&gt;13,LARGE(F91:AP91,14),0)+IF(COUNT(F91:AP91)&gt;14,LARGE(F91:AP91,15),0)</f>
        <v>36</v>
      </c>
      <c r="AT91" s="6">
        <f>IF(COUNT(F91:AP91)&lt;22,IF(COUNT(F91:AP91)&gt;14,(COUNT(F91:AP91)-15),0)*20,120)</f>
        <v>0</v>
      </c>
      <c r="AU91" s="5">
        <f t="shared" si="1"/>
        <v>36</v>
      </c>
      <c r="AV91" s="29" t="str">
        <f>B91</f>
        <v>Black</v>
      </c>
      <c r="AW91" s="5"/>
    </row>
    <row r="92" spans="1:49" s="26" customFormat="1" ht="15.75" customHeight="1">
      <c r="A92" s="6"/>
      <c r="B92" s="26" t="s">
        <v>87</v>
      </c>
      <c r="C92" s="26" t="s">
        <v>88</v>
      </c>
      <c r="D92" s="26">
        <v>91</v>
      </c>
      <c r="E92" s="26" t="s">
        <v>89</v>
      </c>
      <c r="F92" s="51"/>
      <c r="G92" s="40">
        <v>50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5">
        <f t="shared" si="2"/>
        <v>50</v>
      </c>
      <c r="AR92" s="6">
        <f>(COUNT(F92:AP92))</f>
        <v>1</v>
      </c>
      <c r="AS92" s="6">
        <f>IF(COUNT(F92:AP92)&gt;0,LARGE(F92:AP92,1),0)+IF(COUNT(F92:AP92)&gt;1,LARGE(F92:AP92,2),0)+IF(COUNT(F92:AP92)&gt;2,LARGE(F92:AP92,3),0)+IF(COUNT(F92:AP92)&gt;3,LARGE(F92:AP92,4),0)+IF(COUNT(F92:AP92)&gt;4,LARGE(F92:AP92,5),0)+IF(COUNT(F92:AP92)&gt;5,LARGE(F92:AP92,6),0)+IF(COUNT(F92:AP92)&gt;6,LARGE(F92:AP92,7),0)+IF(COUNT(F92:AP92)&gt;7,LARGE(F92:AP92,8),0)+IF(COUNT(F92:AP92)&gt;8,LARGE(F92:AP92,9),0)+IF(COUNT(F92:AP92)&gt;9,LARGE(F92:AP92,10),0)+IF(COUNT(F92:AP92)&gt;10,LARGE(F92:AP92,11),0)+IF(COUNT(F92:AP92)&gt;11,LARGE(F92:AP92,12),0)+IF(COUNT(F92:AP92)&gt;12,LARGE(F92:AP92,13),0)+IF(COUNT(F92:AP92)&gt;13,LARGE(F92:AP92,14),0)+IF(COUNT(F92:AP92)&gt;14,LARGE(F92:AP92,15),0)</f>
        <v>50</v>
      </c>
      <c r="AT92" s="6">
        <f>IF(COUNT(F92:AP92)&lt;22,IF(COUNT(F92:AP92)&gt;14,(COUNT(F92:AP92)-15),0)*20,120)</f>
        <v>0</v>
      </c>
      <c r="AU92" s="5">
        <f t="shared" si="1"/>
        <v>50</v>
      </c>
      <c r="AV92" s="51" t="str">
        <f>B92</f>
        <v>Blum</v>
      </c>
      <c r="AW92" s="6">
        <f>A92</f>
        <v>0</v>
      </c>
    </row>
    <row r="93" spans="1:49" s="26" customFormat="1" ht="15.75" customHeight="1">
      <c r="A93" s="6"/>
      <c r="B93" s="7" t="s">
        <v>766</v>
      </c>
      <c r="C93" s="7" t="s">
        <v>374</v>
      </c>
      <c r="D93" s="62">
        <v>96</v>
      </c>
      <c r="E93" s="7" t="s">
        <v>443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>
        <v>28</v>
      </c>
      <c r="AI93" s="4"/>
      <c r="AJ93" s="4"/>
      <c r="AK93" s="4"/>
      <c r="AL93" s="4"/>
      <c r="AM93" s="4"/>
      <c r="AN93" s="4"/>
      <c r="AO93" s="4"/>
      <c r="AP93" s="4"/>
      <c r="AQ93" s="5">
        <f t="shared" si="2"/>
        <v>28</v>
      </c>
      <c r="AR93" s="4">
        <f>(COUNT(G93:AP93))</f>
        <v>1</v>
      </c>
      <c r="AS93" s="6">
        <f>IF(COUNT(F93:AP93)&gt;0,LARGE(F93:AP93,1),0)+IF(COUNT(F93:AP93)&gt;1,LARGE(F93:AP93,2),0)+IF(COUNT(F93:AP93)&gt;2,LARGE(F93:AP93,3),0)+IF(COUNT(F93:AP93)&gt;3,LARGE(F93:AP93,4),0)+IF(COUNT(F93:AP93)&gt;4,LARGE(F93:AP93,5),0)+IF(COUNT(F93:AP93)&gt;5,LARGE(F93:AP93,6),0)+IF(COUNT(F93:AP93)&gt;6,LARGE(F93:AP93,7),0)+IF(COUNT(F93:AP93)&gt;7,LARGE(F93:AP93,8),0)+IF(COUNT(F93:AP93)&gt;8,LARGE(F93:AP93,9),0)+IF(COUNT(F93:AP93)&gt;9,LARGE(F93:AP93,10),0)+IF(COUNT(F93:AP93)&gt;10,LARGE(F93:AP93,11),0)+IF(COUNT(F93:AP93)&gt;11,LARGE(F93:AP93,12),0)+IF(COUNT(F93:AP93)&gt;12,LARGE(F93:AP93,13),0)+IF(COUNT(F93:AP93)&gt;13,LARGE(F93:AP93,14),0)+IF(COUNT(F93:AP93)&gt;14,LARGE(F93:AP93,15),0)</f>
        <v>28</v>
      </c>
      <c r="AT93" s="6">
        <f>IF(COUNT(F93:AP93)&lt;22,IF(COUNT(F93:AP93)&gt;14,(COUNT(F93:AP93)-15),0)*20,120)</f>
        <v>0</v>
      </c>
      <c r="AU93" s="3">
        <f t="shared" si="1"/>
        <v>28</v>
      </c>
      <c r="AV93" s="3"/>
      <c r="AW93" s="5"/>
    </row>
    <row r="94" spans="1:49" s="26" customFormat="1" ht="15.75" customHeight="1">
      <c r="A94" s="6"/>
      <c r="B94" s="26" t="s">
        <v>100</v>
      </c>
      <c r="C94" s="26" t="s">
        <v>45</v>
      </c>
      <c r="D94" s="26">
        <v>92</v>
      </c>
      <c r="E94" s="26" t="s">
        <v>101</v>
      </c>
      <c r="F94" s="6"/>
      <c r="G94" s="26">
        <v>45</v>
      </c>
      <c r="AP94" s="25"/>
      <c r="AQ94" s="5">
        <f t="shared" si="2"/>
        <v>45</v>
      </c>
      <c r="AR94" s="6">
        <f>(COUNT(F94:AP94))</f>
        <v>1</v>
      </c>
      <c r="AS94" s="6">
        <f>IF(COUNT(F94:AP94)&gt;0,LARGE(F94:AP94,1),0)+IF(COUNT(F94:AP94)&gt;1,LARGE(F94:AP94,2),0)+IF(COUNT(F94:AP94)&gt;2,LARGE(F94:AP94,3),0)+IF(COUNT(F94:AP94)&gt;3,LARGE(F94:AP94,4),0)+IF(COUNT(F94:AP94)&gt;4,LARGE(F94:AP94,5),0)+IF(COUNT(F94:AP94)&gt;5,LARGE(F94:AP94,6),0)+IF(COUNT(F94:AP94)&gt;6,LARGE(F94:AP94,7),0)+IF(COUNT(F94:AP94)&gt;7,LARGE(F94:AP94,8),0)+IF(COUNT(F94:AP94)&gt;8,LARGE(F94:AP94,9),0)+IF(COUNT(F94:AP94)&gt;9,LARGE(F94:AP94,10),0)+IF(COUNT(F94:AP94)&gt;10,LARGE(F94:AP94,11),0)+IF(COUNT(F94:AP94)&gt;11,LARGE(F94:AP94,12),0)+IF(COUNT(F94:AP94)&gt;12,LARGE(F94:AP94,13),0)+IF(COUNT(F94:AP94)&gt;13,LARGE(F94:AP94,14),0)+IF(COUNT(F94:AP94)&gt;14,LARGE(F94:AP94,15),0)</f>
        <v>45</v>
      </c>
      <c r="AT94" s="6">
        <f>IF(COUNT(F94:AP94)&lt;22,IF(COUNT(F94:AP94)&gt;14,(COUNT(F94:AP94)-15),0)*20,120)</f>
        <v>0</v>
      </c>
      <c r="AU94" s="5">
        <f t="shared" si="1"/>
        <v>45</v>
      </c>
      <c r="AV94" s="6" t="str">
        <f>B94</f>
        <v>Boeken</v>
      </c>
      <c r="AW94" s="6">
        <f>A94</f>
        <v>0</v>
      </c>
    </row>
    <row r="95" spans="1:49" s="26" customFormat="1" ht="15.75" customHeight="1">
      <c r="A95" s="6"/>
      <c r="B95" s="26" t="s">
        <v>219</v>
      </c>
      <c r="C95" s="26" t="s">
        <v>220</v>
      </c>
      <c r="D95" s="26">
        <v>93</v>
      </c>
      <c r="E95" s="26" t="s">
        <v>221</v>
      </c>
      <c r="F95" s="6"/>
      <c r="G95" s="6"/>
      <c r="H95" s="6"/>
      <c r="I95" s="6"/>
      <c r="J95" s="6">
        <v>35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5">
        <f t="shared" si="2"/>
        <v>35</v>
      </c>
      <c r="AR95" s="6">
        <f>(COUNT(F95:AP95))</f>
        <v>1</v>
      </c>
      <c r="AS95" s="6">
        <f>IF(COUNT(F95:AP95)&gt;0,LARGE(F95:AP95,1),0)+IF(COUNT(F95:AP95)&gt;1,LARGE(F95:AP95,2),0)+IF(COUNT(F95:AP95)&gt;2,LARGE(F95:AP95,3),0)+IF(COUNT(F95:AP95)&gt;3,LARGE(F95:AP95,4),0)+IF(COUNT(F95:AP95)&gt;4,LARGE(F95:AP95,5),0)+IF(COUNT(F95:AP95)&gt;5,LARGE(F95:AP95,6),0)+IF(COUNT(F95:AP95)&gt;6,LARGE(F95:AP95,7),0)+IF(COUNT(F95:AP95)&gt;7,LARGE(F95:AP95,8),0)+IF(COUNT(F95:AP95)&gt;8,LARGE(F95:AP95,9),0)+IF(COUNT(F95:AP95)&gt;9,LARGE(F95:AP95,10),0)+IF(COUNT(F95:AP95)&gt;10,LARGE(F95:AP95,11),0)+IF(COUNT(F95:AP95)&gt;11,LARGE(F95:AP95,12),0)+IF(COUNT(F95:AP95)&gt;12,LARGE(F95:AP95,13),0)+IF(COUNT(F95:AP95)&gt;13,LARGE(F95:AP95,14),0)+IF(COUNT(F95:AP95)&gt;14,LARGE(F95:AP95,15),0)</f>
        <v>35</v>
      </c>
      <c r="AT95" s="6">
        <f>IF(COUNT(F95:AP95)&lt;22,IF(COUNT(F95:AP95)&gt;14,(COUNT(F95:AP95)-15),0)*20,120)</f>
        <v>0</v>
      </c>
      <c r="AU95" s="5">
        <f t="shared" si="1"/>
        <v>35</v>
      </c>
      <c r="AV95" s="29" t="str">
        <f>B95</f>
        <v>Boormans</v>
      </c>
      <c r="AW95" s="6">
        <f>A95</f>
        <v>0</v>
      </c>
    </row>
    <row r="96" spans="1:49" s="26" customFormat="1" ht="15.75" customHeight="1">
      <c r="A96" s="6"/>
      <c r="B96" s="56" t="s">
        <v>499</v>
      </c>
      <c r="C96" s="56" t="s">
        <v>500</v>
      </c>
      <c r="D96" s="57">
        <v>1993</v>
      </c>
      <c r="E96" s="56" t="s">
        <v>501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>
        <v>46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5">
        <f t="shared" si="2"/>
        <v>46</v>
      </c>
      <c r="AR96" s="6">
        <f>(COUNT(F96:AP96))</f>
        <v>1</v>
      </c>
      <c r="AS96" s="6">
        <f>IF(COUNT(F96:AP96)&gt;0,LARGE(F96:AP96,1),0)+IF(COUNT(F96:AP96)&gt;1,LARGE(F96:AP96,2),0)+IF(COUNT(F96:AP96)&gt;2,LARGE(F96:AP96,3),0)+IF(COUNT(F96:AP96)&gt;3,LARGE(F96:AP96,4),0)+IF(COUNT(F96:AP96)&gt;4,LARGE(F96:AP96,5),0)+IF(COUNT(F96:AP96)&gt;5,LARGE(F96:AP96,6),0)+IF(COUNT(F96:AP96)&gt;6,LARGE(F96:AP96,7),0)+IF(COUNT(F96:AP96)&gt;7,LARGE(F96:AP96,8),0)+IF(COUNT(F96:AP96)&gt;8,LARGE(F96:AP96,9),0)+IF(COUNT(F96:AP96)&gt;9,LARGE(F96:AP96,10),0)+IF(COUNT(F96:AP96)&gt;10,LARGE(F96:AP96,11),0)+IF(COUNT(F96:AP96)&gt;11,LARGE(F96:AP96,12),0)+IF(COUNT(F96:AP96)&gt;12,LARGE(F96:AP96,13),0)+IF(COUNT(F96:AP96)&gt;13,LARGE(F96:AP96,14),0)+IF(COUNT(F96:AP96)&gt;14,LARGE(F96:AP96,15),0)</f>
        <v>46</v>
      </c>
      <c r="AT96" s="6">
        <f>IF(COUNT(F96:AP96)&lt;22,IF(COUNT(F96:AP96)&gt;14,(COUNT(F96:AP96)-15),0)*20,120)</f>
        <v>0</v>
      </c>
      <c r="AU96" s="5">
        <f t="shared" si="1"/>
        <v>46</v>
      </c>
      <c r="AV96" s="5"/>
      <c r="AW96" s="5"/>
    </row>
    <row r="97" spans="1:49" s="26" customFormat="1" ht="15.75" customHeight="1">
      <c r="A97" s="6"/>
      <c r="B97" s="20" t="s">
        <v>621</v>
      </c>
      <c r="C97" s="20" t="s">
        <v>622</v>
      </c>
      <c r="D97" s="20" t="s">
        <v>587</v>
      </c>
      <c r="E97" s="20" t="s">
        <v>597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>
        <v>14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5">
        <f t="shared" si="2"/>
        <v>14</v>
      </c>
      <c r="AR97" s="6">
        <f>(COUNT(F97:AP97))</f>
        <v>1</v>
      </c>
      <c r="AS97" s="6">
        <f>IF(COUNT(F97:AP97)&gt;0,LARGE(F97:AP97,1),0)+IF(COUNT(F97:AP97)&gt;1,LARGE(F97:AP97,2),0)+IF(COUNT(F97:AP97)&gt;2,LARGE(F97:AP97,3),0)+IF(COUNT(F97:AP97)&gt;3,LARGE(F97:AP97,4),0)+IF(COUNT(F97:AP97)&gt;4,LARGE(F97:AP97,5),0)+IF(COUNT(F97:AP97)&gt;5,LARGE(F97:AP97,6),0)+IF(COUNT(F97:AP97)&gt;6,LARGE(F97:AP97,7),0)+IF(COUNT(F97:AP97)&gt;7,LARGE(F97:AP97,8),0)+IF(COUNT(F97:AP97)&gt;8,LARGE(F97:AP97,9),0)+IF(COUNT(F97:AP97)&gt;9,LARGE(F97:AP97,10),0)+IF(COUNT(F97:AP97)&gt;10,LARGE(F97:AP97,11),0)+IF(COUNT(F97:AP97)&gt;11,LARGE(F97:AP97,12),0)+IF(COUNT(F97:AP97)&gt;12,LARGE(F97:AP97,13),0)+IF(COUNT(F97:AP97)&gt;13,LARGE(F97:AP97,14),0)+IF(COUNT(F97:AP97)&gt;14,LARGE(F97:AP97,15),0)</f>
        <v>14</v>
      </c>
      <c r="AT97" s="6">
        <f>IF(COUNT(F97:AP97)&lt;22,IF(COUNT(F97:AP97)&gt;14,(COUNT(F97:AP97)-15),0)*20,120)</f>
        <v>0</v>
      </c>
      <c r="AU97" s="5">
        <f t="shared" si="1"/>
        <v>14</v>
      </c>
      <c r="AV97" s="5"/>
      <c r="AW97" s="5"/>
    </row>
    <row r="98" spans="1:49" s="26" customFormat="1" ht="15.75" customHeight="1">
      <c r="A98" s="6"/>
      <c r="B98" s="35" t="s">
        <v>642</v>
      </c>
      <c r="C98" s="35" t="s">
        <v>620</v>
      </c>
      <c r="D98" s="35">
        <v>1989</v>
      </c>
      <c r="E98" s="35" t="s">
        <v>641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>
        <v>46</v>
      </c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>
        <f t="shared" si="2"/>
        <v>46</v>
      </c>
      <c r="AR98" s="6">
        <f>(COUNT(F98:AP98))</f>
        <v>1</v>
      </c>
      <c r="AS98" s="6">
        <f>IF(COUNT(G98:AP98)&gt;0,LARGE(G98:AP98,1),0)+IF(COUNT(G98:AP98)&gt;1,LARGE(G98:AP98,2),0)+IF(COUNT(G98:AP98)&gt;2,LARGE(G98:AP98,3),0)+IF(COUNT(G98:AP98)&gt;3,LARGE(G98:AP98,4),0)+IF(COUNT(G98:AP98)&gt;4,LARGE(G98:AP98,5),0)+IF(COUNT(G98:AP98)&gt;5,LARGE(G98:AP98,6),0)+IF(COUNT(G98:AP98)&gt;6,LARGE(G98:AP98,7),0)+IF(COUNT(G98:AP98)&gt;7,LARGE(G98:AP98,8),0)+IF(COUNT(G98:AP98)&gt;8,LARGE(G98:AP98,9),0)+IF(COUNT(G98:AP98)&gt;9,LARGE(G98:AP98,10),0)+IF(COUNT(G98:AP98)&gt;10,LARGE(G98:AP98,11),0)+IF(COUNT(G98:AP98)&gt;11,LARGE(G98:AP98,12),0)+IF(COUNT(G98:AP98)&gt;12,LARGE(G98:AP98,13),0)+IF(COUNT(G98:AP98)&gt;13,LARGE(G98:AP98,14),0)+IF(COUNT(G98:AP98)&gt;14,LARGE(G98:AP98,15),0)</f>
        <v>46</v>
      </c>
      <c r="AT98" s="6">
        <f>IF(COUNT(G98:AP98)&lt;22,IF(COUNT(G98:AP98)&gt;14,(COUNT(G98:AP98)-15),0)*20,120)</f>
        <v>0</v>
      </c>
      <c r="AU98" s="5">
        <f t="shared" si="1"/>
        <v>46</v>
      </c>
      <c r="AV98" s="5"/>
      <c r="AW98" s="5"/>
    </row>
    <row r="99" spans="1:49" s="26" customFormat="1" ht="15.75" customHeight="1">
      <c r="A99" s="6"/>
      <c r="B99" s="26" t="s">
        <v>239</v>
      </c>
      <c r="C99" s="26" t="s">
        <v>240</v>
      </c>
      <c r="D99" s="26">
        <v>90</v>
      </c>
      <c r="E99" s="26" t="s">
        <v>47</v>
      </c>
      <c r="F99" s="30"/>
      <c r="G99" s="30"/>
      <c r="H99" s="6"/>
      <c r="I99" s="6"/>
      <c r="J99" s="6">
        <v>23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5">
        <f t="shared" si="2"/>
        <v>23</v>
      </c>
      <c r="AR99" s="6">
        <f>(COUNT(F99:AP99))</f>
        <v>1</v>
      </c>
      <c r="AS99" s="6">
        <f>IF(COUNT(F99:AP99)&gt;0,LARGE(F99:AP99,1),0)+IF(COUNT(F99:AP99)&gt;1,LARGE(F99:AP99,2),0)+IF(COUNT(F99:AP99)&gt;2,LARGE(F99:AP99,3),0)+IF(COUNT(F99:AP99)&gt;3,LARGE(F99:AP99,4),0)+IF(COUNT(F99:AP99)&gt;4,LARGE(F99:AP99,5),0)+IF(COUNT(F99:AP99)&gt;5,LARGE(F99:AP99,6),0)+IF(COUNT(F99:AP99)&gt;6,LARGE(F99:AP99,7),0)+IF(COUNT(F99:AP99)&gt;7,LARGE(F99:AP99,8),0)+IF(COUNT(F99:AP99)&gt;8,LARGE(F99:AP99,9),0)+IF(COUNT(F99:AP99)&gt;9,LARGE(F99:AP99,10),0)+IF(COUNT(F99:AP99)&gt;10,LARGE(F99:AP99,11),0)+IF(COUNT(F99:AP99)&gt;11,LARGE(F99:AP99,12),0)+IF(COUNT(F99:AP99)&gt;12,LARGE(F99:AP99,13),0)+IF(COUNT(F99:AP99)&gt;13,LARGE(F99:AP99,14),0)+IF(COUNT(F99:AP99)&gt;14,LARGE(F99:AP99,15),0)</f>
        <v>23</v>
      </c>
      <c r="AT99" s="6">
        <f>IF(COUNT(F99:AP99)&lt;22,IF(COUNT(F99:AP99)&gt;14,(COUNT(F99:AP99)-15),0)*20,120)</f>
        <v>0</v>
      </c>
      <c r="AU99" s="5">
        <f t="shared" si="1"/>
        <v>23</v>
      </c>
      <c r="AV99" s="29" t="str">
        <f>B99</f>
        <v>Boy</v>
      </c>
      <c r="AW99" s="31">
        <f>A99</f>
        <v>0</v>
      </c>
    </row>
    <row r="100" spans="2:49" s="6" customFormat="1" ht="15.75" customHeight="1">
      <c r="B100" s="20" t="s">
        <v>602</v>
      </c>
      <c r="C100" s="20" t="s">
        <v>603</v>
      </c>
      <c r="D100" s="20" t="s">
        <v>600</v>
      </c>
      <c r="E100" s="20" t="s">
        <v>585</v>
      </c>
      <c r="AA100" s="6">
        <v>31</v>
      </c>
      <c r="AQ100" s="5">
        <f t="shared" si="2"/>
        <v>31</v>
      </c>
      <c r="AR100" s="6">
        <f>(COUNT(F100:AP100))</f>
        <v>1</v>
      </c>
      <c r="AS100" s="6">
        <f>IF(COUNT(F100:AP100)&gt;0,LARGE(F100:AP100,1),0)+IF(COUNT(F100:AP100)&gt;1,LARGE(F100:AP100,2),0)+IF(COUNT(F100:AP100)&gt;2,LARGE(F100:AP100,3),0)+IF(COUNT(F100:AP100)&gt;3,LARGE(F100:AP100,4),0)+IF(COUNT(F100:AP100)&gt;4,LARGE(F100:AP100,5),0)+IF(COUNT(F100:AP100)&gt;5,LARGE(F100:AP100,6),0)+IF(COUNT(F100:AP100)&gt;6,LARGE(F100:AP100,7),0)+IF(COUNT(F100:AP100)&gt;7,LARGE(F100:AP100,8),0)+IF(COUNT(F100:AP100)&gt;8,LARGE(F100:AP100,9),0)+IF(COUNT(F100:AP100)&gt;9,LARGE(F100:AP100,10),0)+IF(COUNT(F100:AP100)&gt;10,LARGE(F100:AP100,11),0)+IF(COUNT(F100:AP100)&gt;11,LARGE(F100:AP100,12),0)+IF(COUNT(F100:AP100)&gt;12,LARGE(F100:AP100,13),0)+IF(COUNT(F100:AP100)&gt;13,LARGE(F100:AP100,14),0)+IF(COUNT(F100:AP100)&gt;14,LARGE(F100:AP100,15),0)</f>
        <v>31</v>
      </c>
      <c r="AT100" s="6">
        <f>IF(COUNT(F100:AP100)&lt;22,IF(COUNT(F100:AP100)&gt;14,(COUNT(F100:AP100)-15),0)*20,120)</f>
        <v>0</v>
      </c>
      <c r="AU100" s="5">
        <f t="shared" si="1"/>
        <v>31</v>
      </c>
      <c r="AV100" s="5"/>
      <c r="AW100" s="5"/>
    </row>
    <row r="101" spans="1:49" s="26" customFormat="1" ht="15.75" customHeight="1">
      <c r="A101" s="6"/>
      <c r="B101" s="26" t="s">
        <v>235</v>
      </c>
      <c r="C101" s="26" t="s">
        <v>236</v>
      </c>
      <c r="D101" s="26">
        <v>91</v>
      </c>
      <c r="E101" s="26" t="s">
        <v>47</v>
      </c>
      <c r="F101" s="30"/>
      <c r="G101" s="30"/>
      <c r="H101" s="6"/>
      <c r="I101" s="6"/>
      <c r="J101" s="6">
        <v>26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5">
        <f t="shared" si="2"/>
        <v>26</v>
      </c>
      <c r="AR101" s="6">
        <f>(COUNT(F101:AP101))</f>
        <v>1</v>
      </c>
      <c r="AS101" s="6">
        <f>IF(COUNT(F101:AP101)&gt;0,LARGE(F101:AP101,1),0)+IF(COUNT(F101:AP101)&gt;1,LARGE(F101:AP101,2),0)+IF(COUNT(F101:AP101)&gt;2,LARGE(F101:AP101,3),0)+IF(COUNT(F101:AP101)&gt;3,LARGE(F101:AP101,4),0)+IF(COUNT(F101:AP101)&gt;4,LARGE(F101:AP101,5),0)+IF(COUNT(F101:AP101)&gt;5,LARGE(F101:AP101,6),0)+IF(COUNT(F101:AP101)&gt;6,LARGE(F101:AP101,7),0)+IF(COUNT(F101:AP101)&gt;7,LARGE(F101:AP101,8),0)+IF(COUNT(F101:AP101)&gt;8,LARGE(F101:AP101,9),0)+IF(COUNT(F101:AP101)&gt;9,LARGE(F101:AP101,10),0)+IF(COUNT(F101:AP101)&gt;10,LARGE(F101:AP101,11),0)+IF(COUNT(F101:AP101)&gt;11,LARGE(F101:AP101,12),0)+IF(COUNT(F101:AP101)&gt;12,LARGE(F101:AP101,13),0)+IF(COUNT(F101:AP101)&gt;13,LARGE(F101:AP101,14),0)+IF(COUNT(F101:AP101)&gt;14,LARGE(F101:AP101,15),0)</f>
        <v>26</v>
      </c>
      <c r="AT101" s="6">
        <f>IF(COUNT(F101:AP101)&lt;22,IF(COUNT(F101:AP101)&gt;14,(COUNT(F101:AP101)-15),0)*20,120)</f>
        <v>0</v>
      </c>
      <c r="AU101" s="5">
        <f t="shared" si="1"/>
        <v>26</v>
      </c>
      <c r="AV101" s="29" t="str">
        <f>B101</f>
        <v>Bram</v>
      </c>
      <c r="AW101" s="31">
        <f>A101</f>
        <v>0</v>
      </c>
    </row>
    <row r="102" spans="1:49" s="26" customFormat="1" ht="15.75" customHeight="1">
      <c r="A102" s="6"/>
      <c r="B102" s="17" t="s">
        <v>659</v>
      </c>
      <c r="C102" s="17" t="s">
        <v>269</v>
      </c>
      <c r="D102" s="17">
        <v>1993</v>
      </c>
      <c r="E102" s="17" t="s">
        <v>674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>
        <v>43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>
        <f t="shared" si="2"/>
        <v>43</v>
      </c>
      <c r="AR102" s="6">
        <f>(COUNT(F102:AP102))</f>
        <v>1</v>
      </c>
      <c r="AS102" s="6">
        <f>IF(COUNT(G102:AP102)&gt;0,LARGE(G102:AP102,1),0)+IF(COUNT(G102:AP102)&gt;1,LARGE(G102:AP102,2),0)+IF(COUNT(G102:AP102)&gt;2,LARGE(G102:AP102,3),0)+IF(COUNT(G102:AP102)&gt;3,LARGE(G102:AP102,4),0)+IF(COUNT(G102:AP102)&gt;4,LARGE(G102:AP102,5),0)+IF(COUNT(G102:AP102)&gt;5,LARGE(G102:AP102,6),0)+IF(COUNT(G102:AP102)&gt;6,LARGE(G102:AP102,7),0)+IF(COUNT(G102:AP102)&gt;7,LARGE(G102:AP102,8),0)+IF(COUNT(G102:AP102)&gt;8,LARGE(G102:AP102,9),0)+IF(COUNT(G102:AP102)&gt;9,LARGE(G102:AP102,10),0)+IF(COUNT(G102:AP102)&gt;10,LARGE(G102:AP102,11),0)+IF(COUNT(G102:AP102)&gt;11,LARGE(G102:AP102,12),0)+IF(COUNT(G102:AP102)&gt;12,LARGE(G102:AP102,13),0)+IF(COUNT(G102:AP102)&gt;13,LARGE(G102:AP102,14),0)+IF(COUNT(G102:AP102)&gt;14,LARGE(G102:AP102,15),0)</f>
        <v>43</v>
      </c>
      <c r="AT102" s="6">
        <f>IF(COUNT(G102:AP102)&lt;22,IF(COUNT(G102:AP102)&gt;14,(COUNT(G102:AP102)-15),0)*20,120)</f>
        <v>0</v>
      </c>
      <c r="AU102" s="6">
        <f t="shared" si="1"/>
        <v>43</v>
      </c>
      <c r="AV102" s="5"/>
      <c r="AW102" s="5"/>
    </row>
    <row r="103" spans="1:49" s="26" customFormat="1" ht="15.75" customHeight="1">
      <c r="A103" s="6"/>
      <c r="B103" s="26" t="s">
        <v>114</v>
      </c>
      <c r="C103" s="26" t="s">
        <v>115</v>
      </c>
      <c r="D103" s="26">
        <v>93</v>
      </c>
      <c r="E103" s="26" t="s">
        <v>116</v>
      </c>
      <c r="F103" s="6"/>
      <c r="G103" s="26">
        <v>37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5">
        <f t="shared" si="2"/>
        <v>37</v>
      </c>
      <c r="AR103" s="6">
        <f>(COUNT(F103:AP103))</f>
        <v>1</v>
      </c>
      <c r="AS103" s="6">
        <f>IF(COUNT(F103:AP103)&gt;0,LARGE(F103:AP103,1),0)+IF(COUNT(F103:AP103)&gt;1,LARGE(F103:AP103,2),0)+IF(COUNT(F103:AP103)&gt;2,LARGE(F103:AP103,3),0)+IF(COUNT(F103:AP103)&gt;3,LARGE(F103:AP103,4),0)+IF(COUNT(F103:AP103)&gt;4,LARGE(F103:AP103,5),0)+IF(COUNT(F103:AP103)&gt;5,LARGE(F103:AP103,6),0)+IF(COUNT(F103:AP103)&gt;6,LARGE(F103:AP103,7),0)+IF(COUNT(F103:AP103)&gt;7,LARGE(F103:AP103,8),0)+IF(COUNT(F103:AP103)&gt;8,LARGE(F103:AP103,9),0)+IF(COUNT(F103:AP103)&gt;9,LARGE(F103:AP103,10),0)+IF(COUNT(F103:AP103)&gt;10,LARGE(F103:AP103,11),0)+IF(COUNT(F103:AP103)&gt;11,LARGE(F103:AP103,12),0)+IF(COUNT(F103:AP103)&gt;12,LARGE(F103:AP103,13),0)+IF(COUNT(F103:AP103)&gt;13,LARGE(F103:AP103,14),0)+IF(COUNT(F103:AP103)&gt;14,LARGE(F103:AP103,15),0)</f>
        <v>37</v>
      </c>
      <c r="AT103" s="6">
        <f>IF(COUNT(F103:AP103)&lt;22,IF(COUNT(F103:AP103)&gt;14,(COUNT(F103:AP103)-15),0)*20,120)</f>
        <v>0</v>
      </c>
      <c r="AU103" s="5">
        <f aca="true" t="shared" si="3" ref="AU103:AU134">AS103+AT103</f>
        <v>37</v>
      </c>
      <c r="AV103" s="29" t="str">
        <f>B103</f>
        <v>Brendler</v>
      </c>
      <c r="AW103" s="6">
        <f>A103</f>
        <v>0</v>
      </c>
    </row>
    <row r="104" spans="1:49" s="26" customFormat="1" ht="15.75" customHeight="1">
      <c r="A104" s="6"/>
      <c r="B104" s="26" t="s">
        <v>306</v>
      </c>
      <c r="C104" s="26" t="s">
        <v>307</v>
      </c>
      <c r="D104" s="26">
        <v>1991</v>
      </c>
      <c r="E104" s="26" t="s">
        <v>274</v>
      </c>
      <c r="F104" s="6"/>
      <c r="G104" s="6"/>
      <c r="H104" s="6"/>
      <c r="I104" s="6"/>
      <c r="J104" s="6"/>
      <c r="K104" s="6">
        <v>36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5">
        <f t="shared" si="2"/>
        <v>36</v>
      </c>
      <c r="AR104" s="6">
        <f>(COUNT(F104:AP104))</f>
        <v>1</v>
      </c>
      <c r="AS104" s="6">
        <f>IF(COUNT(F104:AP104)&gt;0,LARGE(F104:AP104,1),0)+IF(COUNT(F104:AP104)&gt;1,LARGE(F104:AP104,2),0)+IF(COUNT(F104:AP104)&gt;2,LARGE(F104:AP104,3),0)+IF(COUNT(F104:AP104)&gt;3,LARGE(F104:AP104,4),0)+IF(COUNT(F104:AP104)&gt;4,LARGE(F104:AP104,5),0)+IF(COUNT(F104:AP104)&gt;5,LARGE(F104:AP104,6),0)+IF(COUNT(F104:AP104)&gt;6,LARGE(F104:AP104,7),0)+IF(COUNT(F104:AP104)&gt;7,LARGE(F104:AP104,8),0)+IF(COUNT(F104:AP104)&gt;8,LARGE(F104:AP104,9),0)+IF(COUNT(F104:AP104)&gt;9,LARGE(F104:AP104,10),0)+IF(COUNT(F104:AP104)&gt;10,LARGE(F104:AP104,11),0)+IF(COUNT(F104:AP104)&gt;11,LARGE(F104:AP104,12),0)+IF(COUNT(F104:AP104)&gt;12,LARGE(F104:AP104,13),0)+IF(COUNT(F104:AP104)&gt;13,LARGE(F104:AP104,14),0)+IF(COUNT(F104:AP104)&gt;14,LARGE(F104:AP104,15),0)</f>
        <v>36</v>
      </c>
      <c r="AT104" s="6">
        <f>IF(COUNT(F104:AP104)&lt;22,IF(COUNT(F104:AP104)&gt;14,(COUNT(F104:AP104)-15),0)*20,120)</f>
        <v>0</v>
      </c>
      <c r="AU104" s="5">
        <f t="shared" si="3"/>
        <v>36</v>
      </c>
      <c r="AV104" s="5"/>
      <c r="AW104" s="5"/>
    </row>
    <row r="105" spans="1:49" s="26" customFormat="1" ht="15.75" customHeight="1">
      <c r="A105" s="6"/>
      <c r="B105" s="26" t="s">
        <v>359</v>
      </c>
      <c r="C105" s="26" t="s">
        <v>360</v>
      </c>
      <c r="D105" s="26">
        <v>1997</v>
      </c>
      <c r="E105" s="26" t="s">
        <v>361</v>
      </c>
      <c r="F105" s="6"/>
      <c r="G105" s="6"/>
      <c r="H105" s="6"/>
      <c r="I105" s="6"/>
      <c r="J105" s="6"/>
      <c r="K105" s="6">
        <v>5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5">
        <f t="shared" si="2"/>
        <v>5</v>
      </c>
      <c r="AR105" s="6">
        <f>(COUNT(F105:AP105))</f>
        <v>1</v>
      </c>
      <c r="AS105" s="6">
        <f>IF(COUNT(F105:AP105)&gt;0,LARGE(F105:AP105,1),0)+IF(COUNT(F105:AP105)&gt;1,LARGE(F105:AP105,2),0)+IF(COUNT(F105:AP105)&gt;2,LARGE(F105:AP105,3),0)+IF(COUNT(F105:AP105)&gt;3,LARGE(F105:AP105,4),0)+IF(COUNT(F105:AP105)&gt;4,LARGE(F105:AP105,5),0)+IF(COUNT(F105:AP105)&gt;5,LARGE(F105:AP105,6),0)+IF(COUNT(F105:AP105)&gt;6,LARGE(F105:AP105,7),0)+IF(COUNT(F105:AP105)&gt;7,LARGE(F105:AP105,8),0)+IF(COUNT(F105:AP105)&gt;8,LARGE(F105:AP105,9),0)+IF(COUNT(F105:AP105)&gt;9,LARGE(F105:AP105,10),0)+IF(COUNT(F105:AP105)&gt;10,LARGE(F105:AP105,11),0)+IF(COUNT(F105:AP105)&gt;11,LARGE(F105:AP105,12),0)+IF(COUNT(F105:AP105)&gt;12,LARGE(F105:AP105,13),0)+IF(COUNT(F105:AP105)&gt;13,LARGE(F105:AP105,14),0)+IF(COUNT(F105:AP105)&gt;14,LARGE(F105:AP105,15),0)</f>
        <v>5</v>
      </c>
      <c r="AT105" s="6">
        <f>IF(COUNT(F105:AP105)&lt;22,IF(COUNT(F105:AP105)&gt;14,(COUNT(F105:AP105)-15),0)*20,120)</f>
        <v>0</v>
      </c>
      <c r="AU105" s="5">
        <f t="shared" si="3"/>
        <v>5</v>
      </c>
      <c r="AV105" s="5"/>
      <c r="AW105" s="5"/>
    </row>
    <row r="106" spans="1:49" s="26" customFormat="1" ht="15.75" customHeight="1">
      <c r="A106" s="7"/>
      <c r="B106" s="78" t="s">
        <v>874</v>
      </c>
      <c r="C106" s="78" t="s">
        <v>873</v>
      </c>
      <c r="D106" s="78">
        <v>1989</v>
      </c>
      <c r="E106" s="78" t="s">
        <v>870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>
        <v>43</v>
      </c>
      <c r="AQ106" s="5">
        <f t="shared" si="2"/>
        <v>43</v>
      </c>
      <c r="AR106" s="6">
        <f>(COUNT(F106:AP106))</f>
        <v>1</v>
      </c>
      <c r="AS106" s="6">
        <f>IF(COUNT(F106:AP106)&gt;0,LARGE(F106:AP106,1),0)+IF(COUNT(F106:AP106)&gt;1,LARGE(F106:AP106,2),0)+IF(COUNT(F106:AP106)&gt;2,LARGE(F106:AP106,3),0)+IF(COUNT(F106:AP106)&gt;3,LARGE(F106:AP106,4),0)+IF(COUNT(F106:AP106)&gt;4,LARGE(F106:AP106,5),0)+IF(COUNT(F106:AP106)&gt;5,LARGE(F106:AP106,6),0)+IF(COUNT(F106:AP106)&gt;6,LARGE(F106:AP106,7),0)+IF(COUNT(F106:AP106)&gt;7,LARGE(F106:AP106,8),0)+IF(COUNT(F106:AP106)&gt;8,LARGE(F106:AP106,9),0)+IF(COUNT(F106:AP106)&gt;9,LARGE(F106:AP106,10),0)+IF(COUNT(F106:AP106)&gt;10,LARGE(F106:AP106,11),0)+IF(COUNT(F106:AP106)&gt;11,LARGE(F106:AP106,12),0)+IF(COUNT(F106:AP106)&gt;12,LARGE(F106:AP106,13),0)+IF(COUNT(F106:AP106)&gt;13,LARGE(F106:AP106,14),0)+IF(COUNT(F106:AP106)&gt;14,LARGE(F106:AP106,15),0)</f>
        <v>43</v>
      </c>
      <c r="AT106" s="6">
        <f>IF(COUNT(F106:AP106)&lt;22,IF(COUNT(F106:AP106)&gt;14,(COUNT(F106:AP106)-15),0)*20,120)</f>
        <v>0</v>
      </c>
      <c r="AU106" s="5">
        <f t="shared" si="3"/>
        <v>43</v>
      </c>
      <c r="AV106" s="3"/>
      <c r="AW106" s="5"/>
    </row>
    <row r="107" spans="1:49" s="26" customFormat="1" ht="15.75" customHeight="1">
      <c r="A107" s="6"/>
      <c r="B107" s="26" t="s">
        <v>539</v>
      </c>
      <c r="C107" s="53" t="s">
        <v>540</v>
      </c>
      <c r="D107" s="53">
        <v>1991</v>
      </c>
      <c r="E107" s="5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>
        <v>47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5">
        <f t="shared" si="2"/>
        <v>47</v>
      </c>
      <c r="AR107" s="6">
        <f>(COUNT(F107:AP107))</f>
        <v>1</v>
      </c>
      <c r="AS107" s="6">
        <f>IF(COUNT(F107:AP107)&gt;0,LARGE(F107:AP107,1),0)+IF(COUNT(F107:AP107)&gt;1,LARGE(F107:AP107,2),0)+IF(COUNT(F107:AP107)&gt;2,LARGE(F107:AP107,3),0)+IF(COUNT(F107:AP107)&gt;3,LARGE(F107:AP107,4),0)+IF(COUNT(F107:AP107)&gt;4,LARGE(F107:AP107,5),0)+IF(COUNT(F107:AP107)&gt;5,LARGE(F107:AP107,6),0)+IF(COUNT(F107:AP107)&gt;6,LARGE(F107:AP107,7),0)+IF(COUNT(F107:AP107)&gt;7,LARGE(F107:AP107,8),0)+IF(COUNT(F107:AP107)&gt;8,LARGE(F107:AP107,9),0)+IF(COUNT(F107:AP107)&gt;9,LARGE(F107:AP107,10),0)+IF(COUNT(F107:AP107)&gt;10,LARGE(F107:AP107,11),0)+IF(COUNT(F107:AP107)&gt;11,LARGE(F107:AP107,12),0)+IF(COUNT(F107:AP107)&gt;12,LARGE(F107:AP107,13),0)+IF(COUNT(F107:AP107)&gt;13,LARGE(F107:AP107,14),0)+IF(COUNT(F107:AP107)&gt;14,LARGE(F107:AP107,15),0)</f>
        <v>47</v>
      </c>
      <c r="AT107" s="6">
        <f>IF(COUNT(F107:AP107)&lt;22,IF(COUNT(F107:AP107)&gt;14,(COUNT(F107:AP107)-15),0)*20,120)</f>
        <v>0</v>
      </c>
      <c r="AU107" s="5">
        <f t="shared" si="3"/>
        <v>47</v>
      </c>
      <c r="AV107" s="5"/>
      <c r="AW107" s="5"/>
    </row>
    <row r="108" spans="1:49" s="26" customFormat="1" ht="15.75" customHeight="1">
      <c r="A108" s="6"/>
      <c r="B108" s="48" t="s">
        <v>716</v>
      </c>
      <c r="C108" s="6"/>
      <c r="D108" s="49" t="s">
        <v>584</v>
      </c>
      <c r="E108" s="48" t="s">
        <v>717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>
        <v>46</v>
      </c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5">
        <f t="shared" si="2"/>
        <v>46</v>
      </c>
      <c r="AR108" s="6">
        <f>(COUNT(G108:AP108))</f>
        <v>1</v>
      </c>
      <c r="AS108" s="6">
        <f>IF(COUNT(F108:AP108)&gt;0,LARGE(F108:AP108,1),0)+IF(COUNT(F108:AP108)&gt;1,LARGE(F108:AP108,2),0)+IF(COUNT(F108:AP108)&gt;2,LARGE(F108:AP108,3),0)+IF(COUNT(F108:AP108)&gt;3,LARGE(F108:AP108,4),0)+IF(COUNT(F108:AP108)&gt;4,LARGE(F108:AP108,5),0)+IF(COUNT(F108:AP108)&gt;5,LARGE(F108:AP108,6),0)+IF(COUNT(F108:AP108)&gt;6,LARGE(F108:AP108,7),0)+IF(COUNT(F108:AP108)&gt;7,LARGE(F108:AP108,8),0)+IF(COUNT(F108:AP108)&gt;8,LARGE(F108:AP108,9),0)+IF(COUNT(F108:AP108)&gt;9,LARGE(F108:AP108,10),0)+IF(COUNT(F108:AP108)&gt;10,LARGE(F108:AP108,11),0)+IF(COUNT(F108:AP108)&gt;11,LARGE(F108:AP108,12),0)+IF(COUNT(F108:AP108)&gt;12,LARGE(F108:AP108,13),0)+IF(COUNT(F108:AP108)&gt;13,LARGE(F108:AP108,14),0)+IF(COUNT(F108:AP108)&gt;14,LARGE(F108:AP108,15),0)</f>
        <v>46</v>
      </c>
      <c r="AT108" s="6">
        <f>IF(COUNT(F108:AP108)&lt;22,IF(COUNT(F108:AP108)&gt;14,(COUNT(F108:AP108)-15),0)*20,120)</f>
        <v>0</v>
      </c>
      <c r="AU108" s="5">
        <f t="shared" si="3"/>
        <v>46</v>
      </c>
      <c r="AV108" s="5"/>
      <c r="AW108" s="5"/>
    </row>
    <row r="109" spans="2:49" s="6" customFormat="1" ht="15.75" customHeight="1">
      <c r="B109" s="66" t="s">
        <v>795</v>
      </c>
      <c r="C109" s="70" t="s">
        <v>796</v>
      </c>
      <c r="D109" s="70">
        <v>1997</v>
      </c>
      <c r="E109" s="70" t="s">
        <v>787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26">
        <v>36</v>
      </c>
      <c r="AJ109" s="4"/>
      <c r="AK109" s="4"/>
      <c r="AL109" s="4"/>
      <c r="AM109" s="4"/>
      <c r="AN109" s="4"/>
      <c r="AO109" s="4"/>
      <c r="AP109" s="4"/>
      <c r="AQ109" s="5">
        <f t="shared" si="2"/>
        <v>36</v>
      </c>
      <c r="AR109" s="6">
        <f>(COUNT(F109:AP109))</f>
        <v>1</v>
      </c>
      <c r="AS109" s="6">
        <f>IF(COUNT(F109:AP109)&gt;0,LARGE(F109:AP109,1),0)+IF(COUNT(F109:AP109)&gt;1,LARGE(F109:AP109,2),0)+IF(COUNT(F109:AP109)&gt;2,LARGE(F109:AP109,3),0)+IF(COUNT(F109:AP109)&gt;3,LARGE(F109:AP109,4),0)+IF(COUNT(F109:AP109)&gt;4,LARGE(F109:AP109,5),0)+IF(COUNT(F109:AP109)&gt;5,LARGE(F109:AP109,6),0)+IF(COUNT(F109:AP109)&gt;6,LARGE(F109:AP109,7),0)+IF(COUNT(F109:AP109)&gt;7,LARGE(F109:AP109,8),0)+IF(COUNT(F109:AP109)&gt;8,LARGE(F109:AP109,9),0)+IF(COUNT(F109:AP109)&gt;9,LARGE(F109:AP109,10),0)+IF(COUNT(F109:AP109)&gt;10,LARGE(F109:AP109,11),0)+IF(COUNT(F109:AP109)&gt;11,LARGE(F109:AP109,12),0)+IF(COUNT(F109:AP109)&gt;12,LARGE(F109:AP109,13),0)+IF(COUNT(F109:AP109)&gt;13,LARGE(F109:AP109,14),0)+IF(COUNT(F109:AP109)&gt;14,LARGE(F109:AP109,15),0)</f>
        <v>36</v>
      </c>
      <c r="AT109" s="6">
        <f>IF(COUNT(F109:AP109)&lt;22,IF(COUNT(F109:AP109)&gt;14,(COUNT(F109:AP109)-15),0)*20,120)</f>
        <v>0</v>
      </c>
      <c r="AU109" s="5">
        <f t="shared" si="3"/>
        <v>36</v>
      </c>
      <c r="AV109" s="3"/>
      <c r="AW109" s="5"/>
    </row>
    <row r="110" spans="1:49" s="26" customFormat="1" ht="15.75" customHeight="1">
      <c r="A110" s="6"/>
      <c r="B110" s="20" t="s">
        <v>138</v>
      </c>
      <c r="C110" s="20" t="s">
        <v>252</v>
      </c>
      <c r="D110" s="20" t="s">
        <v>594</v>
      </c>
      <c r="E110" s="20" t="s">
        <v>128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>
        <v>26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5">
        <f t="shared" si="2"/>
        <v>26</v>
      </c>
      <c r="AR110" s="6">
        <f>(COUNT(F110:AP110))</f>
        <v>1</v>
      </c>
      <c r="AS110" s="6">
        <f>IF(COUNT(F110:AP110)&gt;0,LARGE(F110:AP110,1),0)+IF(COUNT(F110:AP110)&gt;1,LARGE(F110:AP110,2),0)+IF(COUNT(F110:AP110)&gt;2,LARGE(F110:AP110,3),0)+IF(COUNT(F110:AP110)&gt;3,LARGE(F110:AP110,4),0)+IF(COUNT(F110:AP110)&gt;4,LARGE(F110:AP110,5),0)+IF(COUNT(F110:AP110)&gt;5,LARGE(F110:AP110,6),0)+IF(COUNT(F110:AP110)&gt;6,LARGE(F110:AP110,7),0)+IF(COUNT(F110:AP110)&gt;7,LARGE(F110:AP110,8),0)+IF(COUNT(F110:AP110)&gt;8,LARGE(F110:AP110,9),0)+IF(COUNT(F110:AP110)&gt;9,LARGE(F110:AP110,10),0)+IF(COUNT(F110:AP110)&gt;10,LARGE(F110:AP110,11),0)+IF(COUNT(F110:AP110)&gt;11,LARGE(F110:AP110,12),0)+IF(COUNT(F110:AP110)&gt;12,LARGE(F110:AP110,13),0)+IF(COUNT(F110:AP110)&gt;13,LARGE(F110:AP110,14),0)+IF(COUNT(F110:AP110)&gt;14,LARGE(F110:AP110,15),0)</f>
        <v>26</v>
      </c>
      <c r="AT110" s="6">
        <f>IF(COUNT(F110:AP110)&lt;22,IF(COUNT(F110:AP110)&gt;14,(COUNT(F110:AP110)-15),0)*20,120)</f>
        <v>0</v>
      </c>
      <c r="AU110" s="5">
        <f t="shared" si="3"/>
        <v>26</v>
      </c>
      <c r="AV110" s="5"/>
      <c r="AW110" s="5"/>
    </row>
    <row r="111" spans="1:49" s="26" customFormat="1" ht="15.75" customHeight="1">
      <c r="A111" s="6"/>
      <c r="B111" s="20" t="s">
        <v>138</v>
      </c>
      <c r="C111" s="20" t="s">
        <v>620</v>
      </c>
      <c r="D111" s="20" t="s">
        <v>594</v>
      </c>
      <c r="E111" s="20" t="s">
        <v>128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>
        <v>15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5">
        <f t="shared" si="2"/>
        <v>15</v>
      </c>
      <c r="AR111" s="6">
        <f>(COUNT(F111:AP111))</f>
        <v>1</v>
      </c>
      <c r="AS111" s="6">
        <f>IF(COUNT(F111:AP111)&gt;0,LARGE(F111:AP111,1),0)+IF(COUNT(F111:AP111)&gt;1,LARGE(F111:AP111,2),0)+IF(COUNT(F111:AP111)&gt;2,LARGE(F111:AP111,3),0)+IF(COUNT(F111:AP111)&gt;3,LARGE(F111:AP111,4),0)+IF(COUNT(F111:AP111)&gt;4,LARGE(F111:AP111,5),0)+IF(COUNT(F111:AP111)&gt;5,LARGE(F111:AP111,6),0)+IF(COUNT(F111:AP111)&gt;6,LARGE(F111:AP111,7),0)+IF(COUNT(F111:AP111)&gt;7,LARGE(F111:AP111,8),0)+IF(COUNT(F111:AP111)&gt;8,LARGE(F111:AP111,9),0)+IF(COUNT(F111:AP111)&gt;9,LARGE(F111:AP111,10),0)+IF(COUNT(F111:AP111)&gt;10,LARGE(F111:AP111,11),0)+IF(COUNT(F111:AP111)&gt;11,LARGE(F111:AP111,12),0)+IF(COUNT(F111:AP111)&gt;12,LARGE(F111:AP111,13),0)+IF(COUNT(F111:AP111)&gt;13,LARGE(F111:AP111,14),0)+IF(COUNT(F111:AP111)&gt;14,LARGE(F111:AP111,15),0)</f>
        <v>15</v>
      </c>
      <c r="AT111" s="6">
        <f>IF(COUNT(F111:AP111)&lt;22,IF(COUNT(F111:AP111)&gt;14,(COUNT(F111:AP111)-15),0)*20,120)</f>
        <v>0</v>
      </c>
      <c r="AU111" s="5">
        <f t="shared" si="3"/>
        <v>15</v>
      </c>
      <c r="AV111" s="5"/>
      <c r="AW111" s="5"/>
    </row>
    <row r="112" spans="2:49" s="6" customFormat="1" ht="15.75" customHeight="1">
      <c r="B112" s="26" t="s">
        <v>181</v>
      </c>
      <c r="C112" s="26" t="s">
        <v>182</v>
      </c>
      <c r="D112" s="26">
        <v>89</v>
      </c>
      <c r="E112" s="26" t="s">
        <v>174</v>
      </c>
      <c r="J112" s="6">
        <v>44</v>
      </c>
      <c r="AQ112" s="5">
        <f t="shared" si="2"/>
        <v>44</v>
      </c>
      <c r="AR112" s="6">
        <f>(COUNT(F112:AP112))</f>
        <v>1</v>
      </c>
      <c r="AS112" s="6">
        <f>IF(COUNT(F112:AP112)&gt;0,LARGE(F112:AP112,1),0)+IF(COUNT(F112:AP112)&gt;1,LARGE(F112:AP112,2),0)+IF(COUNT(F112:AP112)&gt;2,LARGE(F112:AP112,3),0)+IF(COUNT(F112:AP112)&gt;3,LARGE(F112:AP112,4),0)+IF(COUNT(F112:AP112)&gt;4,LARGE(F112:AP112,5),0)+IF(COUNT(F112:AP112)&gt;5,LARGE(F112:AP112,6),0)+IF(COUNT(F112:AP112)&gt;6,LARGE(F112:AP112,7),0)+IF(COUNT(F112:AP112)&gt;7,LARGE(F112:AP112,8),0)+IF(COUNT(F112:AP112)&gt;8,LARGE(F112:AP112,9),0)+IF(COUNT(F112:AP112)&gt;9,LARGE(F112:AP112,10),0)+IF(COUNT(F112:AP112)&gt;10,LARGE(F112:AP112,11),0)+IF(COUNT(F112:AP112)&gt;11,LARGE(F112:AP112,12),0)+IF(COUNT(F112:AP112)&gt;12,LARGE(F112:AP112,13),0)+IF(COUNT(F112:AP112)&gt;13,LARGE(F112:AP112,14),0)+IF(COUNT(F112:AP112)&gt;14,LARGE(F112:AP112,15),0)</f>
        <v>44</v>
      </c>
      <c r="AT112" s="6">
        <f>IF(COUNT(F112:AP112)&lt;22,IF(COUNT(F112:AP112)&gt;14,(COUNT(F112:AP112)-15),0)*20,120)</f>
        <v>0</v>
      </c>
      <c r="AU112" s="5">
        <f t="shared" si="3"/>
        <v>44</v>
      </c>
      <c r="AV112" s="29" t="str">
        <f>B112</f>
        <v>Claassen</v>
      </c>
      <c r="AW112" s="6">
        <f>A112</f>
        <v>0</v>
      </c>
    </row>
    <row r="113" spans="1:49" s="26" customFormat="1" ht="15.75" customHeight="1">
      <c r="A113" s="6"/>
      <c r="B113" s="26" t="s">
        <v>549</v>
      </c>
      <c r="C113" s="53" t="s">
        <v>550</v>
      </c>
      <c r="D113" s="53">
        <v>1996</v>
      </c>
      <c r="E113" s="5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v>40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5">
        <f t="shared" si="2"/>
        <v>40</v>
      </c>
      <c r="AR113" s="6">
        <f>(COUNT(F113:AP113))</f>
        <v>1</v>
      </c>
      <c r="AS113" s="6">
        <f>IF(COUNT(F113:AP113)&gt;0,LARGE(F113:AP113,1),0)+IF(COUNT(F113:AP113)&gt;1,LARGE(F113:AP113,2),0)+IF(COUNT(F113:AP113)&gt;2,LARGE(F113:AP113,3),0)+IF(COUNT(F113:AP113)&gt;3,LARGE(F113:AP113,4),0)+IF(COUNT(F113:AP113)&gt;4,LARGE(F113:AP113,5),0)+IF(COUNT(F113:AP113)&gt;5,LARGE(F113:AP113,6),0)+IF(COUNT(F113:AP113)&gt;6,LARGE(F113:AP113,7),0)+IF(COUNT(F113:AP113)&gt;7,LARGE(F113:AP113,8),0)+IF(COUNT(F113:AP113)&gt;8,LARGE(F113:AP113,9),0)+IF(COUNT(F113:AP113)&gt;9,LARGE(F113:AP113,10),0)+IF(COUNT(F113:AP113)&gt;10,LARGE(F113:AP113,11),0)+IF(COUNT(F113:AP113)&gt;11,LARGE(F113:AP113,12),0)+IF(COUNT(F113:AP113)&gt;12,LARGE(F113:AP113,13),0)+IF(COUNT(F113:AP113)&gt;13,LARGE(F113:AP113,14),0)+IF(COUNT(F113:AP113)&gt;14,LARGE(F113:AP113,15),0)</f>
        <v>40</v>
      </c>
      <c r="AT113" s="6">
        <f>IF(COUNT(F113:AP113)&lt;22,IF(COUNT(F113:AP113)&gt;14,(COUNT(F113:AP113)-15),0)*20,120)</f>
        <v>0</v>
      </c>
      <c r="AU113" s="5">
        <f t="shared" si="3"/>
        <v>40</v>
      </c>
      <c r="AV113" s="5"/>
      <c r="AW113" s="5"/>
    </row>
    <row r="114" spans="1:49" s="26" customFormat="1" ht="15.75" customHeight="1">
      <c r="A114" s="6"/>
      <c r="B114" s="17" t="s">
        <v>665</v>
      </c>
      <c r="C114" s="17" t="s">
        <v>666</v>
      </c>
      <c r="D114" s="17">
        <v>1995</v>
      </c>
      <c r="E114" s="17" t="s">
        <v>675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>
        <v>38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>
        <f aca="true" t="shared" si="4" ref="AQ114:AQ124">SUM(F114:AP114)</f>
        <v>38</v>
      </c>
      <c r="AR114" s="6">
        <f>(COUNT(F114:AP114))</f>
        <v>1</v>
      </c>
      <c r="AS114" s="6">
        <f>IF(COUNT(G114:AP114)&gt;0,LARGE(G114:AP114,1),0)+IF(COUNT(G114:AP114)&gt;1,LARGE(G114:AP114,2),0)+IF(COUNT(G114:AP114)&gt;2,LARGE(G114:AP114,3),0)+IF(COUNT(G114:AP114)&gt;3,LARGE(G114:AP114,4),0)+IF(COUNT(G114:AP114)&gt;4,LARGE(G114:AP114,5),0)+IF(COUNT(G114:AP114)&gt;5,LARGE(G114:AP114,6),0)+IF(COUNT(G114:AP114)&gt;6,LARGE(G114:AP114,7),0)+IF(COUNT(G114:AP114)&gt;7,LARGE(G114:AP114,8),0)+IF(COUNT(G114:AP114)&gt;8,LARGE(G114:AP114,9),0)+IF(COUNT(G114:AP114)&gt;9,LARGE(G114:AP114,10),0)+IF(COUNT(G114:AP114)&gt;10,LARGE(G114:AP114,11),0)+IF(COUNT(G114:AP114)&gt;11,LARGE(G114:AP114,12),0)+IF(COUNT(G114:AP114)&gt;12,LARGE(G114:AP114,13),0)+IF(COUNT(G114:AP114)&gt;13,LARGE(G114:AP114,14),0)+IF(COUNT(G114:AP114)&gt;14,LARGE(G114:AP114,15),0)</f>
        <v>38</v>
      </c>
      <c r="AT114" s="6">
        <f>IF(COUNT(G114:AP114)&lt;22,IF(COUNT(G114:AP114)&gt;14,(COUNT(G114:AP114)-15),0)*20,120)</f>
        <v>0</v>
      </c>
      <c r="AU114" s="6">
        <f t="shared" si="3"/>
        <v>38</v>
      </c>
      <c r="AV114" s="5"/>
      <c r="AW114" s="5"/>
    </row>
    <row r="115" spans="1:49" s="26" customFormat="1" ht="15.75" customHeight="1">
      <c r="A115" s="6"/>
      <c r="B115" s="26" t="s">
        <v>554</v>
      </c>
      <c r="C115" s="26" t="s">
        <v>555</v>
      </c>
      <c r="D115" s="26">
        <v>1988</v>
      </c>
      <c r="F115" s="6"/>
      <c r="W115" s="26">
        <v>48</v>
      </c>
      <c r="AQ115" s="5">
        <f t="shared" si="4"/>
        <v>48</v>
      </c>
      <c r="AR115" s="6">
        <f>(COUNT(F115:AP115))</f>
        <v>1</v>
      </c>
      <c r="AS115" s="6">
        <f>IF(COUNT(F115:AP115)&gt;0,LARGE(F115:AP115,1),0)+IF(COUNT(F115:AP115)&gt;1,LARGE(F115:AP115,2),0)+IF(COUNT(F115:AP115)&gt;2,LARGE(F115:AP115,3),0)+IF(COUNT(F115:AP115)&gt;3,LARGE(F115:AP115,4),0)+IF(COUNT(F115:AP115)&gt;4,LARGE(F115:AP115,5),0)+IF(COUNT(F115:AP115)&gt;5,LARGE(F115:AP115,6),0)+IF(COUNT(F115:AP115)&gt;6,LARGE(F115:AP115,7),0)+IF(COUNT(F115:AP115)&gt;7,LARGE(F115:AP115,8),0)+IF(COUNT(F115:AP115)&gt;8,LARGE(F115:AP115,9),0)+IF(COUNT(F115:AP115)&gt;9,LARGE(F115:AP115,10),0)+IF(COUNT(F115:AP115)&gt;10,LARGE(F115:AP115,11),0)+IF(COUNT(F115:AP115)&gt;11,LARGE(F115:AP115,12),0)+IF(COUNT(F115:AP115)&gt;12,LARGE(F115:AP115,13),0)+IF(COUNT(F115:AP115)&gt;13,LARGE(F115:AP115,14),0)+IF(COUNT(F115:AP115)&gt;14,LARGE(F115:AP115,15),0)</f>
        <v>48</v>
      </c>
      <c r="AT115" s="6">
        <f>IF(COUNT(F115:AP115)&lt;22,IF(COUNT(F115:AP115)&gt;14,(COUNT(F115:AP115)-15),0)*20,120)</f>
        <v>0</v>
      </c>
      <c r="AU115" s="5">
        <f t="shared" si="3"/>
        <v>48</v>
      </c>
      <c r="AV115" s="5"/>
      <c r="AW115" s="5"/>
    </row>
    <row r="116" spans="1:49" s="26" customFormat="1" ht="15.75" customHeight="1">
      <c r="A116" s="6"/>
      <c r="B116" s="48" t="s">
        <v>733</v>
      </c>
      <c r="C116" s="6"/>
      <c r="D116" s="49" t="s">
        <v>594</v>
      </c>
      <c r="E116" s="48" t="s">
        <v>734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>
        <v>35</v>
      </c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5">
        <f t="shared" si="4"/>
        <v>35</v>
      </c>
      <c r="AR116" s="6">
        <f>(COUNT(G116:AP116))</f>
        <v>1</v>
      </c>
      <c r="AS116" s="6">
        <f>IF(COUNT(F116:AP116)&gt;0,LARGE(F116:AP116,1),0)+IF(COUNT(F116:AP116)&gt;1,LARGE(F116:AP116,2),0)+IF(COUNT(F116:AP116)&gt;2,LARGE(F116:AP116,3),0)+IF(COUNT(F116:AP116)&gt;3,LARGE(F116:AP116,4),0)+IF(COUNT(F116:AP116)&gt;4,LARGE(F116:AP116,5),0)+IF(COUNT(F116:AP116)&gt;5,LARGE(F116:AP116,6),0)+IF(COUNT(F116:AP116)&gt;6,LARGE(F116:AP116,7),0)+IF(COUNT(F116:AP116)&gt;7,LARGE(F116:AP116,8),0)+IF(COUNT(F116:AP116)&gt;8,LARGE(F116:AP116,9),0)+IF(COUNT(F116:AP116)&gt;9,LARGE(F116:AP116,10),0)+IF(COUNT(F116:AP116)&gt;10,LARGE(F116:AP116,11),0)+IF(COUNT(F116:AP116)&gt;11,LARGE(F116:AP116,12),0)+IF(COUNT(F116:AP116)&gt;12,LARGE(F116:AP116,13),0)+IF(COUNT(F116:AP116)&gt;13,LARGE(F116:AP116,14),0)+IF(COUNT(F116:AP116)&gt;14,LARGE(F116:AP116,15),0)</f>
        <v>35</v>
      </c>
      <c r="AT116" s="6">
        <f>IF(COUNT(F116:AP116)&lt;22,IF(COUNT(F116:AP116)&gt;14,(COUNT(F116:AP116)-15),0)*20,120)</f>
        <v>0</v>
      </c>
      <c r="AU116" s="5">
        <f t="shared" si="3"/>
        <v>35</v>
      </c>
      <c r="AV116" s="5"/>
      <c r="AW116" s="5"/>
    </row>
    <row r="117" spans="1:49" s="26" customFormat="1" ht="15.75" customHeight="1">
      <c r="A117" s="6"/>
      <c r="B117" s="26" t="s">
        <v>117</v>
      </c>
      <c r="C117" s="26" t="s">
        <v>118</v>
      </c>
      <c r="D117" s="26">
        <v>94</v>
      </c>
      <c r="E117" s="26" t="s">
        <v>119</v>
      </c>
      <c r="F117" s="6"/>
      <c r="G117" s="40">
        <v>36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5">
        <f t="shared" si="4"/>
        <v>36</v>
      </c>
      <c r="AR117" s="6">
        <f>(COUNT(F117:AP117))</f>
        <v>1</v>
      </c>
      <c r="AS117" s="6">
        <f>IF(COUNT(F117:AP117)&gt;0,LARGE(F117:AP117,1),0)+IF(COUNT(F117:AP117)&gt;1,LARGE(F117:AP117,2),0)+IF(COUNT(F117:AP117)&gt;2,LARGE(F117:AP117,3),0)+IF(COUNT(F117:AP117)&gt;3,LARGE(F117:AP117,4),0)+IF(COUNT(F117:AP117)&gt;4,LARGE(F117:AP117,5),0)+IF(COUNT(F117:AP117)&gt;5,LARGE(F117:AP117,6),0)+IF(COUNT(F117:AP117)&gt;6,LARGE(F117:AP117,7),0)+IF(COUNT(F117:AP117)&gt;7,LARGE(F117:AP117,8),0)+IF(COUNT(F117:AP117)&gt;8,LARGE(F117:AP117,9),0)+IF(COUNT(F117:AP117)&gt;9,LARGE(F117:AP117,10),0)+IF(COUNT(F117:AP117)&gt;10,LARGE(F117:AP117,11),0)+IF(COUNT(F117:AP117)&gt;11,LARGE(F117:AP117,12),0)+IF(COUNT(F117:AP117)&gt;12,LARGE(F117:AP117,13),0)+IF(COUNT(F117:AP117)&gt;13,LARGE(F117:AP117,14),0)+IF(COUNT(F117:AP117)&gt;14,LARGE(F117:AP117,15),0)</f>
        <v>36</v>
      </c>
      <c r="AT117" s="6">
        <f>IF(COUNT(F117:AP117)&lt;22,IF(COUNT(F117:AP117)&gt;14,(COUNT(F117:AP117)-15),0)*20,120)</f>
        <v>0</v>
      </c>
      <c r="AU117" s="5">
        <f t="shared" si="3"/>
        <v>36</v>
      </c>
      <c r="AV117" s="29" t="str">
        <f>B117</f>
        <v>Coobs</v>
      </c>
      <c r="AW117" s="6">
        <f>A117</f>
        <v>0</v>
      </c>
    </row>
    <row r="118" spans="1:49" s="26" customFormat="1" ht="15.75" customHeight="1">
      <c r="A118" s="6"/>
      <c r="B118" s="19" t="s">
        <v>574</v>
      </c>
      <c r="C118" s="19" t="s">
        <v>121</v>
      </c>
      <c r="D118" s="19">
        <v>1991</v>
      </c>
      <c r="E118" s="19" t="s">
        <v>575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v>48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5">
        <f t="shared" si="4"/>
        <v>48</v>
      </c>
      <c r="AR118" s="6">
        <f>(COUNT(F118:AP118))</f>
        <v>1</v>
      </c>
      <c r="AS118" s="6">
        <f>IF(COUNT(F118:AP118)&gt;0,LARGE(F118:AP118,1),0)+IF(COUNT(F118:AP118)&gt;1,LARGE(F118:AP118,2),0)+IF(COUNT(F118:AP118)&gt;2,LARGE(F118:AP118,3),0)+IF(COUNT(F118:AP118)&gt;3,LARGE(F118:AP118,4),0)+IF(COUNT(F118:AP118)&gt;4,LARGE(F118:AP118,5),0)+IF(COUNT(F118:AP118)&gt;5,LARGE(F118:AP118,6),0)+IF(COUNT(F118:AP118)&gt;6,LARGE(F118:AP118,7),0)+IF(COUNT(F118:AP118)&gt;7,LARGE(F118:AP118,8),0)+IF(COUNT(F118:AP118)&gt;8,LARGE(F118:AP118,9),0)+IF(COUNT(F118:AP118)&gt;9,LARGE(F118:AP118,10),0)+IF(COUNT(F118:AP118)&gt;10,LARGE(F118:AP118,11),0)+IF(COUNT(F118:AP118)&gt;11,LARGE(F118:AP118,12),0)+IF(COUNT(F118:AP118)&gt;12,LARGE(F118:AP118,13),0)+IF(COUNT(F118:AP118)&gt;13,LARGE(F118:AP118,14),0)+IF(COUNT(F118:AP118)&gt;14,LARGE(F118:AP118,15),0)</f>
        <v>48</v>
      </c>
      <c r="AT118" s="6">
        <f>IF(COUNT(F118:AP118)&lt;22,IF(COUNT(F118:AP118)&gt;14,(COUNT(F118:AP118)-15),0)*20,120)</f>
        <v>0</v>
      </c>
      <c r="AU118" s="5">
        <f t="shared" si="3"/>
        <v>48</v>
      </c>
      <c r="AV118" s="5"/>
      <c r="AW118" s="5"/>
    </row>
    <row r="119" spans="1:49" s="26" customFormat="1" ht="15.75" customHeight="1">
      <c r="A119" s="6"/>
      <c r="B119" s="26" t="s">
        <v>545</v>
      </c>
      <c r="C119" s="53" t="s">
        <v>546</v>
      </c>
      <c r="D119" s="53">
        <v>1992</v>
      </c>
      <c r="E119" s="53" t="s">
        <v>535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v>42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5">
        <f t="shared" si="4"/>
        <v>42</v>
      </c>
      <c r="AR119" s="6">
        <f>(COUNT(F119:AP119))</f>
        <v>1</v>
      </c>
      <c r="AS119" s="6">
        <f>IF(COUNT(F119:AP119)&gt;0,LARGE(F119:AP119,1),0)+IF(COUNT(F119:AP119)&gt;1,LARGE(F119:AP119,2),0)+IF(COUNT(F119:AP119)&gt;2,LARGE(F119:AP119,3),0)+IF(COUNT(F119:AP119)&gt;3,LARGE(F119:AP119,4),0)+IF(COUNT(F119:AP119)&gt;4,LARGE(F119:AP119,5),0)+IF(COUNT(F119:AP119)&gt;5,LARGE(F119:AP119,6),0)+IF(COUNT(F119:AP119)&gt;6,LARGE(F119:AP119,7),0)+IF(COUNT(F119:AP119)&gt;7,LARGE(F119:AP119,8),0)+IF(COUNT(F119:AP119)&gt;8,LARGE(F119:AP119,9),0)+IF(COUNT(F119:AP119)&gt;9,LARGE(F119:AP119,10),0)+IF(COUNT(F119:AP119)&gt;10,LARGE(F119:AP119,11),0)+IF(COUNT(F119:AP119)&gt;11,LARGE(F119:AP119,12),0)+IF(COUNT(F119:AP119)&gt;12,LARGE(F119:AP119,13),0)+IF(COUNT(F119:AP119)&gt;13,LARGE(F119:AP119,14),0)+IF(COUNT(F119:AP119)&gt;14,LARGE(F119:AP119,15),0)</f>
        <v>42</v>
      </c>
      <c r="AT119" s="6">
        <f>IF(COUNT(F119:AP119)&lt;22,IF(COUNT(F119:AP119)&gt;14,(COUNT(F119:AP119)-15),0)*20,120)</f>
        <v>0</v>
      </c>
      <c r="AU119" s="5">
        <f t="shared" si="3"/>
        <v>42</v>
      </c>
      <c r="AV119" s="5"/>
      <c r="AW119" s="5"/>
    </row>
    <row r="120" spans="1:49" s="26" customFormat="1" ht="15.75" customHeight="1">
      <c r="A120" s="6"/>
      <c r="B120" s="26" t="s">
        <v>547</v>
      </c>
      <c r="C120" s="53" t="s">
        <v>548</v>
      </c>
      <c r="D120" s="53">
        <v>1992</v>
      </c>
      <c r="E120" s="53" t="s">
        <v>535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>
        <v>41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5">
        <f t="shared" si="4"/>
        <v>41</v>
      </c>
      <c r="AR120" s="6">
        <f>(COUNT(F120:AP120))</f>
        <v>1</v>
      </c>
      <c r="AS120" s="6">
        <f>IF(COUNT(F120:AP120)&gt;0,LARGE(F120:AP120,1),0)+IF(COUNT(F120:AP120)&gt;1,LARGE(F120:AP120,2),0)+IF(COUNT(F120:AP120)&gt;2,LARGE(F120:AP120,3),0)+IF(COUNT(F120:AP120)&gt;3,LARGE(F120:AP120,4),0)+IF(COUNT(F120:AP120)&gt;4,LARGE(F120:AP120,5),0)+IF(COUNT(F120:AP120)&gt;5,LARGE(F120:AP120,6),0)+IF(COUNT(F120:AP120)&gt;6,LARGE(F120:AP120,7),0)+IF(COUNT(F120:AP120)&gt;7,LARGE(F120:AP120,8),0)+IF(COUNT(F120:AP120)&gt;8,LARGE(F120:AP120,9),0)+IF(COUNT(F120:AP120)&gt;9,LARGE(F120:AP120,10),0)+IF(COUNT(F120:AP120)&gt;10,LARGE(F120:AP120,11),0)+IF(COUNT(F120:AP120)&gt;11,LARGE(F120:AP120,12),0)+IF(COUNT(F120:AP120)&gt;12,LARGE(F120:AP120,13),0)+IF(COUNT(F120:AP120)&gt;13,LARGE(F120:AP120,14),0)+IF(COUNT(F120:AP120)&gt;14,LARGE(F120:AP120,15),0)</f>
        <v>41</v>
      </c>
      <c r="AT120" s="6">
        <f>IF(COUNT(F120:AP120)&lt;22,IF(COUNT(F120:AP120)&gt;14,(COUNT(F120:AP120)-15),0)*20,120)</f>
        <v>0</v>
      </c>
      <c r="AU120" s="5">
        <f t="shared" si="3"/>
        <v>41</v>
      </c>
      <c r="AV120" s="5"/>
      <c r="AW120" s="5"/>
    </row>
    <row r="121" spans="1:49" s="26" customFormat="1" ht="15.75" customHeight="1">
      <c r="A121" s="6"/>
      <c r="B121" s="26" t="s">
        <v>281</v>
      </c>
      <c r="C121" s="26" t="s">
        <v>282</v>
      </c>
      <c r="D121" s="26">
        <v>1992</v>
      </c>
      <c r="E121" s="26" t="s">
        <v>283</v>
      </c>
      <c r="F121" s="6"/>
      <c r="G121" s="6"/>
      <c r="H121" s="6"/>
      <c r="I121" s="6"/>
      <c r="J121" s="6"/>
      <c r="K121" s="6">
        <v>48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5">
        <f t="shared" si="4"/>
        <v>48</v>
      </c>
      <c r="AR121" s="6">
        <f>(COUNT(F121:AP121))</f>
        <v>1</v>
      </c>
      <c r="AS121" s="6">
        <f>IF(COUNT(F121:AP121)&gt;0,LARGE(F121:AP121,1),0)+IF(COUNT(F121:AP121)&gt;1,LARGE(F121:AP121,2),0)+IF(COUNT(F121:AP121)&gt;2,LARGE(F121:AP121,3),0)+IF(COUNT(F121:AP121)&gt;3,LARGE(F121:AP121,4),0)+IF(COUNT(F121:AP121)&gt;4,LARGE(F121:AP121,5),0)+IF(COUNT(F121:AP121)&gt;5,LARGE(F121:AP121,6),0)+IF(COUNT(F121:AP121)&gt;6,LARGE(F121:AP121,7),0)+IF(COUNT(F121:AP121)&gt;7,LARGE(F121:AP121,8),0)+IF(COUNT(F121:AP121)&gt;8,LARGE(F121:AP121,9),0)+IF(COUNT(F121:AP121)&gt;9,LARGE(F121:AP121,10),0)+IF(COUNT(F121:AP121)&gt;10,LARGE(F121:AP121,11),0)+IF(COUNT(F121:AP121)&gt;11,LARGE(F121:AP121,12),0)+IF(COUNT(F121:AP121)&gt;12,LARGE(F121:AP121,13),0)+IF(COUNT(F121:AP121)&gt;13,LARGE(F121:AP121,14),0)+IF(COUNT(F121:AP121)&gt;14,LARGE(F121:AP121,15),0)</f>
        <v>48</v>
      </c>
      <c r="AT121" s="6">
        <f>IF(COUNT(F121:AP121)&lt;22,IF(COUNT(F121:AP121)&gt;14,(COUNT(F121:AP121)-15),0)*20,120)</f>
        <v>0</v>
      </c>
      <c r="AU121" s="5">
        <f t="shared" si="3"/>
        <v>48</v>
      </c>
      <c r="AV121" s="5"/>
      <c r="AW121" s="5"/>
    </row>
    <row r="122" spans="1:49" s="26" customFormat="1" ht="15.75" customHeight="1">
      <c r="A122" s="6"/>
      <c r="B122" s="18" t="s">
        <v>563</v>
      </c>
      <c r="D122" s="18">
        <v>1994</v>
      </c>
      <c r="E122" s="18" t="s">
        <v>562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>
        <v>42</v>
      </c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5">
        <f>SUM(G122:AP122)</f>
        <v>42</v>
      </c>
      <c r="AR122" s="6">
        <f>(COUNT(G122:AP122))</f>
        <v>1</v>
      </c>
      <c r="AS122" s="6">
        <f>IF(COUNT(G122:AP122)&gt;0,LARGE(G122:AP122,1),0)+IF(COUNT(G122:AP122)&gt;1,LARGE(G122:AP122,2),0)+IF(COUNT(G122:AP122)&gt;2,LARGE(G122:AP122,3),0)+IF(COUNT(G122:AP122)&gt;3,LARGE(G122:AP122,4),0)+IF(COUNT(G122:AP122)&gt;4,LARGE(G122:AP122,5),0)+IF(COUNT(G122:AP122)&gt;5,LARGE(G122:AP122,6),0)+IF(COUNT(G122:AP122)&gt;6,LARGE(G122:AP122,7),0)+IF(COUNT(G122:AP122)&gt;7,LARGE(G122:AP122,8),0)+IF(COUNT(G122:AP122)&gt;8,LARGE(G122:AP122,9),0)+IF(COUNT(G122:AP122)&gt;9,LARGE(G122:AP122,10),0)+IF(COUNT(G122:AP122)&gt;10,LARGE(G122:AP122,11),0)+IF(COUNT(G122:AP122)&gt;11,LARGE(G122:AP122,12),0)+IF(COUNT(G122:AP122)&gt;12,LARGE(G122:AP122,13),0)+IF(COUNT(G122:AP122)&gt;13,LARGE(G122:AP122,14),0)+IF(COUNT(G122:AP122)&gt;14,LARGE(G122:AP122,15),0)</f>
        <v>42</v>
      </c>
      <c r="AT122" s="6">
        <f>IF(COUNT(G122:AP122)&lt;22,IF(COUNT(G122:AP122)&gt;14,(COUNT(G122:AP122)-15),0)*20,120)</f>
        <v>0</v>
      </c>
      <c r="AU122" s="5">
        <f t="shared" si="3"/>
        <v>42</v>
      </c>
      <c r="AV122" s="5"/>
      <c r="AW122" s="5"/>
    </row>
    <row r="123" spans="1:49" s="26" customFormat="1" ht="15.75" customHeight="1">
      <c r="A123" s="6"/>
      <c r="B123" s="77" t="s">
        <v>857</v>
      </c>
      <c r="C123" s="77" t="s">
        <v>858</v>
      </c>
      <c r="D123" s="77" t="s">
        <v>859</v>
      </c>
      <c r="E123" s="77" t="s">
        <v>47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v>47</v>
      </c>
      <c r="AL123" s="4"/>
      <c r="AM123" s="4"/>
      <c r="AN123" s="4"/>
      <c r="AO123" s="4"/>
      <c r="AP123" s="4"/>
      <c r="AQ123" s="5">
        <f t="shared" si="4"/>
        <v>47</v>
      </c>
      <c r="AR123" s="6">
        <f>(COUNT(F123:AP123))</f>
        <v>1</v>
      </c>
      <c r="AS123" s="6">
        <f>IF(COUNT(F123:AP123)&gt;0,LARGE(F123:AP123,1),0)+IF(COUNT(F123:AP123)&gt;1,LARGE(F123:AP123,2),0)+IF(COUNT(F123:AP123)&gt;2,LARGE(F123:AP123,3),0)+IF(COUNT(F123:AP123)&gt;3,LARGE(F123:AP123,4),0)+IF(COUNT(F123:AP123)&gt;4,LARGE(F123:AP123,5),0)+IF(COUNT(F123:AP123)&gt;5,LARGE(F123:AP123,6),0)+IF(COUNT(F123:AP123)&gt;6,LARGE(F123:AP123,7),0)+IF(COUNT(F123:AP123)&gt;7,LARGE(F123:AP123,8),0)+IF(COUNT(F123:AP123)&gt;8,LARGE(F123:AP123,9),0)+IF(COUNT(F123:AP123)&gt;9,LARGE(F123:AP123,10),0)+IF(COUNT(F123:AP123)&gt;10,LARGE(F123:AP123,11),0)+IF(COUNT(F123:AP123)&gt;11,LARGE(F123:AP123,12),0)+IF(COUNT(F123:AP123)&gt;12,LARGE(F123:AP123,13),0)+IF(COUNT(F123:AP123)&gt;13,LARGE(F123:AP123,14),0)+IF(COUNT(F123:AP123)&gt;14,LARGE(F123:AP123,15),0)</f>
        <v>47</v>
      </c>
      <c r="AT123" s="6">
        <f>IF(COUNT(F123:AP123)&lt;22,IF(COUNT(F123:AP123)&gt;14,(COUNT(F123:AP123)-15),0)*20,120)</f>
        <v>0</v>
      </c>
      <c r="AU123" s="5">
        <f t="shared" si="3"/>
        <v>47</v>
      </c>
      <c r="AV123" s="3"/>
      <c r="AW123" s="5"/>
    </row>
    <row r="124" spans="1:49" s="26" customFormat="1" ht="15.75" customHeight="1">
      <c r="A124" s="6"/>
      <c r="B124" s="26" t="s">
        <v>186</v>
      </c>
      <c r="C124" s="26" t="s">
        <v>161</v>
      </c>
      <c r="D124" s="26">
        <v>88</v>
      </c>
      <c r="E124" s="26" t="s">
        <v>187</v>
      </c>
      <c r="F124" s="6"/>
      <c r="G124" s="6"/>
      <c r="H124" s="6"/>
      <c r="I124" s="6"/>
      <c r="J124" s="6">
        <v>40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5">
        <f t="shared" si="4"/>
        <v>40</v>
      </c>
      <c r="AR124" s="6">
        <f>(COUNT(F124:AP124))</f>
        <v>1</v>
      </c>
      <c r="AS124" s="6">
        <f>IF(COUNT(F124:AP124)&gt;0,LARGE(F124:AP124,1),0)+IF(COUNT(F124:AP124)&gt;1,LARGE(F124:AP124,2),0)+IF(COUNT(F124:AP124)&gt;2,LARGE(F124:AP124,3),0)+IF(COUNT(F124:AP124)&gt;3,LARGE(F124:AP124,4),0)+IF(COUNT(F124:AP124)&gt;4,LARGE(F124:AP124,5),0)+IF(COUNT(F124:AP124)&gt;5,LARGE(F124:AP124,6),0)+IF(COUNT(F124:AP124)&gt;6,LARGE(F124:AP124,7),0)+IF(COUNT(F124:AP124)&gt;7,LARGE(F124:AP124,8),0)+IF(COUNT(F124:AP124)&gt;8,LARGE(F124:AP124,9),0)+IF(COUNT(F124:AP124)&gt;9,LARGE(F124:AP124,10),0)+IF(COUNT(F124:AP124)&gt;10,LARGE(F124:AP124,11),0)+IF(COUNT(F124:AP124)&gt;11,LARGE(F124:AP124,12),0)+IF(COUNT(F124:AP124)&gt;12,LARGE(F124:AP124,13),0)+IF(COUNT(F124:AP124)&gt;13,LARGE(F124:AP124,14),0)+IF(COUNT(F124:AP124)&gt;14,LARGE(F124:AP124,15),0)</f>
        <v>40</v>
      </c>
      <c r="AT124" s="6">
        <f>IF(COUNT(F124:AP124)&lt;22,IF(COUNT(F124:AP124)&gt;14,(COUNT(F124:AP124)-15),0)*20,120)</f>
        <v>0</v>
      </c>
      <c r="AU124" s="5">
        <f t="shared" si="3"/>
        <v>40</v>
      </c>
      <c r="AV124" s="29" t="str">
        <f>B124</f>
        <v>Delahaye</v>
      </c>
      <c r="AW124" s="6">
        <f>A124</f>
        <v>0</v>
      </c>
    </row>
    <row r="125" spans="1:49" s="26" customFormat="1" ht="15.75" customHeight="1">
      <c r="A125" s="6"/>
      <c r="B125" s="48" t="s">
        <v>712</v>
      </c>
      <c r="C125" s="6"/>
      <c r="D125" s="49" t="s">
        <v>73</v>
      </c>
      <c r="E125" s="48" t="s">
        <v>713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>
        <v>50</v>
      </c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5">
        <f>SUM(F125:AP125)</f>
        <v>50</v>
      </c>
      <c r="AR125" s="6">
        <f>(COUNT(G125:AP125))</f>
        <v>1</v>
      </c>
      <c r="AS125" s="6">
        <f>IF(COUNT(F125:AP125)&gt;0,LARGE(F125:AP125,1),0)+IF(COUNT(F125:AP125)&gt;1,LARGE(F125:AP125,2),0)+IF(COUNT(F125:AP125)&gt;2,LARGE(F125:AP125,3),0)+IF(COUNT(F125:AP125)&gt;3,LARGE(F125:AP125,4),0)+IF(COUNT(F125:AP125)&gt;4,LARGE(F125:AP125,5),0)+IF(COUNT(F125:AP125)&gt;5,LARGE(F125:AP125,6),0)+IF(COUNT(F125:AP125)&gt;6,LARGE(F125:AP125,7),0)+IF(COUNT(F125:AP125)&gt;7,LARGE(F125:AP125,8),0)+IF(COUNT(F125:AP125)&gt;8,LARGE(F125:AP125,9),0)+IF(COUNT(F125:AP125)&gt;9,LARGE(F125:AP125,10),0)+IF(COUNT(F125:AP125)&gt;10,LARGE(F125:AP125,11),0)+IF(COUNT(F125:AP125)&gt;11,LARGE(F125:AP125,12),0)+IF(COUNT(F125:AP125)&gt;12,LARGE(F125:AP125,13),0)+IF(COUNT(F125:AP125)&gt;13,LARGE(F125:AP125,14),0)+IF(COUNT(F125:AP125)&gt;14,LARGE(F125:AP125,15),0)</f>
        <v>50</v>
      </c>
      <c r="AT125" s="6">
        <f>IF(COUNT(F125:AP125)&lt;22,IF(COUNT(F125:AP125)&gt;14,(COUNT(F125:AP125)-15),0)*20,120)</f>
        <v>0</v>
      </c>
      <c r="AU125" s="5">
        <f t="shared" si="3"/>
        <v>50</v>
      </c>
      <c r="AV125" s="5"/>
      <c r="AW125" s="5"/>
    </row>
    <row r="126" spans="1:49" s="26" customFormat="1" ht="15.75" customHeight="1">
      <c r="A126" s="6"/>
      <c r="B126" s="48" t="s">
        <v>720</v>
      </c>
      <c r="C126" s="6"/>
      <c r="D126" s="49" t="s">
        <v>84</v>
      </c>
      <c r="E126" s="48" t="s">
        <v>721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>
        <v>42</v>
      </c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5">
        <f>SUM(F126:AP126)</f>
        <v>42</v>
      </c>
      <c r="AR126" s="6">
        <f>(COUNT(G126:AP126))</f>
        <v>1</v>
      </c>
      <c r="AS126" s="6">
        <f>IF(COUNT(F126:AP126)&gt;0,LARGE(F126:AP126,1),0)+IF(COUNT(F126:AP126)&gt;1,LARGE(F126:AP126,2),0)+IF(COUNT(F126:AP126)&gt;2,LARGE(F126:AP126,3),0)+IF(COUNT(F126:AP126)&gt;3,LARGE(F126:AP126,4),0)+IF(COUNT(F126:AP126)&gt;4,LARGE(F126:AP126,5),0)+IF(COUNT(F126:AP126)&gt;5,LARGE(F126:AP126,6),0)+IF(COUNT(F126:AP126)&gt;6,LARGE(F126:AP126,7),0)+IF(COUNT(F126:AP126)&gt;7,LARGE(F126:AP126,8),0)+IF(COUNT(F126:AP126)&gt;8,LARGE(F126:AP126,9),0)+IF(COUNT(F126:AP126)&gt;9,LARGE(F126:AP126,10),0)+IF(COUNT(F126:AP126)&gt;10,LARGE(F126:AP126,11),0)+IF(COUNT(F126:AP126)&gt;11,LARGE(F126:AP126,12),0)+IF(COUNT(F126:AP126)&gt;12,LARGE(F126:AP126,13),0)+IF(COUNT(F126:AP126)&gt;13,LARGE(F126:AP126,14),0)+IF(COUNT(F126:AP126)&gt;14,LARGE(F126:AP126,15),0)</f>
        <v>42</v>
      </c>
      <c r="AT126" s="6">
        <f>IF(COUNT(F126:AP126)&lt;22,IF(COUNT(F126:AP126)&gt;14,(COUNT(F126:AP126)-15),0)*20,120)</f>
        <v>0</v>
      </c>
      <c r="AU126" s="5">
        <f t="shared" si="3"/>
        <v>42</v>
      </c>
      <c r="AV126" s="5"/>
      <c r="AW126" s="5"/>
    </row>
    <row r="127" spans="1:49" s="26" customFormat="1" ht="15.75" customHeight="1">
      <c r="A127" s="6"/>
      <c r="B127" s="26" t="s">
        <v>178</v>
      </c>
      <c r="C127" s="26" t="s">
        <v>179</v>
      </c>
      <c r="D127" s="26">
        <v>89</v>
      </c>
      <c r="E127" s="26" t="s">
        <v>180</v>
      </c>
      <c r="F127" s="6"/>
      <c r="G127" s="6"/>
      <c r="H127" s="6"/>
      <c r="I127" s="6"/>
      <c r="J127" s="6">
        <v>45</v>
      </c>
      <c r="K127" s="6"/>
      <c r="L127" s="6"/>
      <c r="M127" s="51"/>
      <c r="N127" s="5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5">
        <f>SUM(F127:AP127)</f>
        <v>45</v>
      </c>
      <c r="AR127" s="6">
        <f>(COUNT(F127:AP127))</f>
        <v>1</v>
      </c>
      <c r="AS127" s="6">
        <f>IF(COUNT(F127:AP127)&gt;0,LARGE(F127:AP127,1),0)+IF(COUNT(F127:AP127)&gt;1,LARGE(F127:AP127,2),0)+IF(COUNT(F127:AP127)&gt;2,LARGE(F127:AP127,3),0)+IF(COUNT(F127:AP127)&gt;3,LARGE(F127:AP127,4),0)+IF(COUNT(F127:AP127)&gt;4,LARGE(F127:AP127,5),0)+IF(COUNT(F127:AP127)&gt;5,LARGE(F127:AP127,6),0)+IF(COUNT(F127:AP127)&gt;6,LARGE(F127:AP127,7),0)+IF(COUNT(F127:AP127)&gt;7,LARGE(F127:AP127,8),0)+IF(COUNT(F127:AP127)&gt;8,LARGE(F127:AP127,9),0)+IF(COUNT(F127:AP127)&gt;9,LARGE(F127:AP127,10),0)+IF(COUNT(F127:AP127)&gt;10,LARGE(F127:AP127,11),0)+IF(COUNT(F127:AP127)&gt;11,LARGE(F127:AP127,12),0)+IF(COUNT(F127:AP127)&gt;12,LARGE(F127:AP127,13),0)+IF(COUNT(F127:AP127)&gt;13,LARGE(F127:AP127,14),0)+IF(COUNT(F127:AP127)&gt;14,LARGE(F127:AP127,15),0)</f>
        <v>45</v>
      </c>
      <c r="AT127" s="6">
        <f>IF(COUNT(F127:AP127)&lt;22,IF(COUNT(F127:AP127)&gt;14,(COUNT(F127:AP127)-15),0)*20,120)</f>
        <v>0</v>
      </c>
      <c r="AU127" s="5">
        <f t="shared" si="3"/>
        <v>45</v>
      </c>
      <c r="AV127" s="29" t="str">
        <f>B127</f>
        <v>Derks</v>
      </c>
      <c r="AW127" s="31">
        <f>A127</f>
        <v>0</v>
      </c>
    </row>
    <row r="128" spans="1:49" s="26" customFormat="1" ht="15.75" customHeight="1">
      <c r="A128" s="6"/>
      <c r="B128" s="26" t="s">
        <v>293</v>
      </c>
      <c r="C128" s="26" t="s">
        <v>288</v>
      </c>
      <c r="D128" s="26">
        <v>1992</v>
      </c>
      <c r="E128" s="26" t="s">
        <v>294</v>
      </c>
      <c r="F128" s="6"/>
      <c r="G128" s="6"/>
      <c r="H128" s="6"/>
      <c r="I128" s="6"/>
      <c r="J128" s="6"/>
      <c r="K128" s="6">
        <v>43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5">
        <f>SUM(F128:AP128)</f>
        <v>43</v>
      </c>
      <c r="AR128" s="6">
        <f>(COUNT(F128:AP128))</f>
        <v>1</v>
      </c>
      <c r="AS128" s="6">
        <f>IF(COUNT(F128:AP128)&gt;0,LARGE(F128:AP128,1),0)+IF(COUNT(F128:AP128)&gt;1,LARGE(F128:AP128,2),0)+IF(COUNT(F128:AP128)&gt;2,LARGE(F128:AP128,3),0)+IF(COUNT(F128:AP128)&gt;3,LARGE(F128:AP128,4),0)+IF(COUNT(F128:AP128)&gt;4,LARGE(F128:AP128,5),0)+IF(COUNT(F128:AP128)&gt;5,LARGE(F128:AP128,6),0)+IF(COUNT(F128:AP128)&gt;6,LARGE(F128:AP128,7),0)+IF(COUNT(F128:AP128)&gt;7,LARGE(F128:AP128,8),0)+IF(COUNT(F128:AP128)&gt;8,LARGE(F128:AP128,9),0)+IF(COUNT(F128:AP128)&gt;9,LARGE(F128:AP128,10),0)+IF(COUNT(F128:AP128)&gt;10,LARGE(F128:AP128,11),0)+IF(COUNT(F128:AP128)&gt;11,LARGE(F128:AP128,12),0)+IF(COUNT(F128:AP128)&gt;12,LARGE(F128:AP128,13),0)+IF(COUNT(F128:AP128)&gt;13,LARGE(F128:AP128,14),0)+IF(COUNT(F128:AP128)&gt;14,LARGE(F128:AP128,15),0)</f>
        <v>43</v>
      </c>
      <c r="AT128" s="6">
        <f>IF(COUNT(F128:AP128)&lt;22,IF(COUNT(F128:AP128)&gt;14,(COUNT(F128:AP128)-15),0)*20,120)</f>
        <v>0</v>
      </c>
      <c r="AU128" s="5">
        <f t="shared" si="3"/>
        <v>43</v>
      </c>
      <c r="AV128" s="5"/>
      <c r="AW128" s="5"/>
    </row>
    <row r="129" spans="1:49" s="26" customFormat="1" ht="15.75" customHeight="1">
      <c r="A129" s="6"/>
      <c r="B129" s="26" t="s">
        <v>197</v>
      </c>
      <c r="C129" s="26" t="s">
        <v>198</v>
      </c>
      <c r="D129" s="26">
        <v>90</v>
      </c>
      <c r="E129" s="26" t="s">
        <v>166</v>
      </c>
      <c r="F129" s="30"/>
      <c r="G129" s="30"/>
      <c r="H129" s="6"/>
      <c r="I129" s="6"/>
      <c r="J129" s="6">
        <v>48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5">
        <f>SUM(F129:AP129)</f>
        <v>48</v>
      </c>
      <c r="AR129" s="6">
        <f>(COUNT(F129:AP129))</f>
        <v>1</v>
      </c>
      <c r="AS129" s="6">
        <f>IF(COUNT(F129:AP129)&gt;0,LARGE(F129:AP129,1),0)+IF(COUNT(F129:AP129)&gt;1,LARGE(F129:AP129,2),0)+IF(COUNT(F129:AP129)&gt;2,LARGE(F129:AP129,3),0)+IF(COUNT(F129:AP129)&gt;3,LARGE(F129:AP129,4),0)+IF(COUNT(F129:AP129)&gt;4,LARGE(F129:AP129,5),0)+IF(COUNT(F129:AP129)&gt;5,LARGE(F129:AP129,6),0)+IF(COUNT(F129:AP129)&gt;6,LARGE(F129:AP129,7),0)+IF(COUNT(F129:AP129)&gt;7,LARGE(F129:AP129,8),0)+IF(COUNT(F129:AP129)&gt;8,LARGE(F129:AP129,9),0)+IF(COUNT(F129:AP129)&gt;9,LARGE(F129:AP129,10),0)+IF(COUNT(F129:AP129)&gt;10,LARGE(F129:AP129,11),0)+IF(COUNT(F129:AP129)&gt;11,LARGE(F129:AP129,12),0)+IF(COUNT(F129:AP129)&gt;12,LARGE(F129:AP129,13),0)+IF(COUNT(F129:AP129)&gt;13,LARGE(F129:AP129,14),0)+IF(COUNT(F129:AP129)&gt;14,LARGE(F129:AP129,15),0)</f>
        <v>48</v>
      </c>
      <c r="AT129" s="6">
        <f>IF(COUNT(F129:AP129)&lt;22,IF(COUNT(F129:AP129)&gt;14,(COUNT(F129:AP129)-15),0)*20,120)</f>
        <v>0</v>
      </c>
      <c r="AU129" s="5">
        <f t="shared" si="3"/>
        <v>48</v>
      </c>
      <c r="AV129" s="29" t="str">
        <f>B129</f>
        <v>Dilling</v>
      </c>
      <c r="AW129" s="31">
        <f>A129</f>
        <v>0</v>
      </c>
    </row>
    <row r="130" spans="1:49" s="26" customFormat="1" ht="15.75" customHeight="1">
      <c r="A130" s="6"/>
      <c r="B130" s="76" t="s">
        <v>851</v>
      </c>
      <c r="C130" s="76" t="s">
        <v>59</v>
      </c>
      <c r="D130" s="76">
        <v>94</v>
      </c>
      <c r="E130" s="76" t="s">
        <v>443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>
        <v>45</v>
      </c>
      <c r="AK130" s="4"/>
      <c r="AL130" s="4"/>
      <c r="AM130" s="4"/>
      <c r="AN130" s="4"/>
      <c r="AO130" s="4"/>
      <c r="AP130" s="4"/>
      <c r="AQ130" s="5">
        <f>SUM(F130:AP130)</f>
        <v>45</v>
      </c>
      <c r="AR130" s="6">
        <f>(COUNT(F130:AP130))</f>
        <v>1</v>
      </c>
      <c r="AS130" s="6">
        <f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45</v>
      </c>
      <c r="AT130" s="6">
        <f>IF(COUNT(F130:AP130)&lt;22,IF(COUNT(F130:AP130)&gt;14,(COUNT(F130:AP130)-15),0)*20,120)</f>
        <v>0</v>
      </c>
      <c r="AU130" s="5">
        <f t="shared" si="3"/>
        <v>45</v>
      </c>
      <c r="AV130" s="3"/>
      <c r="AW130" s="5"/>
    </row>
    <row r="131" spans="1:49" s="26" customFormat="1" ht="15.75" customHeight="1">
      <c r="A131" s="6"/>
      <c r="B131" s="20" t="s">
        <v>623</v>
      </c>
      <c r="C131" s="20" t="s">
        <v>432</v>
      </c>
      <c r="D131" s="20" t="s">
        <v>587</v>
      </c>
      <c r="E131" s="20" t="s">
        <v>585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>
        <v>13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5">
        <f>SUM(F131:AP131)</f>
        <v>13</v>
      </c>
      <c r="AR131" s="6">
        <f>(COUNT(F131:AP131))</f>
        <v>1</v>
      </c>
      <c r="AS131" s="6">
        <f>IF(COUNT(F131:AP131)&gt;0,LARGE(F131:AP131,1),0)+IF(COUNT(F131:AP131)&gt;1,LARGE(F131:AP131,2),0)+IF(COUNT(F131:AP131)&gt;2,LARGE(F131:AP131,3),0)+IF(COUNT(F131:AP131)&gt;3,LARGE(F131:AP131,4),0)+IF(COUNT(F131:AP131)&gt;4,LARGE(F131:AP131,5),0)+IF(COUNT(F131:AP131)&gt;5,LARGE(F131:AP131,6),0)+IF(COUNT(F131:AP131)&gt;6,LARGE(F131:AP131,7),0)+IF(COUNT(F131:AP131)&gt;7,LARGE(F131:AP131,8),0)+IF(COUNT(F131:AP131)&gt;8,LARGE(F131:AP131,9),0)+IF(COUNT(F131:AP131)&gt;9,LARGE(F131:AP131,10),0)+IF(COUNT(F131:AP131)&gt;10,LARGE(F131:AP131,11),0)+IF(COUNT(F131:AP131)&gt;11,LARGE(F131:AP131,12),0)+IF(COUNT(F131:AP131)&gt;12,LARGE(F131:AP131,13),0)+IF(COUNT(F131:AP131)&gt;13,LARGE(F131:AP131,14),0)+IF(COUNT(F131:AP131)&gt;14,LARGE(F131:AP131,15),0)</f>
        <v>13</v>
      </c>
      <c r="AT131" s="6">
        <f>IF(COUNT(F131:AP131)&lt;22,IF(COUNT(F131:AP131)&gt;14,(COUNT(F131:AP131)-15),0)*20,120)</f>
        <v>0</v>
      </c>
      <c r="AU131" s="5">
        <f t="shared" si="3"/>
        <v>13</v>
      </c>
      <c r="AV131" s="5"/>
      <c r="AW131" s="5"/>
    </row>
    <row r="132" spans="1:49" s="26" customFormat="1" ht="15.75" customHeight="1">
      <c r="A132" s="6"/>
      <c r="B132" s="48" t="s">
        <v>718</v>
      </c>
      <c r="C132" s="6"/>
      <c r="D132" s="49" t="s">
        <v>600</v>
      </c>
      <c r="E132" s="48" t="s">
        <v>719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>
        <v>44</v>
      </c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5">
        <f>SUM(F132:AP132)</f>
        <v>44</v>
      </c>
      <c r="AR132" s="6">
        <f>(COUNT(G132:AP132))</f>
        <v>1</v>
      </c>
      <c r="AS132" s="6">
        <f>IF(COUNT(F132:AP132)&gt;0,LARGE(F132:AP132,1),0)+IF(COUNT(F132:AP132)&gt;1,LARGE(F132:AP132,2),0)+IF(COUNT(F132:AP132)&gt;2,LARGE(F132:AP132,3),0)+IF(COUNT(F132:AP132)&gt;3,LARGE(F132:AP132,4),0)+IF(COUNT(F132:AP132)&gt;4,LARGE(F132:AP132,5),0)+IF(COUNT(F132:AP132)&gt;5,LARGE(F132:AP132,6),0)+IF(COUNT(F132:AP132)&gt;6,LARGE(F132:AP132,7),0)+IF(COUNT(F132:AP132)&gt;7,LARGE(F132:AP132,8),0)+IF(COUNT(F132:AP132)&gt;8,LARGE(F132:AP132,9),0)+IF(COUNT(F132:AP132)&gt;9,LARGE(F132:AP132,10),0)+IF(COUNT(F132:AP132)&gt;10,LARGE(F132:AP132,11),0)+IF(COUNT(F132:AP132)&gt;11,LARGE(F132:AP132,12),0)+IF(COUNT(F132:AP132)&gt;12,LARGE(F132:AP132,13),0)+IF(COUNT(F132:AP132)&gt;13,LARGE(F132:AP132,14),0)+IF(COUNT(F132:AP132)&gt;14,LARGE(F132:AP132,15),0)</f>
        <v>44</v>
      </c>
      <c r="AT132" s="6">
        <f>IF(COUNT(F132:AP132)&lt;22,IF(COUNT(F132:AP132)&gt;14,(COUNT(F132:AP132)-15),0)*20,120)</f>
        <v>0</v>
      </c>
      <c r="AU132" s="5">
        <f t="shared" si="3"/>
        <v>44</v>
      </c>
      <c r="AV132" s="5"/>
      <c r="AW132" s="5"/>
    </row>
    <row r="133" spans="1:49" s="26" customFormat="1" ht="15.75" customHeight="1">
      <c r="A133" s="6"/>
      <c r="B133" s="26" t="s">
        <v>556</v>
      </c>
      <c r="C133" s="26" t="s">
        <v>557</v>
      </c>
      <c r="D133" s="26">
        <v>1988</v>
      </c>
      <c r="E133" s="26" t="s">
        <v>558</v>
      </c>
      <c r="F133" s="6"/>
      <c r="W133" s="26">
        <v>46</v>
      </c>
      <c r="AQ133" s="5">
        <f>SUM(F133:AP133)</f>
        <v>46</v>
      </c>
      <c r="AR133" s="6">
        <f>(COUNT(F133:AP133))</f>
        <v>1</v>
      </c>
      <c r="AS133" s="6">
        <f>IF(COUNT(F133:AP133)&gt;0,LARGE(F133:AP133,1),0)+IF(COUNT(F133:AP133)&gt;1,LARGE(F133:AP133,2),0)+IF(COUNT(F133:AP133)&gt;2,LARGE(F133:AP133,3),0)+IF(COUNT(F133:AP133)&gt;3,LARGE(F133:AP133,4),0)+IF(COUNT(F133:AP133)&gt;4,LARGE(F133:AP133,5),0)+IF(COUNT(F133:AP133)&gt;5,LARGE(F133:AP133,6),0)+IF(COUNT(F133:AP133)&gt;6,LARGE(F133:AP133,7),0)+IF(COUNT(F133:AP133)&gt;7,LARGE(F133:AP133,8),0)+IF(COUNT(F133:AP133)&gt;8,LARGE(F133:AP133,9),0)+IF(COUNT(F133:AP133)&gt;9,LARGE(F133:AP133,10),0)+IF(COUNT(F133:AP133)&gt;10,LARGE(F133:AP133,11),0)+IF(COUNT(F133:AP133)&gt;11,LARGE(F133:AP133,12),0)+IF(COUNT(F133:AP133)&gt;12,LARGE(F133:AP133,13),0)+IF(COUNT(F133:AP133)&gt;13,LARGE(F133:AP133,14),0)+IF(COUNT(F133:AP133)&gt;14,LARGE(F133:AP133,15),0)</f>
        <v>46</v>
      </c>
      <c r="AT133" s="6">
        <f>IF(COUNT(F133:AP133)&lt;22,IF(COUNT(F133:AP133)&gt;14,(COUNT(F133:AP133)-15),0)*20,120)</f>
        <v>0</v>
      </c>
      <c r="AU133" s="5">
        <f t="shared" si="3"/>
        <v>46</v>
      </c>
      <c r="AV133" s="5"/>
      <c r="AW133" s="5"/>
    </row>
    <row r="134" spans="1:49" s="26" customFormat="1" ht="15.75" customHeight="1">
      <c r="A134" s="6"/>
      <c r="B134" s="26" t="s">
        <v>379</v>
      </c>
      <c r="C134" s="26" t="s">
        <v>380</v>
      </c>
      <c r="D134" s="26">
        <v>1994</v>
      </c>
      <c r="E134" s="26" t="s">
        <v>381</v>
      </c>
      <c r="F134" s="6"/>
      <c r="G134" s="6"/>
      <c r="H134" s="6"/>
      <c r="I134" s="6"/>
      <c r="J134" s="6"/>
      <c r="K134" s="6">
        <v>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5">
        <f>SUM(F134:AP134)</f>
        <v>0</v>
      </c>
      <c r="AR134" s="6">
        <f>(COUNT(F134:AP134))</f>
        <v>1</v>
      </c>
      <c r="AS134" s="6">
        <f>IF(COUNT(F134:AP134)&gt;0,LARGE(F134:AP134,1),0)+IF(COUNT(F134:AP134)&gt;1,LARGE(F134:AP134,2),0)+IF(COUNT(F134:AP134)&gt;2,LARGE(F134:AP134,3),0)+IF(COUNT(F134:AP134)&gt;3,LARGE(F134:AP134,4),0)+IF(COUNT(F134:AP134)&gt;4,LARGE(F134:AP134,5),0)+IF(COUNT(F134:AP134)&gt;5,LARGE(F134:AP134,6),0)+IF(COUNT(F134:AP134)&gt;6,LARGE(F134:AP134,7),0)+IF(COUNT(F134:AP134)&gt;7,LARGE(F134:AP134,8),0)+IF(COUNT(F134:AP134)&gt;8,LARGE(F134:AP134,9),0)+IF(COUNT(F134:AP134)&gt;9,LARGE(F134:AP134,10),0)+IF(COUNT(F134:AP134)&gt;10,LARGE(F134:AP134,11),0)+IF(COUNT(F134:AP134)&gt;11,LARGE(F134:AP134,12),0)+IF(COUNT(F134:AP134)&gt;12,LARGE(F134:AP134,13),0)+IF(COUNT(F134:AP134)&gt;13,LARGE(F134:AP134,14),0)+IF(COUNT(F134:AP134)&gt;14,LARGE(F134:AP134,15),0)</f>
        <v>0</v>
      </c>
      <c r="AT134" s="6">
        <f>IF(COUNT(F134:AP134)&lt;22,IF(COUNT(F134:AP134)&gt;14,(COUNT(F134:AP134)-15),0)*20,120)</f>
        <v>0</v>
      </c>
      <c r="AU134" s="5">
        <f t="shared" si="3"/>
        <v>0</v>
      </c>
      <c r="AV134" s="5"/>
      <c r="AW134" s="5"/>
    </row>
    <row r="135" spans="1:49" s="26" customFormat="1" ht="15.75" customHeight="1">
      <c r="A135" s="6"/>
      <c r="B135" s="26" t="s">
        <v>551</v>
      </c>
      <c r="C135" s="53" t="s">
        <v>548</v>
      </c>
      <c r="D135" s="53">
        <v>1996</v>
      </c>
      <c r="E135" s="53" t="s">
        <v>552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>
        <v>39</v>
      </c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5">
        <f>SUM(F135:AP135)</f>
        <v>39</v>
      </c>
      <c r="AR135" s="6">
        <f>(COUNT(F135:AP135))</f>
        <v>1</v>
      </c>
      <c r="AS135" s="6">
        <f>IF(COUNT(F135:AP135)&gt;0,LARGE(F135:AP135,1),0)+IF(COUNT(F135:AP135)&gt;1,LARGE(F135:AP135,2),0)+IF(COUNT(F135:AP135)&gt;2,LARGE(F135:AP135,3),0)+IF(COUNT(F135:AP135)&gt;3,LARGE(F135:AP135,4),0)+IF(COUNT(F135:AP135)&gt;4,LARGE(F135:AP135,5),0)+IF(COUNT(F135:AP135)&gt;5,LARGE(F135:AP135,6),0)+IF(COUNT(F135:AP135)&gt;6,LARGE(F135:AP135,7),0)+IF(COUNT(F135:AP135)&gt;7,LARGE(F135:AP135,8),0)+IF(COUNT(F135:AP135)&gt;8,LARGE(F135:AP135,9),0)+IF(COUNT(F135:AP135)&gt;9,LARGE(F135:AP135,10),0)+IF(COUNT(F135:AP135)&gt;10,LARGE(F135:AP135,11),0)+IF(COUNT(F135:AP135)&gt;11,LARGE(F135:AP135,12),0)+IF(COUNT(F135:AP135)&gt;12,LARGE(F135:AP135,13),0)+IF(COUNT(F135:AP135)&gt;13,LARGE(F135:AP135,14),0)+IF(COUNT(F135:AP135)&gt;14,LARGE(F135:AP135,15),0)</f>
        <v>39</v>
      </c>
      <c r="AT135" s="6">
        <f>IF(COUNT(F135:AP135)&lt;22,IF(COUNT(F135:AP135)&gt;14,(COUNT(F135:AP135)-15),0)*20,120)</f>
        <v>0</v>
      </c>
      <c r="AU135" s="5">
        <f aca="true" t="shared" si="5" ref="AU135:AU166">AS135+AT135</f>
        <v>39</v>
      </c>
      <c r="AV135" s="5"/>
      <c r="AW135" s="5"/>
    </row>
    <row r="136" spans="1:49" s="26" customFormat="1" ht="15.75" customHeight="1">
      <c r="A136" s="6"/>
      <c r="B136" s="20" t="s">
        <v>601</v>
      </c>
      <c r="C136" s="20" t="s">
        <v>94</v>
      </c>
      <c r="D136" s="20" t="s">
        <v>587</v>
      </c>
      <c r="E136" s="20" t="s">
        <v>583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>
        <v>33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5">
        <f>SUM(F136:AP136)</f>
        <v>33</v>
      </c>
      <c r="AR136" s="6">
        <f>(COUNT(F136:AP136))</f>
        <v>1</v>
      </c>
      <c r="AS136" s="6">
        <f>IF(COUNT(F136:AP136)&gt;0,LARGE(F136:AP136,1),0)+IF(COUNT(F136:AP136)&gt;1,LARGE(F136:AP136,2),0)+IF(COUNT(F136:AP136)&gt;2,LARGE(F136:AP136,3),0)+IF(COUNT(F136:AP136)&gt;3,LARGE(F136:AP136,4),0)+IF(COUNT(F136:AP136)&gt;4,LARGE(F136:AP136,5),0)+IF(COUNT(F136:AP136)&gt;5,LARGE(F136:AP136,6),0)+IF(COUNT(F136:AP136)&gt;6,LARGE(F136:AP136,7),0)+IF(COUNT(F136:AP136)&gt;7,LARGE(F136:AP136,8),0)+IF(COUNT(F136:AP136)&gt;8,LARGE(F136:AP136,9),0)+IF(COUNT(F136:AP136)&gt;9,LARGE(F136:AP136,10),0)+IF(COUNT(F136:AP136)&gt;10,LARGE(F136:AP136,11),0)+IF(COUNT(F136:AP136)&gt;11,LARGE(F136:AP136,12),0)+IF(COUNT(F136:AP136)&gt;12,LARGE(F136:AP136,13),0)+IF(COUNT(F136:AP136)&gt;13,LARGE(F136:AP136,14),0)+IF(COUNT(F136:AP136)&gt;14,LARGE(F136:AP136,15),0)</f>
        <v>33</v>
      </c>
      <c r="AT136" s="6">
        <f>IF(COUNT(F136:AP136)&lt;22,IF(COUNT(F136:AP136)&gt;14,(COUNT(F136:AP136)-15),0)*20,120)</f>
        <v>0</v>
      </c>
      <c r="AU136" s="5">
        <f t="shared" si="5"/>
        <v>33</v>
      </c>
      <c r="AV136" s="5"/>
      <c r="AW136" s="5"/>
    </row>
    <row r="137" spans="1:49" s="26" customFormat="1" ht="15.75" customHeight="1">
      <c r="A137" s="6"/>
      <c r="B137" s="56" t="s">
        <v>507</v>
      </c>
      <c r="C137" s="56" t="s">
        <v>102</v>
      </c>
      <c r="D137" s="57">
        <v>1997</v>
      </c>
      <c r="E137" s="56" t="s">
        <v>436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>
        <v>42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5">
        <f>SUM(F137:AP137)</f>
        <v>42</v>
      </c>
      <c r="AR137" s="6">
        <f>(COUNT(F137:AP137))</f>
        <v>1</v>
      </c>
      <c r="AS137" s="6">
        <f>IF(COUNT(F137:AP137)&gt;0,LARGE(F137:AP137,1),0)+IF(COUNT(F137:AP137)&gt;1,LARGE(F137:AP137,2),0)+IF(COUNT(F137:AP137)&gt;2,LARGE(F137:AP137,3),0)+IF(COUNT(F137:AP137)&gt;3,LARGE(F137:AP137,4),0)+IF(COUNT(F137:AP137)&gt;4,LARGE(F137:AP137,5),0)+IF(COUNT(F137:AP137)&gt;5,LARGE(F137:AP137,6),0)+IF(COUNT(F137:AP137)&gt;6,LARGE(F137:AP137,7),0)+IF(COUNT(F137:AP137)&gt;7,LARGE(F137:AP137,8),0)+IF(COUNT(F137:AP137)&gt;8,LARGE(F137:AP137,9),0)+IF(COUNT(F137:AP137)&gt;9,LARGE(F137:AP137,10),0)+IF(COUNT(F137:AP137)&gt;10,LARGE(F137:AP137,11),0)+IF(COUNT(F137:AP137)&gt;11,LARGE(F137:AP137,12),0)+IF(COUNT(F137:AP137)&gt;12,LARGE(F137:AP137,13),0)+IF(COUNT(F137:AP137)&gt;13,LARGE(F137:AP137,14),0)+IF(COUNT(F137:AP137)&gt;14,LARGE(F137:AP137,15),0)</f>
        <v>42</v>
      </c>
      <c r="AT137" s="6">
        <f>IF(COUNT(F137:AP137)&lt;22,IF(COUNT(F137:AP137)&gt;14,(COUNT(F137:AP137)-15),0)*20,120)</f>
        <v>0</v>
      </c>
      <c r="AU137" s="5">
        <f t="shared" si="5"/>
        <v>42</v>
      </c>
      <c r="AV137" s="5"/>
      <c r="AW137" s="5"/>
    </row>
    <row r="138" spans="1:49" s="26" customFormat="1" ht="15.75" customHeight="1">
      <c r="A138" s="6"/>
      <c r="B138" s="44" t="s">
        <v>419</v>
      </c>
      <c r="C138" s="44" t="s">
        <v>420</v>
      </c>
      <c r="D138" s="45">
        <v>1995</v>
      </c>
      <c r="E138" s="44" t="s">
        <v>421</v>
      </c>
      <c r="F138" s="6"/>
      <c r="G138" s="6"/>
      <c r="H138" s="6"/>
      <c r="I138" s="6"/>
      <c r="J138" s="6"/>
      <c r="K138" s="6"/>
      <c r="L138" s="6"/>
      <c r="M138" s="6">
        <v>34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5">
        <f>SUM(F138:AP138)</f>
        <v>34</v>
      </c>
      <c r="AR138" s="6">
        <f>(COUNT(F138:AP138))</f>
        <v>1</v>
      </c>
      <c r="AS138" s="6">
        <f>IF(COUNT(F138:AP138)&gt;0,LARGE(F138:AP138,1),0)+IF(COUNT(F138:AP138)&gt;1,LARGE(F138:AP138,2),0)+IF(COUNT(F138:AP138)&gt;2,LARGE(F138:AP138,3),0)+IF(COUNT(F138:AP138)&gt;3,LARGE(F138:AP138,4),0)+IF(COUNT(F138:AP138)&gt;4,LARGE(F138:AP138,5),0)+IF(COUNT(F138:AP138)&gt;5,LARGE(F138:AP138,6),0)+IF(COUNT(F138:AP138)&gt;6,LARGE(F138:AP138,7),0)+IF(COUNT(F138:AP138)&gt;7,LARGE(F138:AP138,8),0)+IF(COUNT(F138:AP138)&gt;8,LARGE(F138:AP138,9),0)+IF(COUNT(F138:AP138)&gt;9,LARGE(F138:AP138,10),0)+IF(COUNT(F138:AP138)&gt;10,LARGE(F138:AP138,11),0)+IF(COUNT(F138:AP138)&gt;11,LARGE(F138:AP138,12),0)+IF(COUNT(F138:AP138)&gt;12,LARGE(F138:AP138,13),0)+IF(COUNT(F138:AP138)&gt;13,LARGE(F138:AP138,14),0)+IF(COUNT(F138:AP138)&gt;14,LARGE(F138:AP138,15),0)</f>
        <v>34</v>
      </c>
      <c r="AT138" s="6">
        <f>IF(COUNT(F138:AP138)&lt;22,IF(COUNT(F138:AP138)&gt;14,(COUNT(F138:AP138)-15),0)*20,120)</f>
        <v>0</v>
      </c>
      <c r="AU138" s="5">
        <f t="shared" si="5"/>
        <v>34</v>
      </c>
      <c r="AV138" s="5"/>
      <c r="AW138" s="5"/>
    </row>
    <row r="139" spans="1:49" s="26" customFormat="1" ht="15.75" customHeight="1">
      <c r="A139" s="6"/>
      <c r="B139" s="26" t="s">
        <v>275</v>
      </c>
      <c r="C139" s="26" t="s">
        <v>62</v>
      </c>
      <c r="D139" s="26">
        <v>1989</v>
      </c>
      <c r="E139" s="26" t="s">
        <v>274</v>
      </c>
      <c r="F139" s="6"/>
      <c r="G139" s="6"/>
      <c r="H139" s="6"/>
      <c r="I139" s="6"/>
      <c r="J139" s="6"/>
      <c r="K139" s="6">
        <v>36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5">
        <f>SUM(F139:AP139)</f>
        <v>36</v>
      </c>
      <c r="AR139" s="6">
        <f>(COUNT(F139:AP139))</f>
        <v>1</v>
      </c>
      <c r="AS139" s="6">
        <f>IF(COUNT(F139:AP139)&gt;0,LARGE(F139:AP139,1),0)+IF(COUNT(F139:AP139)&gt;1,LARGE(F139:AP139,2),0)+IF(COUNT(F139:AP139)&gt;2,LARGE(F139:AP139,3),0)+IF(COUNT(F139:AP139)&gt;3,LARGE(F139:AP139,4),0)+IF(COUNT(F139:AP139)&gt;4,LARGE(F139:AP139,5),0)+IF(COUNT(F139:AP139)&gt;5,LARGE(F139:AP139,6),0)+IF(COUNT(F139:AP139)&gt;6,LARGE(F139:AP139,7),0)+IF(COUNT(F139:AP139)&gt;7,LARGE(F139:AP139,8),0)+IF(COUNT(F139:AP139)&gt;8,LARGE(F139:AP139,9),0)+IF(COUNT(F139:AP139)&gt;9,LARGE(F139:AP139,10),0)+IF(COUNT(F139:AP139)&gt;10,LARGE(F139:AP139,11),0)+IF(COUNT(F139:AP139)&gt;11,LARGE(F139:AP139,12),0)+IF(COUNT(F139:AP139)&gt;12,LARGE(F139:AP139,13),0)+IF(COUNT(F139:AP139)&gt;13,LARGE(F139:AP139,14),0)+IF(COUNT(F139:AP139)&gt;14,LARGE(F139:AP139,15),0)</f>
        <v>36</v>
      </c>
      <c r="AT139" s="6">
        <f>IF(COUNT(F139:AP139)&lt;22,IF(COUNT(F139:AP139)&gt;14,(COUNT(F139:AP139)-15),0)*20,120)</f>
        <v>0</v>
      </c>
      <c r="AU139" s="5">
        <f t="shared" si="5"/>
        <v>36</v>
      </c>
      <c r="AV139" s="5"/>
      <c r="AW139" s="5"/>
    </row>
    <row r="140" spans="1:49" s="26" customFormat="1" ht="15.75" customHeight="1">
      <c r="A140" s="6"/>
      <c r="B140" s="20" t="s">
        <v>589</v>
      </c>
      <c r="C140" s="20" t="s">
        <v>527</v>
      </c>
      <c r="D140" s="20" t="s">
        <v>73</v>
      </c>
      <c r="E140" s="20" t="s">
        <v>590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>
        <v>43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5">
        <f>SUM(F140:AP140)</f>
        <v>43</v>
      </c>
      <c r="AR140" s="6">
        <f>(COUNT(F140:AP140))</f>
        <v>1</v>
      </c>
      <c r="AS140" s="6">
        <f>IF(COUNT(F140:AP140)&gt;0,LARGE(F140:AP140,1),0)+IF(COUNT(F140:AP140)&gt;1,LARGE(F140:AP140,2),0)+IF(COUNT(F140:AP140)&gt;2,LARGE(F140:AP140,3),0)+IF(COUNT(F140:AP140)&gt;3,LARGE(F140:AP140,4),0)+IF(COUNT(F140:AP140)&gt;4,LARGE(F140:AP140,5),0)+IF(COUNT(F140:AP140)&gt;5,LARGE(F140:AP140,6),0)+IF(COUNT(F140:AP140)&gt;6,LARGE(F140:AP140,7),0)+IF(COUNT(F140:AP140)&gt;7,LARGE(F140:AP140,8),0)+IF(COUNT(F140:AP140)&gt;8,LARGE(F140:AP140,9),0)+IF(COUNT(F140:AP140)&gt;9,LARGE(F140:AP140,10),0)+IF(COUNT(F140:AP140)&gt;10,LARGE(F140:AP140,11),0)+IF(COUNT(F140:AP140)&gt;11,LARGE(F140:AP140,12),0)+IF(COUNT(F140:AP140)&gt;12,LARGE(F140:AP140,13),0)+IF(COUNT(F140:AP140)&gt;13,LARGE(F140:AP140,14),0)+IF(COUNT(F140:AP140)&gt;14,LARGE(F140:AP140,15),0)</f>
        <v>43</v>
      </c>
      <c r="AT140" s="6">
        <f>IF(COUNT(F140:AP140)&lt;22,IF(COUNT(F140:AP140)&gt;14,(COUNT(F140:AP140)-15),0)*20,120)</f>
        <v>0</v>
      </c>
      <c r="AU140" s="5">
        <f t="shared" si="5"/>
        <v>43</v>
      </c>
      <c r="AV140" s="5"/>
      <c r="AW140" s="5"/>
    </row>
    <row r="141" spans="1:49" s="26" customFormat="1" ht="15.75" customHeight="1">
      <c r="A141" s="6"/>
      <c r="B141" s="20" t="s">
        <v>589</v>
      </c>
      <c r="C141" s="20" t="s">
        <v>121</v>
      </c>
      <c r="D141" s="20" t="s">
        <v>73</v>
      </c>
      <c r="E141" s="20" t="s">
        <v>590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>
        <v>42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5">
        <f aca="true" t="shared" si="6" ref="AQ141:AQ194">SUM(F141:AP141)</f>
        <v>42</v>
      </c>
      <c r="AR141" s="6">
        <f>(COUNT(F141:AP141))</f>
        <v>1</v>
      </c>
      <c r="AS141" s="6">
        <f>IF(COUNT(F141:AP141)&gt;0,LARGE(F141:AP141,1),0)+IF(COUNT(F141:AP141)&gt;1,LARGE(F141:AP141,2),0)+IF(COUNT(F141:AP141)&gt;2,LARGE(F141:AP141,3),0)+IF(COUNT(F141:AP141)&gt;3,LARGE(F141:AP141,4),0)+IF(COUNT(F141:AP141)&gt;4,LARGE(F141:AP141,5),0)+IF(COUNT(F141:AP141)&gt;5,LARGE(F141:AP141,6),0)+IF(COUNT(F141:AP141)&gt;6,LARGE(F141:AP141,7),0)+IF(COUNT(F141:AP141)&gt;7,LARGE(F141:AP141,8),0)+IF(COUNT(F141:AP141)&gt;8,LARGE(F141:AP141,9),0)+IF(COUNT(F141:AP141)&gt;9,LARGE(F141:AP141,10),0)+IF(COUNT(F141:AP141)&gt;10,LARGE(F141:AP141,11),0)+IF(COUNT(F141:AP141)&gt;11,LARGE(F141:AP141,12),0)+IF(COUNT(F141:AP141)&gt;12,LARGE(F141:AP141,13),0)+IF(COUNT(F141:AP141)&gt;13,LARGE(F141:AP141,14),0)+IF(COUNT(F141:AP141)&gt;14,LARGE(F141:AP141,15),0)</f>
        <v>42</v>
      </c>
      <c r="AT141" s="6">
        <f>IF(COUNT(F141:AP141)&lt;22,IF(COUNT(F141:AP141)&gt;14,(COUNT(F141:AP141)-15),0)*20,120)</f>
        <v>0</v>
      </c>
      <c r="AU141" s="5">
        <f t="shared" si="5"/>
        <v>42</v>
      </c>
      <c r="AV141" s="5"/>
      <c r="AW141" s="5"/>
    </row>
    <row r="142" spans="1:49" s="26" customFormat="1" ht="15.75" customHeight="1">
      <c r="A142" s="6"/>
      <c r="B142" s="20" t="s">
        <v>589</v>
      </c>
      <c r="C142" s="20" t="s">
        <v>616</v>
      </c>
      <c r="D142" s="20" t="s">
        <v>594</v>
      </c>
      <c r="E142" s="20" t="s">
        <v>590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>
        <v>18</v>
      </c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5">
        <f t="shared" si="6"/>
        <v>18</v>
      </c>
      <c r="AR142" s="6">
        <f>(COUNT(F142:AP142))</f>
        <v>1</v>
      </c>
      <c r="AS142" s="6">
        <f>IF(COUNT(F142:AP142)&gt;0,LARGE(F142:AP142,1),0)+IF(COUNT(F142:AP142)&gt;1,LARGE(F142:AP142,2),0)+IF(COUNT(F142:AP142)&gt;2,LARGE(F142:AP142,3),0)+IF(COUNT(F142:AP142)&gt;3,LARGE(F142:AP142,4),0)+IF(COUNT(F142:AP142)&gt;4,LARGE(F142:AP142,5),0)+IF(COUNT(F142:AP142)&gt;5,LARGE(F142:AP142,6),0)+IF(COUNT(F142:AP142)&gt;6,LARGE(F142:AP142,7),0)+IF(COUNT(F142:AP142)&gt;7,LARGE(F142:AP142,8),0)+IF(COUNT(F142:AP142)&gt;8,LARGE(F142:AP142,9),0)+IF(COUNT(F142:AP142)&gt;9,LARGE(F142:AP142,10),0)+IF(COUNT(F142:AP142)&gt;10,LARGE(F142:AP142,11),0)+IF(COUNT(F142:AP142)&gt;11,LARGE(F142:AP142,12),0)+IF(COUNT(F142:AP142)&gt;12,LARGE(F142:AP142,13),0)+IF(COUNT(F142:AP142)&gt;13,LARGE(F142:AP142,14),0)+IF(COUNT(F142:AP142)&gt;14,LARGE(F142:AP142,15),0)</f>
        <v>18</v>
      </c>
      <c r="AT142" s="6">
        <f>IF(COUNT(F142:AP142)&lt;22,IF(COUNT(F142:AP142)&gt;14,(COUNT(F142:AP142)-15),0)*20,120)</f>
        <v>0</v>
      </c>
      <c r="AU142" s="5">
        <f t="shared" si="5"/>
        <v>18</v>
      </c>
      <c r="AV142" s="5"/>
      <c r="AW142" s="5"/>
    </row>
    <row r="143" spans="1:49" s="26" customFormat="1" ht="15.75" customHeight="1">
      <c r="A143" s="6"/>
      <c r="B143" s="17" t="s">
        <v>661</v>
      </c>
      <c r="C143" s="17" t="s">
        <v>46</v>
      </c>
      <c r="D143" s="17">
        <v>1993</v>
      </c>
      <c r="E143" s="17" t="s">
        <v>674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>
        <v>41</v>
      </c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>
        <f t="shared" si="6"/>
        <v>41</v>
      </c>
      <c r="AR143" s="6">
        <f>(COUNT(F143:AP143))</f>
        <v>1</v>
      </c>
      <c r="AS143" s="6">
        <f>IF(COUNT(G143:AP143)&gt;0,LARGE(G143:AP143,1),0)+IF(COUNT(G143:AP143)&gt;1,LARGE(G143:AP143,2),0)+IF(COUNT(G143:AP143)&gt;2,LARGE(G143:AP143,3),0)+IF(COUNT(G143:AP143)&gt;3,LARGE(G143:AP143,4),0)+IF(COUNT(G143:AP143)&gt;4,LARGE(G143:AP143,5),0)+IF(COUNT(G143:AP143)&gt;5,LARGE(G143:AP143,6),0)+IF(COUNT(G143:AP143)&gt;6,LARGE(G143:AP143,7),0)+IF(COUNT(G143:AP143)&gt;7,LARGE(G143:AP143,8),0)+IF(COUNT(G143:AP143)&gt;8,LARGE(G143:AP143,9),0)+IF(COUNT(G143:AP143)&gt;9,LARGE(G143:AP143,10),0)+IF(COUNT(G143:AP143)&gt;10,LARGE(G143:AP143,11),0)+IF(COUNT(G143:AP143)&gt;11,LARGE(G143:AP143,12),0)+IF(COUNT(G143:AP143)&gt;12,LARGE(G143:AP143,13),0)+IF(COUNT(G143:AP143)&gt;13,LARGE(G143:AP143,14),0)+IF(COUNT(G143:AP143)&gt;14,LARGE(G143:AP143,15),0)</f>
        <v>41</v>
      </c>
      <c r="AT143" s="6">
        <f>IF(COUNT(G143:AP143)&lt;22,IF(COUNT(G143:AP143)&gt;14,(COUNT(G143:AP143)-15),0)*20,120)</f>
        <v>0</v>
      </c>
      <c r="AU143" s="6">
        <f t="shared" si="5"/>
        <v>41</v>
      </c>
      <c r="AV143" s="5"/>
      <c r="AW143" s="5"/>
    </row>
    <row r="144" spans="1:49" s="26" customFormat="1" ht="15.75" customHeight="1">
      <c r="A144" s="6"/>
      <c r="B144" s="26" t="s">
        <v>632</v>
      </c>
      <c r="C144" s="6"/>
      <c r="D144" s="50">
        <v>92</v>
      </c>
      <c r="E144" s="26" t="s">
        <v>633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>
        <v>47</v>
      </c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5">
        <f t="shared" si="6"/>
        <v>47</v>
      </c>
      <c r="AR144" s="6">
        <f>(COUNT(F144:AP144))</f>
        <v>1</v>
      </c>
      <c r="AS144" s="6">
        <f>IF(COUNT(G144:AP144)&gt;0,LARGE(G144:AP144,1),0)+IF(COUNT(G144:AP144)&gt;1,LARGE(G144:AP144,2),0)+IF(COUNT(G144:AP144)&gt;2,LARGE(G144:AP144,3),0)+IF(COUNT(G144:AP144)&gt;3,LARGE(G144:AP144,4),0)+IF(COUNT(G144:AP144)&gt;4,LARGE(G144:AP144,5),0)+IF(COUNT(G144:AP144)&gt;5,LARGE(G144:AP144,6),0)+IF(COUNT(G144:AP144)&gt;6,LARGE(G144:AP144,7),0)+IF(COUNT(G144:AP144)&gt;7,LARGE(G144:AP144,8),0)+IF(COUNT(G144:AP144)&gt;8,LARGE(G144:AP144,9),0)+IF(COUNT(G144:AP144)&gt;9,LARGE(G144:AP144,10),0)+IF(COUNT(G144:AP144)&gt;10,LARGE(G144:AP144,11),0)+IF(COUNT(G144:AP144)&gt;11,LARGE(G144:AP144,12),0)+IF(COUNT(G144:AP144)&gt;12,LARGE(G144:AP144,13),0)+IF(COUNT(G144:AP144)&gt;13,LARGE(G144:AP144,14),0)+IF(COUNT(G144:AP144)&gt;14,LARGE(G144:AP144,15),0)</f>
        <v>47</v>
      </c>
      <c r="AT144" s="6">
        <f>IF(COUNT(G144:AP144)&lt;22,IF(COUNT(G144:AP144)&gt;14,(COUNT(G144:AP144)-15),0)*20,120)</f>
        <v>0</v>
      </c>
      <c r="AU144" s="5">
        <f t="shared" si="5"/>
        <v>47</v>
      </c>
      <c r="AV144" s="5"/>
      <c r="AW144" s="5"/>
    </row>
    <row r="145" spans="1:49" s="26" customFormat="1" ht="15.75" customHeight="1">
      <c r="A145" s="6"/>
      <c r="B145" s="66" t="s">
        <v>785</v>
      </c>
      <c r="C145" s="70" t="s">
        <v>786</v>
      </c>
      <c r="D145" s="70">
        <v>1993</v>
      </c>
      <c r="E145" s="70" t="s">
        <v>787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26">
        <v>42</v>
      </c>
      <c r="AJ145" s="4"/>
      <c r="AK145" s="4"/>
      <c r="AL145" s="4"/>
      <c r="AM145" s="4"/>
      <c r="AN145" s="4"/>
      <c r="AO145" s="4"/>
      <c r="AP145" s="4"/>
      <c r="AQ145" s="5">
        <f t="shared" si="6"/>
        <v>42</v>
      </c>
      <c r="AR145" s="6">
        <f>(COUNT(F145:AP145))</f>
        <v>1</v>
      </c>
      <c r="AS145" s="6">
        <f>IF(COUNT(F145:AP145)&gt;0,LARGE(F145:AP145,1),0)+IF(COUNT(F145:AP145)&gt;1,LARGE(F145:AP145,2),0)+IF(COUNT(F145:AP145)&gt;2,LARGE(F145:AP145,3),0)+IF(COUNT(F145:AP145)&gt;3,LARGE(F145:AP145,4),0)+IF(COUNT(F145:AP145)&gt;4,LARGE(F145:AP145,5),0)+IF(COUNT(F145:AP145)&gt;5,LARGE(F145:AP145,6),0)+IF(COUNT(F145:AP145)&gt;6,LARGE(F145:AP145,7),0)+IF(COUNT(F145:AP145)&gt;7,LARGE(F145:AP145,8),0)+IF(COUNT(F145:AP145)&gt;8,LARGE(F145:AP145,9),0)+IF(COUNT(F145:AP145)&gt;9,LARGE(F145:AP145,10),0)+IF(COUNT(F145:AP145)&gt;10,LARGE(F145:AP145,11),0)+IF(COUNT(F145:AP145)&gt;11,LARGE(F145:AP145,12),0)+IF(COUNT(F145:AP145)&gt;12,LARGE(F145:AP145,13),0)+IF(COUNT(F145:AP145)&gt;13,LARGE(F145:AP145,14),0)+IF(COUNT(F145:AP145)&gt;14,LARGE(F145:AP145,15),0)</f>
        <v>42</v>
      </c>
      <c r="AT145" s="6">
        <f>IF(COUNT(F145:AP145)&lt;22,IF(COUNT(F145:AP145)&gt;14,(COUNT(F145:AP145)-15),0)*20,120)</f>
        <v>0</v>
      </c>
      <c r="AU145" s="5">
        <f t="shared" si="5"/>
        <v>42</v>
      </c>
      <c r="AV145" s="3"/>
      <c r="AW145" s="5"/>
    </row>
    <row r="146" spans="1:49" s="26" customFormat="1" ht="15.75" customHeight="1">
      <c r="A146" s="6"/>
      <c r="B146" s="26" t="s">
        <v>553</v>
      </c>
      <c r="C146" s="26" t="s">
        <v>426</v>
      </c>
      <c r="D146" s="26">
        <v>1988</v>
      </c>
      <c r="F146" s="6"/>
      <c r="W146" s="26">
        <v>49</v>
      </c>
      <c r="AQ146" s="5">
        <f t="shared" si="6"/>
        <v>49</v>
      </c>
      <c r="AR146" s="6">
        <f>(COUNT(F146:AP146))</f>
        <v>1</v>
      </c>
      <c r="AS146" s="6">
        <f>IF(COUNT(F146:AP146)&gt;0,LARGE(F146:AP146,1),0)+IF(COUNT(F146:AP146)&gt;1,LARGE(F146:AP146,2),0)+IF(COUNT(F146:AP146)&gt;2,LARGE(F146:AP146,3),0)+IF(COUNT(F146:AP146)&gt;3,LARGE(F146:AP146,4),0)+IF(COUNT(F146:AP146)&gt;4,LARGE(F146:AP146,5),0)+IF(COUNT(F146:AP146)&gt;5,LARGE(F146:AP146,6),0)+IF(COUNT(F146:AP146)&gt;6,LARGE(F146:AP146,7),0)+IF(COUNT(F146:AP146)&gt;7,LARGE(F146:AP146,8),0)+IF(COUNT(F146:AP146)&gt;8,LARGE(F146:AP146,9),0)+IF(COUNT(F146:AP146)&gt;9,LARGE(F146:AP146,10),0)+IF(COUNT(F146:AP146)&gt;10,LARGE(F146:AP146,11),0)+IF(COUNT(F146:AP146)&gt;11,LARGE(F146:AP146,12),0)+IF(COUNT(F146:AP146)&gt;12,LARGE(F146:AP146,13),0)+IF(COUNT(F146:AP146)&gt;13,LARGE(F146:AP146,14),0)+IF(COUNT(F146:AP146)&gt;14,LARGE(F146:AP146,15),0)</f>
        <v>49</v>
      </c>
      <c r="AT146" s="6">
        <f>IF(COUNT(F146:AP146)&lt;22,IF(COUNT(F146:AP146)&gt;14,(COUNT(F146:AP146)-15),0)*20,120)</f>
        <v>0</v>
      </c>
      <c r="AU146" s="5">
        <f t="shared" si="5"/>
        <v>49</v>
      </c>
      <c r="AV146" s="5"/>
      <c r="AW146" s="5"/>
    </row>
    <row r="147" spans="1:49" s="26" customFormat="1" ht="15.75" customHeight="1">
      <c r="A147" s="6"/>
      <c r="B147" s="26" t="s">
        <v>222</v>
      </c>
      <c r="C147" s="26" t="s">
        <v>223</v>
      </c>
      <c r="D147" s="26">
        <v>90</v>
      </c>
      <c r="E147" s="26" t="s">
        <v>47</v>
      </c>
      <c r="F147" s="30"/>
      <c r="G147" s="30"/>
      <c r="H147" s="6"/>
      <c r="I147" s="6"/>
      <c r="J147" s="6">
        <v>34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5">
        <f t="shared" si="6"/>
        <v>34</v>
      </c>
      <c r="AR147" s="6">
        <f>(COUNT(F147:AP147))</f>
        <v>1</v>
      </c>
      <c r="AS147" s="6">
        <f>IF(COUNT(F147:AP147)&gt;0,LARGE(F147:AP147,1),0)+IF(COUNT(F147:AP147)&gt;1,LARGE(F147:AP147,2),0)+IF(COUNT(F147:AP147)&gt;2,LARGE(F147:AP147,3),0)+IF(COUNT(F147:AP147)&gt;3,LARGE(F147:AP147,4),0)+IF(COUNT(F147:AP147)&gt;4,LARGE(F147:AP147,5),0)+IF(COUNT(F147:AP147)&gt;5,LARGE(F147:AP147,6),0)+IF(COUNT(F147:AP147)&gt;6,LARGE(F147:AP147,7),0)+IF(COUNT(F147:AP147)&gt;7,LARGE(F147:AP147,8),0)+IF(COUNT(F147:AP147)&gt;8,LARGE(F147:AP147,9),0)+IF(COUNT(F147:AP147)&gt;9,LARGE(F147:AP147,10),0)+IF(COUNT(F147:AP147)&gt;10,LARGE(F147:AP147,11),0)+IF(COUNT(F147:AP147)&gt;11,LARGE(F147:AP147,12),0)+IF(COUNT(F147:AP147)&gt;12,LARGE(F147:AP147,13),0)+IF(COUNT(F147:AP147)&gt;13,LARGE(F147:AP147,14),0)+IF(COUNT(F147:AP147)&gt;14,LARGE(F147:AP147,15),0)</f>
        <v>34</v>
      </c>
      <c r="AT147" s="6">
        <f>IF(COUNT(F147:AP147)&lt;22,IF(COUNT(F147:AP147)&gt;14,(COUNT(F147:AP147)-15),0)*20,120)</f>
        <v>0</v>
      </c>
      <c r="AU147" s="5">
        <f t="shared" si="5"/>
        <v>34</v>
      </c>
      <c r="AV147" s="29" t="str">
        <f>B147</f>
        <v>Essers</v>
      </c>
      <c r="AW147" s="31">
        <f>A147</f>
        <v>0</v>
      </c>
    </row>
    <row r="148" spans="1:49" s="26" customFormat="1" ht="15.75" customHeight="1">
      <c r="A148" s="6"/>
      <c r="B148" s="32" t="s">
        <v>442</v>
      </c>
      <c r="C148" s="32" t="s">
        <v>322</v>
      </c>
      <c r="D148" s="32">
        <v>1991</v>
      </c>
      <c r="E148" s="32" t="s">
        <v>443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3">
        <v>49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5">
        <f t="shared" si="6"/>
        <v>49</v>
      </c>
      <c r="AR148" s="6">
        <f>(COUNT(F148:AP148))</f>
        <v>1</v>
      </c>
      <c r="AS148" s="6">
        <f>IF(COUNT(F148:AP148)&gt;0,LARGE(F148:AP148,1),0)+IF(COUNT(F148:AP148)&gt;1,LARGE(F148:AP148,2),0)+IF(COUNT(F148:AP148)&gt;2,LARGE(F148:AP148,3),0)+IF(COUNT(F148:AP148)&gt;3,LARGE(F148:AP148,4),0)+IF(COUNT(F148:AP148)&gt;4,LARGE(F148:AP148,5),0)+IF(COUNT(F148:AP148)&gt;5,LARGE(F148:AP148,6),0)+IF(COUNT(F148:AP148)&gt;6,LARGE(F148:AP148,7),0)+IF(COUNT(F148:AP148)&gt;7,LARGE(F148:AP148,8),0)+IF(COUNT(F148:AP148)&gt;8,LARGE(F148:AP148,9),0)+IF(COUNT(F148:AP148)&gt;9,LARGE(F148:AP148,10),0)+IF(COUNT(F148:AP148)&gt;10,LARGE(F148:AP148,11),0)+IF(COUNT(F148:AP148)&gt;11,LARGE(F148:AP148,12),0)+IF(COUNT(F148:AP148)&gt;12,LARGE(F148:AP148,13),0)+IF(COUNT(F148:AP148)&gt;13,LARGE(F148:AP148,14),0)+IF(COUNT(F148:AP148)&gt;14,LARGE(F148:AP148,15),0)</f>
        <v>49</v>
      </c>
      <c r="AT148" s="6">
        <f>IF(COUNT(F148:AP148)&lt;22,IF(COUNT(F148:AP148)&gt;14,(COUNT(F148:AP148)-15),0)*20,120)</f>
        <v>0</v>
      </c>
      <c r="AU148" s="5">
        <f t="shared" si="5"/>
        <v>49</v>
      </c>
      <c r="AV148" s="5"/>
      <c r="AW148" s="5"/>
    </row>
    <row r="149" spans="1:49" s="26" customFormat="1" ht="15.75" customHeight="1">
      <c r="A149" s="6"/>
      <c r="B149" s="26" t="s">
        <v>311</v>
      </c>
      <c r="C149" s="26" t="s">
        <v>309</v>
      </c>
      <c r="D149" s="26">
        <v>1992</v>
      </c>
      <c r="E149" s="26" t="s">
        <v>312</v>
      </c>
      <c r="F149" s="6"/>
      <c r="G149" s="6"/>
      <c r="H149" s="6"/>
      <c r="I149" s="6"/>
      <c r="J149" s="6"/>
      <c r="K149" s="6">
        <v>34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5">
        <f t="shared" si="6"/>
        <v>34</v>
      </c>
      <c r="AR149" s="6">
        <f>(COUNT(F149:AP149))</f>
        <v>1</v>
      </c>
      <c r="AS149" s="6">
        <f>IF(COUNT(F149:AP149)&gt;0,LARGE(F149:AP149,1),0)+IF(COUNT(F149:AP149)&gt;1,LARGE(F149:AP149,2),0)+IF(COUNT(F149:AP149)&gt;2,LARGE(F149:AP149,3),0)+IF(COUNT(F149:AP149)&gt;3,LARGE(F149:AP149,4),0)+IF(COUNT(F149:AP149)&gt;4,LARGE(F149:AP149,5),0)+IF(COUNT(F149:AP149)&gt;5,LARGE(F149:AP149,6),0)+IF(COUNT(F149:AP149)&gt;6,LARGE(F149:AP149,7),0)+IF(COUNT(F149:AP149)&gt;7,LARGE(F149:AP149,8),0)+IF(COUNT(F149:AP149)&gt;8,LARGE(F149:AP149,9),0)+IF(COUNT(F149:AP149)&gt;9,LARGE(F149:AP149,10),0)+IF(COUNT(F149:AP149)&gt;10,LARGE(F149:AP149,11),0)+IF(COUNT(F149:AP149)&gt;11,LARGE(F149:AP149,12),0)+IF(COUNT(F149:AP149)&gt;12,LARGE(F149:AP149,13),0)+IF(COUNT(F149:AP149)&gt;13,LARGE(F149:AP149,14),0)+IF(COUNT(F149:AP149)&gt;14,LARGE(F149:AP149,15),0)</f>
        <v>34</v>
      </c>
      <c r="AT149" s="6">
        <f>IF(COUNT(F149:AP149)&lt;22,IF(COUNT(F149:AP149)&gt;14,(COUNT(F149:AP149)-15),0)*20,120)</f>
        <v>0</v>
      </c>
      <c r="AU149" s="5">
        <f t="shared" si="5"/>
        <v>34</v>
      </c>
      <c r="AV149" s="5"/>
      <c r="AW149" s="5"/>
    </row>
    <row r="150" spans="1:49" s="26" customFormat="1" ht="15.75" customHeight="1">
      <c r="A150" s="6"/>
      <c r="B150" s="35" t="s">
        <v>650</v>
      </c>
      <c r="C150" s="35" t="s">
        <v>94</v>
      </c>
      <c r="D150" s="35">
        <v>1991</v>
      </c>
      <c r="E150" s="35" t="s">
        <v>651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>
        <v>46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>
        <f>SUM(F150:AP150)</f>
        <v>46</v>
      </c>
      <c r="AR150" s="6">
        <f>(COUNT(F150:AP150))</f>
        <v>1</v>
      </c>
      <c r="AS150" s="6">
        <f>IF(COUNT(G150:AP150)&gt;0,LARGE(G150:AP150,1),0)+IF(COUNT(G150:AP150)&gt;1,LARGE(G150:AP150,2),0)+IF(COUNT(G150:AP150)&gt;2,LARGE(G150:AP150,3),0)+IF(COUNT(G150:AP150)&gt;3,LARGE(G150:AP150,4),0)+IF(COUNT(G150:AP150)&gt;4,LARGE(G150:AP150,5),0)+IF(COUNT(G150:AP150)&gt;5,LARGE(G150:AP150,6),0)+IF(COUNT(G150:AP150)&gt;6,LARGE(G150:AP150,7),0)+IF(COUNT(G150:AP150)&gt;7,LARGE(G150:AP150,8),0)+IF(COUNT(G150:AP150)&gt;8,LARGE(G150:AP150,9),0)+IF(COUNT(G150:AP150)&gt;9,LARGE(G150:AP150,10),0)+IF(COUNT(G150:AP150)&gt;10,LARGE(G150:AP150,11),0)+IF(COUNT(G150:AP150)&gt;11,LARGE(G150:AP150,12),0)+IF(COUNT(G150:AP150)&gt;12,LARGE(G150:AP150,13),0)+IF(COUNT(G150:AP150)&gt;13,LARGE(G150:AP150,14),0)+IF(COUNT(G150:AP150)&gt;14,LARGE(G150:AP150,15),0)</f>
        <v>46</v>
      </c>
      <c r="AT150" s="6">
        <f>IF(COUNT(G150:AP150)&lt;22,IF(COUNT(G150:AP150)&gt;14,(COUNT(G150:AP150)-15),0)*20,120)</f>
        <v>0</v>
      </c>
      <c r="AU150" s="6">
        <f t="shared" si="5"/>
        <v>46</v>
      </c>
      <c r="AV150" s="5"/>
      <c r="AW150" s="5"/>
    </row>
    <row r="151" spans="1:49" s="26" customFormat="1" ht="15.75" customHeight="1">
      <c r="A151" s="6"/>
      <c r="B151" s="26" t="s">
        <v>304</v>
      </c>
      <c r="C151" s="26" t="s">
        <v>242</v>
      </c>
      <c r="D151" s="26">
        <v>1993</v>
      </c>
      <c r="E151" s="26" t="s">
        <v>305</v>
      </c>
      <c r="F151" s="6"/>
      <c r="G151" s="6"/>
      <c r="H151" s="6"/>
      <c r="I151" s="6"/>
      <c r="J151" s="6"/>
      <c r="K151" s="6">
        <v>37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5">
        <f t="shared" si="6"/>
        <v>37</v>
      </c>
      <c r="AR151" s="6">
        <f>(COUNT(F151:AP151))</f>
        <v>1</v>
      </c>
      <c r="AS151" s="6">
        <f>IF(COUNT(F151:AP151)&gt;0,LARGE(F151:AP151,1),0)+IF(COUNT(F151:AP151)&gt;1,LARGE(F151:AP151,2),0)+IF(COUNT(F151:AP151)&gt;2,LARGE(F151:AP151,3),0)+IF(COUNT(F151:AP151)&gt;3,LARGE(F151:AP151,4),0)+IF(COUNT(F151:AP151)&gt;4,LARGE(F151:AP151,5),0)+IF(COUNT(F151:AP151)&gt;5,LARGE(F151:AP151,6),0)+IF(COUNT(F151:AP151)&gt;6,LARGE(F151:AP151,7),0)+IF(COUNT(F151:AP151)&gt;7,LARGE(F151:AP151,8),0)+IF(COUNT(F151:AP151)&gt;8,LARGE(F151:AP151,9),0)+IF(COUNT(F151:AP151)&gt;9,LARGE(F151:AP151,10),0)+IF(COUNT(F151:AP151)&gt;10,LARGE(F151:AP151,11),0)+IF(COUNT(F151:AP151)&gt;11,LARGE(F151:AP151,12),0)+IF(COUNT(F151:AP151)&gt;12,LARGE(F151:AP151,13),0)+IF(COUNT(F151:AP151)&gt;13,LARGE(F151:AP151,14),0)+IF(COUNT(F151:AP151)&gt;14,LARGE(F151:AP151,15),0)</f>
        <v>37</v>
      </c>
      <c r="AT151" s="6">
        <f>IF(COUNT(F151:AP151)&lt;22,IF(COUNT(F151:AP151)&gt;14,(COUNT(F151:AP151)-15),0)*20,120)</f>
        <v>0</v>
      </c>
      <c r="AU151" s="5">
        <f t="shared" si="5"/>
        <v>37</v>
      </c>
      <c r="AV151" s="5"/>
      <c r="AW151" s="5"/>
    </row>
    <row r="152" spans="1:49" s="26" customFormat="1" ht="15.75" customHeight="1">
      <c r="A152" s="6"/>
      <c r="B152" s="26" t="s">
        <v>229</v>
      </c>
      <c r="C152" s="26" t="s">
        <v>230</v>
      </c>
      <c r="D152" s="26">
        <v>92</v>
      </c>
      <c r="E152" s="26" t="s">
        <v>47</v>
      </c>
      <c r="F152" s="6"/>
      <c r="G152" s="6"/>
      <c r="H152" s="6"/>
      <c r="I152" s="6"/>
      <c r="J152" s="6">
        <v>29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5">
        <f t="shared" si="6"/>
        <v>29</v>
      </c>
      <c r="AR152" s="6">
        <f>(COUNT(F152:AP152))</f>
        <v>1</v>
      </c>
      <c r="AS152" s="6">
        <f>IF(COUNT(F152:AP152)&gt;0,LARGE(F152:AP152,1),0)+IF(COUNT(F152:AP152)&gt;1,LARGE(F152:AP152,2),0)+IF(COUNT(F152:AP152)&gt;2,LARGE(F152:AP152,3),0)+IF(COUNT(F152:AP152)&gt;3,LARGE(F152:AP152,4),0)+IF(COUNT(F152:AP152)&gt;4,LARGE(F152:AP152,5),0)+IF(COUNT(F152:AP152)&gt;5,LARGE(F152:AP152,6),0)+IF(COUNT(F152:AP152)&gt;6,LARGE(F152:AP152,7),0)+IF(COUNT(F152:AP152)&gt;7,LARGE(F152:AP152,8),0)+IF(COUNT(F152:AP152)&gt;8,LARGE(F152:AP152,9),0)+IF(COUNT(F152:AP152)&gt;9,LARGE(F152:AP152,10),0)+IF(COUNT(F152:AP152)&gt;10,LARGE(F152:AP152,11),0)+IF(COUNT(F152:AP152)&gt;11,LARGE(F152:AP152,12),0)+IF(COUNT(F152:AP152)&gt;12,LARGE(F152:AP152,13),0)+IF(COUNT(F152:AP152)&gt;13,LARGE(F152:AP152,14),0)+IF(COUNT(F152:AP152)&gt;14,LARGE(F152:AP152,15),0)</f>
        <v>29</v>
      </c>
      <c r="AT152" s="6">
        <f>IF(COUNT(F152:AP152)&lt;22,IF(COUNT(F152:AP152)&gt;14,(COUNT(F152:AP152)-15),0)*20,120)</f>
        <v>0</v>
      </c>
      <c r="AU152" s="5">
        <f t="shared" si="5"/>
        <v>29</v>
      </c>
      <c r="AV152" s="29" t="str">
        <f>B152</f>
        <v>Fattaccio</v>
      </c>
      <c r="AW152" s="31">
        <f>A152</f>
        <v>0</v>
      </c>
    </row>
    <row r="153" spans="1:49" s="26" customFormat="1" ht="15.75" customHeight="1">
      <c r="A153" s="6"/>
      <c r="B153" s="26" t="s">
        <v>376</v>
      </c>
      <c r="C153" s="26" t="s">
        <v>377</v>
      </c>
      <c r="D153" s="26">
        <v>1997</v>
      </c>
      <c r="E153" s="26" t="s">
        <v>378</v>
      </c>
      <c r="F153" s="6"/>
      <c r="G153" s="6"/>
      <c r="H153" s="6"/>
      <c r="I153" s="6"/>
      <c r="J153" s="6"/>
      <c r="K153" s="6">
        <v>0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5">
        <f t="shared" si="6"/>
        <v>0</v>
      </c>
      <c r="AR153" s="6">
        <f>(COUNT(F153:AP153))</f>
        <v>1</v>
      </c>
      <c r="AS153" s="6">
        <f>IF(COUNT(F153:AP153)&gt;0,LARGE(F153:AP153,1),0)+IF(COUNT(F153:AP153)&gt;1,LARGE(F153:AP153,2),0)+IF(COUNT(F153:AP153)&gt;2,LARGE(F153:AP153,3),0)+IF(COUNT(F153:AP153)&gt;3,LARGE(F153:AP153,4),0)+IF(COUNT(F153:AP153)&gt;4,LARGE(F153:AP153,5),0)+IF(COUNT(F153:AP153)&gt;5,LARGE(F153:AP153,6),0)+IF(COUNT(F153:AP153)&gt;6,LARGE(F153:AP153,7),0)+IF(COUNT(F153:AP153)&gt;7,LARGE(F153:AP153,8),0)+IF(COUNT(F153:AP153)&gt;8,LARGE(F153:AP153,9),0)+IF(COUNT(F153:AP153)&gt;9,LARGE(F153:AP153,10),0)+IF(COUNT(F153:AP153)&gt;10,LARGE(F153:AP153,11),0)+IF(COUNT(F153:AP153)&gt;11,LARGE(F153:AP153,12),0)+IF(COUNT(F153:AP153)&gt;12,LARGE(F153:AP153,13),0)+IF(COUNT(F153:AP153)&gt;13,LARGE(F153:AP153,14),0)+IF(COUNT(F153:AP153)&gt;14,LARGE(F153:AP153,15),0)</f>
        <v>0</v>
      </c>
      <c r="AT153" s="6">
        <f>IF(COUNT(F153:AP153)&lt;22,IF(COUNT(F153:AP153)&gt;14,(COUNT(F153:AP153)-15),0)*20,120)</f>
        <v>0</v>
      </c>
      <c r="AU153" s="5">
        <f t="shared" si="5"/>
        <v>0</v>
      </c>
      <c r="AV153" s="5"/>
      <c r="AW153" s="5"/>
    </row>
    <row r="154" spans="1:49" s="26" customFormat="1" ht="15.75" customHeight="1">
      <c r="A154" s="6"/>
      <c r="B154" s="66" t="s">
        <v>801</v>
      </c>
      <c r="C154" s="70" t="s">
        <v>802</v>
      </c>
      <c r="D154" s="70">
        <v>2000</v>
      </c>
      <c r="E154" s="70" t="s">
        <v>803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>
        <v>33</v>
      </c>
      <c r="AJ154" s="4"/>
      <c r="AK154" s="4"/>
      <c r="AL154" s="4"/>
      <c r="AM154" s="4"/>
      <c r="AN154" s="4"/>
      <c r="AO154" s="4"/>
      <c r="AP154" s="4"/>
      <c r="AQ154" s="5">
        <f t="shared" si="6"/>
        <v>33</v>
      </c>
      <c r="AR154" s="6">
        <f>(COUNT(F154:AP154))</f>
        <v>1</v>
      </c>
      <c r="AS154" s="6">
        <f>IF(COUNT(F154:AP154)&gt;0,LARGE(F154:AP154,1),0)+IF(COUNT(F154:AP154)&gt;1,LARGE(F154:AP154,2),0)+IF(COUNT(F154:AP154)&gt;2,LARGE(F154:AP154,3),0)+IF(COUNT(F154:AP154)&gt;3,LARGE(F154:AP154,4),0)+IF(COUNT(F154:AP154)&gt;4,LARGE(F154:AP154,5),0)+IF(COUNT(F154:AP154)&gt;5,LARGE(F154:AP154,6),0)+IF(COUNT(F154:AP154)&gt;6,LARGE(F154:AP154,7),0)+IF(COUNT(F154:AP154)&gt;7,LARGE(F154:AP154,8),0)+IF(COUNT(F154:AP154)&gt;8,LARGE(F154:AP154,9),0)+IF(COUNT(F154:AP154)&gt;9,LARGE(F154:AP154,10),0)+IF(COUNT(F154:AP154)&gt;10,LARGE(F154:AP154,11),0)+IF(COUNT(F154:AP154)&gt;11,LARGE(F154:AP154,12),0)+IF(COUNT(F154:AP154)&gt;12,LARGE(F154:AP154,13),0)+IF(COUNT(F154:AP154)&gt;13,LARGE(F154:AP154,14),0)+IF(COUNT(F154:AP154)&gt;14,LARGE(F154:AP154,15),0)</f>
        <v>33</v>
      </c>
      <c r="AT154" s="6">
        <f>IF(COUNT(F154:AP154)&lt;22,IF(COUNT(F154:AP154)&gt;14,(COUNT(F154:AP154)-15),0)*20,120)</f>
        <v>0</v>
      </c>
      <c r="AU154" s="5">
        <f t="shared" si="5"/>
        <v>33</v>
      </c>
      <c r="AV154" s="3"/>
      <c r="AW154" s="5"/>
    </row>
    <row r="155" spans="1:49" s="26" customFormat="1" ht="15.75" customHeight="1">
      <c r="A155" s="6"/>
      <c r="B155" s="44" t="s">
        <v>416</v>
      </c>
      <c r="C155" s="44" t="s">
        <v>252</v>
      </c>
      <c r="D155" s="45">
        <v>1990</v>
      </c>
      <c r="E155" s="44" t="s">
        <v>403</v>
      </c>
      <c r="F155" s="6"/>
      <c r="G155" s="6"/>
      <c r="H155" s="6"/>
      <c r="I155" s="6"/>
      <c r="J155" s="6"/>
      <c r="K155" s="6"/>
      <c r="L155" s="6"/>
      <c r="M155" s="6">
        <v>36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5">
        <f t="shared" si="6"/>
        <v>36</v>
      </c>
      <c r="AR155" s="6">
        <f>(COUNT(F155:AP155))</f>
        <v>1</v>
      </c>
      <c r="AS155" s="6">
        <f>IF(COUNT(F155:AP155)&gt;0,LARGE(F155:AP155,1),0)+IF(COUNT(F155:AP155)&gt;1,LARGE(F155:AP155,2),0)+IF(COUNT(F155:AP155)&gt;2,LARGE(F155:AP155,3),0)+IF(COUNT(F155:AP155)&gt;3,LARGE(F155:AP155,4),0)+IF(COUNT(F155:AP155)&gt;4,LARGE(F155:AP155,5),0)+IF(COUNT(F155:AP155)&gt;5,LARGE(F155:AP155,6),0)+IF(COUNT(F155:AP155)&gt;6,LARGE(F155:AP155,7),0)+IF(COUNT(F155:AP155)&gt;7,LARGE(F155:AP155,8),0)+IF(COUNT(F155:AP155)&gt;8,LARGE(F155:AP155,9),0)+IF(COUNT(F155:AP155)&gt;9,LARGE(F155:AP155,10),0)+IF(COUNT(F155:AP155)&gt;10,LARGE(F155:AP155,11),0)+IF(COUNT(F155:AP155)&gt;11,LARGE(F155:AP155,12),0)+IF(COUNT(F155:AP155)&gt;12,LARGE(F155:AP155,13),0)+IF(COUNT(F155:AP155)&gt;13,LARGE(F155:AP155,14),0)+IF(COUNT(F155:AP155)&gt;14,LARGE(F155:AP155,15),0)</f>
        <v>36</v>
      </c>
      <c r="AT155" s="6">
        <f>IF(COUNT(F155:AP155)&lt;22,IF(COUNT(F155:AP155)&gt;14,(COUNT(F155:AP155)-15),0)*20,120)</f>
        <v>0</v>
      </c>
      <c r="AU155" s="5">
        <f t="shared" si="5"/>
        <v>36</v>
      </c>
      <c r="AV155" s="5"/>
      <c r="AW155" s="5"/>
    </row>
    <row r="156" spans="1:49" s="26" customFormat="1" ht="15.75" customHeight="1">
      <c r="A156" s="6"/>
      <c r="B156" s="26" t="s">
        <v>636</v>
      </c>
      <c r="C156" s="6"/>
      <c r="D156" s="50">
        <v>92</v>
      </c>
      <c r="E156" s="26" t="s">
        <v>637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>
        <v>41</v>
      </c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5">
        <f t="shared" si="6"/>
        <v>41</v>
      </c>
      <c r="AR156" s="6">
        <f>(COUNT(F156:AP156))</f>
        <v>1</v>
      </c>
      <c r="AS156" s="6">
        <f>IF(COUNT(G156:AP156)&gt;0,LARGE(G156:AP156,1),0)+IF(COUNT(G156:AP156)&gt;1,LARGE(G156:AP156,2),0)+IF(COUNT(G156:AP156)&gt;2,LARGE(G156:AP156,3),0)+IF(COUNT(G156:AP156)&gt;3,LARGE(G156:AP156,4),0)+IF(COUNT(G156:AP156)&gt;4,LARGE(G156:AP156,5),0)+IF(COUNT(G156:AP156)&gt;5,LARGE(G156:AP156,6),0)+IF(COUNT(G156:AP156)&gt;6,LARGE(G156:AP156,7),0)+IF(COUNT(G156:AP156)&gt;7,LARGE(G156:AP156,8),0)+IF(COUNT(G156:AP156)&gt;8,LARGE(G156:AP156,9),0)+IF(COUNT(G156:AP156)&gt;9,LARGE(G156:AP156,10),0)+IF(COUNT(G156:AP156)&gt;10,LARGE(G156:AP156,11),0)+IF(COUNT(G156:AP156)&gt;11,LARGE(G156:AP156,12),0)+IF(COUNT(G156:AP156)&gt;12,LARGE(G156:AP156,13),0)+IF(COUNT(G156:AP156)&gt;13,LARGE(G156:AP156,14),0)+IF(COUNT(G156:AP156)&gt;14,LARGE(G156:AP156,15),0)</f>
        <v>41</v>
      </c>
      <c r="AT156" s="6">
        <f>IF(COUNT(G156:AP156)&lt;22,IF(COUNT(G156:AP156)&gt;14,(COUNT(G156:AP156)-15),0)*20,120)</f>
        <v>0</v>
      </c>
      <c r="AU156" s="5">
        <f t="shared" si="5"/>
        <v>41</v>
      </c>
      <c r="AV156" s="5"/>
      <c r="AW156" s="5"/>
    </row>
    <row r="157" spans="1:49" s="26" customFormat="1" ht="15.75" customHeight="1">
      <c r="A157" s="6"/>
      <c r="B157" s="20" t="s">
        <v>624</v>
      </c>
      <c r="C157" s="20" t="s">
        <v>625</v>
      </c>
      <c r="D157" s="20" t="s">
        <v>73</v>
      </c>
      <c r="E157" s="20" t="s">
        <v>593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>
        <v>12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5">
        <f t="shared" si="6"/>
        <v>12</v>
      </c>
      <c r="AR157" s="6">
        <f>(COUNT(F157:AP157))</f>
        <v>1</v>
      </c>
      <c r="AS157" s="6">
        <f>IF(COUNT(F157:AP157)&gt;0,LARGE(F157:AP157,1),0)+IF(COUNT(F157:AP157)&gt;1,LARGE(F157:AP157,2),0)+IF(COUNT(F157:AP157)&gt;2,LARGE(F157:AP157,3),0)+IF(COUNT(F157:AP157)&gt;3,LARGE(F157:AP157,4),0)+IF(COUNT(F157:AP157)&gt;4,LARGE(F157:AP157,5),0)+IF(COUNT(F157:AP157)&gt;5,LARGE(F157:AP157,6),0)+IF(COUNT(F157:AP157)&gt;6,LARGE(F157:AP157,7),0)+IF(COUNT(F157:AP157)&gt;7,LARGE(F157:AP157,8),0)+IF(COUNT(F157:AP157)&gt;8,LARGE(F157:AP157,9),0)+IF(COUNT(F157:AP157)&gt;9,LARGE(F157:AP157,10),0)+IF(COUNT(F157:AP157)&gt;10,LARGE(F157:AP157,11),0)+IF(COUNT(F157:AP157)&gt;11,LARGE(F157:AP157,12),0)+IF(COUNT(F157:AP157)&gt;12,LARGE(F157:AP157,13),0)+IF(COUNT(F157:AP157)&gt;13,LARGE(F157:AP157,14),0)+IF(COUNT(F157:AP157)&gt;14,LARGE(F157:AP157,15),0)</f>
        <v>12</v>
      </c>
      <c r="AT157" s="6">
        <f>IF(COUNT(F157:AP157)&lt;22,IF(COUNT(F157:AP157)&gt;14,(COUNT(F157:AP157)-15),0)*20,120)</f>
        <v>0</v>
      </c>
      <c r="AU157" s="5">
        <f t="shared" si="5"/>
        <v>12</v>
      </c>
      <c r="AV157" s="5"/>
      <c r="AW157" s="5"/>
    </row>
    <row r="158" spans="1:49" s="26" customFormat="1" ht="15.75" customHeight="1">
      <c r="A158" s="6"/>
      <c r="B158" s="26" t="s">
        <v>202</v>
      </c>
      <c r="C158" s="26" t="s">
        <v>203</v>
      </c>
      <c r="D158" s="26">
        <v>91</v>
      </c>
      <c r="E158" s="26" t="s">
        <v>204</v>
      </c>
      <c r="F158" s="30"/>
      <c r="G158" s="30"/>
      <c r="H158" s="6"/>
      <c r="I158" s="6"/>
      <c r="J158" s="6">
        <v>46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5">
        <f t="shared" si="6"/>
        <v>46</v>
      </c>
      <c r="AR158" s="6">
        <f>(COUNT(F158:AP158))</f>
        <v>1</v>
      </c>
      <c r="AS158" s="6">
        <f>IF(COUNT(F158:AP158)&gt;0,LARGE(F158:AP158,1),0)+IF(COUNT(F158:AP158)&gt;1,LARGE(F158:AP158,2),0)+IF(COUNT(F158:AP158)&gt;2,LARGE(F158:AP158,3),0)+IF(COUNT(F158:AP158)&gt;3,LARGE(F158:AP158,4),0)+IF(COUNT(F158:AP158)&gt;4,LARGE(F158:AP158,5),0)+IF(COUNT(F158:AP158)&gt;5,LARGE(F158:AP158,6),0)+IF(COUNT(F158:AP158)&gt;6,LARGE(F158:AP158,7),0)+IF(COUNT(F158:AP158)&gt;7,LARGE(F158:AP158,8),0)+IF(COUNT(F158:AP158)&gt;8,LARGE(F158:AP158,9),0)+IF(COUNT(F158:AP158)&gt;9,LARGE(F158:AP158,10),0)+IF(COUNT(F158:AP158)&gt;10,LARGE(F158:AP158,11),0)+IF(COUNT(F158:AP158)&gt;11,LARGE(F158:AP158,12),0)+IF(COUNT(F158:AP158)&gt;12,LARGE(F158:AP158,13),0)+IF(COUNT(F158:AP158)&gt;13,LARGE(F158:AP158,14),0)+IF(COUNT(F158:AP158)&gt;14,LARGE(F158:AP158,15),0)</f>
        <v>46</v>
      </c>
      <c r="AT158" s="6">
        <f>IF(COUNT(F158:AP158)&lt;22,IF(COUNT(F158:AP158)&gt;14,(COUNT(F158:AP158)-15),0)*20,120)</f>
        <v>0</v>
      </c>
      <c r="AU158" s="5">
        <f t="shared" si="5"/>
        <v>46</v>
      </c>
      <c r="AV158" s="29" t="str">
        <f>B158</f>
        <v>Franken</v>
      </c>
      <c r="AW158" s="31">
        <f>A158</f>
        <v>0</v>
      </c>
    </row>
    <row r="159" spans="1:49" s="26" customFormat="1" ht="15.75" customHeight="1">
      <c r="A159" s="6"/>
      <c r="B159" s="26" t="s">
        <v>438</v>
      </c>
      <c r="C159" s="14" t="s">
        <v>439</v>
      </c>
      <c r="D159" s="6"/>
      <c r="E159" s="6" t="s">
        <v>440</v>
      </c>
      <c r="F159" s="6"/>
      <c r="G159" s="6"/>
      <c r="H159" s="6"/>
      <c r="I159" s="6"/>
      <c r="J159" s="6"/>
      <c r="K159" s="6"/>
      <c r="L159" s="6"/>
      <c r="M159" s="6"/>
      <c r="N159" s="6"/>
      <c r="O159" s="6">
        <v>49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5">
        <f t="shared" si="6"/>
        <v>49</v>
      </c>
      <c r="AR159" s="6">
        <f>(COUNT(F159:AP159))</f>
        <v>1</v>
      </c>
      <c r="AS159" s="6">
        <f>IF(COUNT(F159:AP159)&gt;0,LARGE(F159:AP159,1),0)+IF(COUNT(F159:AP159)&gt;1,LARGE(F159:AP159,2),0)+IF(COUNT(F159:AP159)&gt;2,LARGE(F159:AP159,3),0)+IF(COUNT(F159:AP159)&gt;3,LARGE(F159:AP159,4),0)+IF(COUNT(F159:AP159)&gt;4,LARGE(F159:AP159,5),0)+IF(COUNT(F159:AP159)&gt;5,LARGE(F159:AP159,6),0)+IF(COUNT(F159:AP159)&gt;6,LARGE(F159:AP159,7),0)+IF(COUNT(F159:AP159)&gt;7,LARGE(F159:AP159,8),0)+IF(COUNT(F159:AP159)&gt;8,LARGE(F159:AP159,9),0)+IF(COUNT(F159:AP159)&gt;9,LARGE(F159:AP159,10),0)+IF(COUNT(F159:AP159)&gt;10,LARGE(F159:AP159,11),0)+IF(COUNT(F159:AP159)&gt;11,LARGE(F159:AP159,12),0)+IF(COUNT(F159:AP159)&gt;12,LARGE(F159:AP159,13),0)+IF(COUNT(F159:AP159)&gt;13,LARGE(F159:AP159,14),0)+IF(COUNT(F159:AP159)&gt;14,LARGE(F159:AP159,15),0)</f>
        <v>49</v>
      </c>
      <c r="AT159" s="6">
        <f>IF(COUNT(F159:AP159)&lt;22,IF(COUNT(F159:AP159)&gt;14,(COUNT(F159:AP159)-15),0)*20,120)</f>
        <v>0</v>
      </c>
      <c r="AU159" s="5">
        <f t="shared" si="5"/>
        <v>49</v>
      </c>
      <c r="AV159" s="5"/>
      <c r="AW159" s="5"/>
    </row>
    <row r="160" spans="1:49" s="26" customFormat="1" ht="15.75" customHeight="1">
      <c r="A160" s="6"/>
      <c r="B160" s="44" t="s">
        <v>404</v>
      </c>
      <c r="C160" s="44" t="s">
        <v>320</v>
      </c>
      <c r="D160" s="45">
        <v>1992</v>
      </c>
      <c r="E160" s="44" t="s">
        <v>403</v>
      </c>
      <c r="F160" s="6"/>
      <c r="G160" s="6"/>
      <c r="H160" s="6"/>
      <c r="I160" s="6"/>
      <c r="J160" s="6"/>
      <c r="K160" s="6"/>
      <c r="L160" s="6"/>
      <c r="M160" s="6">
        <v>43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5">
        <f t="shared" si="6"/>
        <v>43</v>
      </c>
      <c r="AR160" s="6">
        <f>(COUNT(F160:AP160))</f>
        <v>1</v>
      </c>
      <c r="AS160" s="6">
        <f>IF(COUNT(F160:AP160)&gt;0,LARGE(F160:AP160,1),0)+IF(COUNT(F160:AP160)&gt;1,LARGE(F160:AP160,2),0)+IF(COUNT(F160:AP160)&gt;2,LARGE(F160:AP160,3),0)+IF(COUNT(F160:AP160)&gt;3,LARGE(F160:AP160,4),0)+IF(COUNT(F160:AP160)&gt;4,LARGE(F160:AP160,5),0)+IF(COUNT(F160:AP160)&gt;5,LARGE(F160:AP160,6),0)+IF(COUNT(F160:AP160)&gt;6,LARGE(F160:AP160,7),0)+IF(COUNT(F160:AP160)&gt;7,LARGE(F160:AP160,8),0)+IF(COUNT(F160:AP160)&gt;8,LARGE(F160:AP160,9),0)+IF(COUNT(F160:AP160)&gt;9,LARGE(F160:AP160,10),0)+IF(COUNT(F160:AP160)&gt;10,LARGE(F160:AP160,11),0)+IF(COUNT(F160:AP160)&gt;11,LARGE(F160:AP160,12),0)+IF(COUNT(F160:AP160)&gt;12,LARGE(F160:AP160,13),0)+IF(COUNT(F160:AP160)&gt;13,LARGE(F160:AP160,14),0)+IF(COUNT(F160:AP160)&gt;14,LARGE(F160:AP160,15),0)</f>
        <v>43</v>
      </c>
      <c r="AT160" s="6">
        <f>IF(COUNT(F160:AP160)&lt;22,IF(COUNT(F160:AP160)&gt;14,(COUNT(F160:AP160)-15),0)*20,120)</f>
        <v>0</v>
      </c>
      <c r="AU160" s="5">
        <f t="shared" si="5"/>
        <v>43</v>
      </c>
      <c r="AV160" s="5"/>
      <c r="AW160" s="5"/>
    </row>
    <row r="161" spans="1:49" s="26" customFormat="1" ht="15.75" customHeight="1">
      <c r="A161" s="6"/>
      <c r="B161" s="20" t="s">
        <v>611</v>
      </c>
      <c r="C161" s="20" t="s">
        <v>377</v>
      </c>
      <c r="D161" s="20" t="s">
        <v>600</v>
      </c>
      <c r="E161" s="20" t="s">
        <v>585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>
        <v>21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5">
        <f t="shared" si="6"/>
        <v>21</v>
      </c>
      <c r="AR161" s="6">
        <f>(COUNT(F161:AP161))</f>
        <v>1</v>
      </c>
      <c r="AS161" s="6">
        <f>IF(COUNT(F161:AP161)&gt;0,LARGE(F161:AP161,1),0)+IF(COUNT(F161:AP161)&gt;1,LARGE(F161:AP161,2),0)+IF(COUNT(F161:AP161)&gt;2,LARGE(F161:AP161,3),0)+IF(COUNT(F161:AP161)&gt;3,LARGE(F161:AP161,4),0)+IF(COUNT(F161:AP161)&gt;4,LARGE(F161:AP161,5),0)+IF(COUNT(F161:AP161)&gt;5,LARGE(F161:AP161,6),0)+IF(COUNT(F161:AP161)&gt;6,LARGE(F161:AP161,7),0)+IF(COUNT(F161:AP161)&gt;7,LARGE(F161:AP161,8),0)+IF(COUNT(F161:AP161)&gt;8,LARGE(F161:AP161,9),0)+IF(COUNT(F161:AP161)&gt;9,LARGE(F161:AP161,10),0)+IF(COUNT(F161:AP161)&gt;10,LARGE(F161:AP161,11),0)+IF(COUNT(F161:AP161)&gt;11,LARGE(F161:AP161,12),0)+IF(COUNT(F161:AP161)&gt;12,LARGE(F161:AP161,13),0)+IF(COUNT(F161:AP161)&gt;13,LARGE(F161:AP161,14),0)+IF(COUNT(F161:AP161)&gt;14,LARGE(F161:AP161,15),0)</f>
        <v>21</v>
      </c>
      <c r="AT161" s="6">
        <f>IF(COUNT(F161:AP161)&lt;22,IF(COUNT(F161:AP161)&gt;14,(COUNT(F161:AP161)-15),0)*20,120)</f>
        <v>0</v>
      </c>
      <c r="AU161" s="5">
        <f t="shared" si="5"/>
        <v>21</v>
      </c>
      <c r="AV161" s="5"/>
      <c r="AW161" s="5"/>
    </row>
    <row r="162" spans="1:49" s="26" customFormat="1" ht="15.75" customHeight="1">
      <c r="A162" s="6"/>
      <c r="B162" s="66" t="s">
        <v>829</v>
      </c>
      <c r="C162" s="70" t="s">
        <v>830</v>
      </c>
      <c r="D162" s="70">
        <v>1994</v>
      </c>
      <c r="E162" s="70" t="s">
        <v>787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>
        <v>19</v>
      </c>
      <c r="AJ162" s="4"/>
      <c r="AK162" s="4"/>
      <c r="AL162" s="4"/>
      <c r="AM162" s="4"/>
      <c r="AN162" s="4"/>
      <c r="AO162" s="4"/>
      <c r="AP162" s="4"/>
      <c r="AQ162" s="5">
        <f t="shared" si="6"/>
        <v>19</v>
      </c>
      <c r="AR162" s="6">
        <f>(COUNT(F162:AP162))</f>
        <v>1</v>
      </c>
      <c r="AS162" s="6">
        <f>IF(COUNT(F162:AP162)&gt;0,LARGE(F162:AP162,1),0)+IF(COUNT(F162:AP162)&gt;1,LARGE(F162:AP162,2),0)+IF(COUNT(F162:AP162)&gt;2,LARGE(F162:AP162,3),0)+IF(COUNT(F162:AP162)&gt;3,LARGE(F162:AP162,4),0)+IF(COUNT(F162:AP162)&gt;4,LARGE(F162:AP162,5),0)+IF(COUNT(F162:AP162)&gt;5,LARGE(F162:AP162,6),0)+IF(COUNT(F162:AP162)&gt;6,LARGE(F162:AP162,7),0)+IF(COUNT(F162:AP162)&gt;7,LARGE(F162:AP162,8),0)+IF(COUNT(F162:AP162)&gt;8,LARGE(F162:AP162,9),0)+IF(COUNT(F162:AP162)&gt;9,LARGE(F162:AP162,10),0)+IF(COUNT(F162:AP162)&gt;10,LARGE(F162:AP162,11),0)+IF(COUNT(F162:AP162)&gt;11,LARGE(F162:AP162,12),0)+IF(COUNT(F162:AP162)&gt;12,LARGE(F162:AP162,13),0)+IF(COUNT(F162:AP162)&gt;13,LARGE(F162:AP162,14),0)+IF(COUNT(F162:AP162)&gt;14,LARGE(F162:AP162,15),0)</f>
        <v>19</v>
      </c>
      <c r="AT162" s="6">
        <f>IF(COUNT(F162:AP162)&lt;22,IF(COUNT(F162:AP162)&gt;14,(COUNT(F162:AP162)-15),0)*20,120)</f>
        <v>0</v>
      </c>
      <c r="AU162" s="5">
        <f t="shared" si="5"/>
        <v>19</v>
      </c>
      <c r="AV162" s="3"/>
      <c r="AW162" s="5"/>
    </row>
    <row r="163" spans="1:49" s="26" customFormat="1" ht="15.75" customHeight="1">
      <c r="A163" s="7"/>
      <c r="B163" s="78" t="s">
        <v>898</v>
      </c>
      <c r="C163" s="78" t="s">
        <v>899</v>
      </c>
      <c r="D163" s="78">
        <v>1991</v>
      </c>
      <c r="E163" s="78" t="s">
        <v>870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>
        <v>35</v>
      </c>
      <c r="AQ163" s="5">
        <f t="shared" si="6"/>
        <v>35</v>
      </c>
      <c r="AR163" s="6">
        <f>(COUNT(F163:AP163))</f>
        <v>1</v>
      </c>
      <c r="AS163" s="6">
        <f>IF(COUNT(F163:AP163)&gt;0,LARGE(F163:AP163,1),0)+IF(COUNT(F163:AP163)&gt;1,LARGE(F163:AP163,2),0)+IF(COUNT(F163:AP163)&gt;2,LARGE(F163:AP163,3),0)+IF(COUNT(F163:AP163)&gt;3,LARGE(F163:AP163,4),0)+IF(COUNT(F163:AP163)&gt;4,LARGE(F163:AP163,5),0)+IF(COUNT(F163:AP163)&gt;5,LARGE(F163:AP163,6),0)+IF(COUNT(F163:AP163)&gt;6,LARGE(F163:AP163,7),0)+IF(COUNT(F163:AP163)&gt;7,LARGE(F163:AP163,8),0)+IF(COUNT(F163:AP163)&gt;8,LARGE(F163:AP163,9),0)+IF(COUNT(F163:AP163)&gt;9,LARGE(F163:AP163,10),0)+IF(COUNT(F163:AP163)&gt;10,LARGE(F163:AP163,11),0)+IF(COUNT(F163:AP163)&gt;11,LARGE(F163:AP163,12),0)+IF(COUNT(F163:AP163)&gt;12,LARGE(F163:AP163,13),0)+IF(COUNT(F163:AP163)&gt;13,LARGE(F163:AP163,14),0)+IF(COUNT(F163:AP163)&gt;14,LARGE(F163:AP163,15),0)</f>
        <v>35</v>
      </c>
      <c r="AT163" s="6">
        <f>IF(COUNT(F163:AP163)&lt;22,IF(COUNT(F163:AP163)&gt;14,(COUNT(F163:AP163)-15),0)*20,120)</f>
        <v>0</v>
      </c>
      <c r="AU163" s="5">
        <f t="shared" si="5"/>
        <v>35</v>
      </c>
      <c r="AV163" s="3"/>
      <c r="AW163" s="5"/>
    </row>
    <row r="164" spans="1:49" s="26" customFormat="1" ht="15.75" customHeight="1">
      <c r="A164" s="6"/>
      <c r="B164" s="26" t="s">
        <v>369</v>
      </c>
      <c r="C164" s="26" t="s">
        <v>370</v>
      </c>
      <c r="D164" s="26">
        <v>1996</v>
      </c>
      <c r="E164" s="26" t="s">
        <v>296</v>
      </c>
      <c r="F164" s="6"/>
      <c r="G164" s="6"/>
      <c r="H164" s="6"/>
      <c r="I164" s="6"/>
      <c r="J164" s="6"/>
      <c r="K164" s="6">
        <v>1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5">
        <f t="shared" si="6"/>
        <v>1</v>
      </c>
      <c r="AR164" s="6">
        <f>(COUNT(F164:AP164))</f>
        <v>1</v>
      </c>
      <c r="AS164" s="6">
        <f>IF(COUNT(F164:AP164)&gt;0,LARGE(F164:AP164,1),0)+IF(COUNT(F164:AP164)&gt;1,LARGE(F164:AP164,2),0)+IF(COUNT(F164:AP164)&gt;2,LARGE(F164:AP164,3),0)+IF(COUNT(F164:AP164)&gt;3,LARGE(F164:AP164,4),0)+IF(COUNT(F164:AP164)&gt;4,LARGE(F164:AP164,5),0)+IF(COUNT(F164:AP164)&gt;5,LARGE(F164:AP164,6),0)+IF(COUNT(F164:AP164)&gt;6,LARGE(F164:AP164,7),0)+IF(COUNT(F164:AP164)&gt;7,LARGE(F164:AP164,8),0)+IF(COUNT(F164:AP164)&gt;8,LARGE(F164:AP164,9),0)+IF(COUNT(F164:AP164)&gt;9,LARGE(F164:AP164,10),0)+IF(COUNT(F164:AP164)&gt;10,LARGE(F164:AP164,11),0)+IF(COUNT(F164:AP164)&gt;11,LARGE(F164:AP164,12),0)+IF(COUNT(F164:AP164)&gt;12,LARGE(F164:AP164,13),0)+IF(COUNT(F164:AP164)&gt;13,LARGE(F164:AP164,14),0)+IF(COUNT(F164:AP164)&gt;14,LARGE(F164:AP164,15),0)</f>
        <v>1</v>
      </c>
      <c r="AT164" s="6">
        <f>IF(COUNT(F164:AP164)&lt;22,IF(COUNT(F164:AP164)&gt;14,(COUNT(F164:AP164)-15),0)*20,120)</f>
        <v>0</v>
      </c>
      <c r="AU164" s="5">
        <f t="shared" si="5"/>
        <v>1</v>
      </c>
      <c r="AV164" s="5"/>
      <c r="AW164" s="5"/>
    </row>
    <row r="165" spans="1:49" s="26" customFormat="1" ht="15.75" customHeight="1">
      <c r="A165" s="6"/>
      <c r="B165" s="66" t="s">
        <v>841</v>
      </c>
      <c r="C165" s="70" t="s">
        <v>842</v>
      </c>
      <c r="D165" s="70">
        <v>1993</v>
      </c>
      <c r="E165" s="70" t="s">
        <v>773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>
        <v>11</v>
      </c>
      <c r="AJ165" s="4"/>
      <c r="AK165" s="4"/>
      <c r="AL165" s="4"/>
      <c r="AM165" s="4"/>
      <c r="AN165" s="4"/>
      <c r="AO165" s="4"/>
      <c r="AP165" s="4"/>
      <c r="AQ165" s="5">
        <f t="shared" si="6"/>
        <v>11</v>
      </c>
      <c r="AR165" s="6">
        <f>(COUNT(F165:AP165))</f>
        <v>1</v>
      </c>
      <c r="AS165" s="6">
        <f>IF(COUNT(F165:AP165)&gt;0,LARGE(F165:AP165,1),0)+IF(COUNT(F165:AP165)&gt;1,LARGE(F165:AP165,2),0)+IF(COUNT(F165:AP165)&gt;2,LARGE(F165:AP165,3),0)+IF(COUNT(F165:AP165)&gt;3,LARGE(F165:AP165,4),0)+IF(COUNT(F165:AP165)&gt;4,LARGE(F165:AP165,5),0)+IF(COUNT(F165:AP165)&gt;5,LARGE(F165:AP165,6),0)+IF(COUNT(F165:AP165)&gt;6,LARGE(F165:AP165,7),0)+IF(COUNT(F165:AP165)&gt;7,LARGE(F165:AP165,8),0)+IF(COUNT(F165:AP165)&gt;8,LARGE(F165:AP165,9),0)+IF(COUNT(F165:AP165)&gt;9,LARGE(F165:AP165,10),0)+IF(COUNT(F165:AP165)&gt;10,LARGE(F165:AP165,11),0)+IF(COUNT(F165:AP165)&gt;11,LARGE(F165:AP165,12),0)+IF(COUNT(F165:AP165)&gt;12,LARGE(F165:AP165,13),0)+IF(COUNT(F165:AP165)&gt;13,LARGE(F165:AP165,14),0)+IF(COUNT(F165:AP165)&gt;14,LARGE(F165:AP165,15),0)</f>
        <v>11</v>
      </c>
      <c r="AT165" s="6">
        <f>IF(COUNT(F165:AP165)&lt;22,IF(COUNT(F165:AP165)&gt;14,(COUNT(F165:AP165)-15),0)*20,120)</f>
        <v>0</v>
      </c>
      <c r="AU165" s="5">
        <f t="shared" si="5"/>
        <v>11</v>
      </c>
      <c r="AV165" s="3"/>
      <c r="AW165" s="5"/>
    </row>
    <row r="166" spans="1:49" s="26" customFormat="1" ht="15.75" customHeight="1">
      <c r="A166" s="6"/>
      <c r="B166" s="7" t="s">
        <v>759</v>
      </c>
      <c r="C166" s="7" t="s">
        <v>760</v>
      </c>
      <c r="D166" s="62">
        <v>94</v>
      </c>
      <c r="E166" s="7" t="s">
        <v>487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>
        <v>34</v>
      </c>
      <c r="AI166" s="4"/>
      <c r="AJ166" s="4"/>
      <c r="AK166" s="4"/>
      <c r="AL166" s="4"/>
      <c r="AM166" s="4"/>
      <c r="AN166" s="4"/>
      <c r="AO166" s="4"/>
      <c r="AP166" s="4"/>
      <c r="AQ166" s="5">
        <f t="shared" si="6"/>
        <v>34</v>
      </c>
      <c r="AR166" s="4">
        <f>(COUNT(G166:AP166))</f>
        <v>1</v>
      </c>
      <c r="AS166" s="6">
        <f>IF(COUNT(F166:AP166)&gt;0,LARGE(F166:AP166,1),0)+IF(COUNT(F166:AP166)&gt;1,LARGE(F166:AP166,2),0)+IF(COUNT(F166:AP166)&gt;2,LARGE(F166:AP166,3),0)+IF(COUNT(F166:AP166)&gt;3,LARGE(F166:AP166,4),0)+IF(COUNT(F166:AP166)&gt;4,LARGE(F166:AP166,5),0)+IF(COUNT(F166:AP166)&gt;5,LARGE(F166:AP166,6),0)+IF(COUNT(F166:AP166)&gt;6,LARGE(F166:AP166,7),0)+IF(COUNT(F166:AP166)&gt;7,LARGE(F166:AP166,8),0)+IF(COUNT(F166:AP166)&gt;8,LARGE(F166:AP166,9),0)+IF(COUNT(F166:AP166)&gt;9,LARGE(F166:AP166,10),0)+IF(COUNT(F166:AP166)&gt;10,LARGE(F166:AP166,11),0)+IF(COUNT(F166:AP166)&gt;11,LARGE(F166:AP166,12),0)+IF(COUNT(F166:AP166)&gt;12,LARGE(F166:AP166,13),0)+IF(COUNT(F166:AP166)&gt;13,LARGE(F166:AP166,14),0)+IF(COUNT(F166:AP166)&gt;14,LARGE(F166:AP166,15),0)</f>
        <v>34</v>
      </c>
      <c r="AT166" s="6">
        <f>IF(COUNT(F166:AP166)&lt;22,IF(COUNT(F166:AP166)&gt;14,(COUNT(F166:AP166)-15),0)*20,120)</f>
        <v>0</v>
      </c>
      <c r="AU166" s="3">
        <f t="shared" si="5"/>
        <v>34</v>
      </c>
      <c r="AV166" s="3"/>
      <c r="AW166" s="5"/>
    </row>
    <row r="167" spans="1:49" s="26" customFormat="1" ht="15.75" customHeight="1">
      <c r="A167" s="6"/>
      <c r="B167" s="7" t="s">
        <v>759</v>
      </c>
      <c r="C167" s="7" t="s">
        <v>770</v>
      </c>
      <c r="D167" s="62">
        <v>93</v>
      </c>
      <c r="E167" s="7" t="s">
        <v>487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>
        <v>25</v>
      </c>
      <c r="AI167" s="4"/>
      <c r="AJ167" s="4"/>
      <c r="AK167" s="4"/>
      <c r="AL167" s="4"/>
      <c r="AM167" s="4"/>
      <c r="AN167" s="4"/>
      <c r="AO167" s="4"/>
      <c r="AP167" s="4"/>
      <c r="AQ167" s="5">
        <f t="shared" si="6"/>
        <v>25</v>
      </c>
      <c r="AR167" s="4">
        <f>(COUNT(G167:AP167))</f>
        <v>1</v>
      </c>
      <c r="AS167" s="6">
        <f>IF(COUNT(F167:AP167)&gt;0,LARGE(F167:AP167,1),0)+IF(COUNT(F167:AP167)&gt;1,LARGE(F167:AP167,2),0)+IF(COUNT(F167:AP167)&gt;2,LARGE(F167:AP167,3),0)+IF(COUNT(F167:AP167)&gt;3,LARGE(F167:AP167,4),0)+IF(COUNT(F167:AP167)&gt;4,LARGE(F167:AP167,5),0)+IF(COUNT(F167:AP167)&gt;5,LARGE(F167:AP167,6),0)+IF(COUNT(F167:AP167)&gt;6,LARGE(F167:AP167,7),0)+IF(COUNT(F167:AP167)&gt;7,LARGE(F167:AP167,8),0)+IF(COUNT(F167:AP167)&gt;8,LARGE(F167:AP167,9),0)+IF(COUNT(F167:AP167)&gt;9,LARGE(F167:AP167,10),0)+IF(COUNT(F167:AP167)&gt;10,LARGE(F167:AP167,11),0)+IF(COUNT(F167:AP167)&gt;11,LARGE(F167:AP167,12),0)+IF(COUNT(F167:AP167)&gt;12,LARGE(F167:AP167,13),0)+IF(COUNT(F167:AP167)&gt;13,LARGE(F167:AP167,14),0)+IF(COUNT(F167:AP167)&gt;14,LARGE(F167:AP167,15),0)</f>
        <v>25</v>
      </c>
      <c r="AT167" s="6">
        <f>IF(COUNT(F167:AP167)&lt;22,IF(COUNT(F167:AP167)&gt;14,(COUNT(F167:AP167)-15),0)*20,120)</f>
        <v>0</v>
      </c>
      <c r="AU167" s="3">
        <f>AS167+AT167</f>
        <v>25</v>
      </c>
      <c r="AV167" s="3"/>
      <c r="AW167" s="5"/>
    </row>
    <row r="168" spans="1:49" s="26" customFormat="1" ht="15.75" customHeight="1">
      <c r="A168" s="6"/>
      <c r="B168" s="20" t="s">
        <v>619</v>
      </c>
      <c r="C168" s="20" t="s">
        <v>102</v>
      </c>
      <c r="D168" s="20" t="s">
        <v>584</v>
      </c>
      <c r="E168" s="20" t="s">
        <v>583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>
        <v>16</v>
      </c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5">
        <f t="shared" si="6"/>
        <v>16</v>
      </c>
      <c r="AR168" s="6">
        <f>(COUNT(F168:AP168))</f>
        <v>1</v>
      </c>
      <c r="AS168" s="6">
        <f>IF(COUNT(F168:AP168)&gt;0,LARGE(F168:AP168,1),0)+IF(COUNT(F168:AP168)&gt;1,LARGE(F168:AP168,2),0)+IF(COUNT(F168:AP168)&gt;2,LARGE(F168:AP168,3),0)+IF(COUNT(F168:AP168)&gt;3,LARGE(F168:AP168,4),0)+IF(COUNT(F168:AP168)&gt;4,LARGE(F168:AP168,5),0)+IF(COUNT(F168:AP168)&gt;5,LARGE(F168:AP168,6),0)+IF(COUNT(F168:AP168)&gt;6,LARGE(F168:AP168,7),0)+IF(COUNT(F168:AP168)&gt;7,LARGE(F168:AP168,8),0)+IF(COUNT(F168:AP168)&gt;8,LARGE(F168:AP168,9),0)+IF(COUNT(F168:AP168)&gt;9,LARGE(F168:AP168,10),0)+IF(COUNT(F168:AP168)&gt;10,LARGE(F168:AP168,11),0)+IF(COUNT(F168:AP168)&gt;11,LARGE(F168:AP168,12),0)+IF(COUNT(F168:AP168)&gt;12,LARGE(F168:AP168,13),0)+IF(COUNT(F168:AP168)&gt;13,LARGE(F168:AP168,14),0)+IF(COUNT(F168:AP168)&gt;14,LARGE(F168:AP168,15),0)</f>
        <v>16</v>
      </c>
      <c r="AT168" s="6">
        <f>IF(COUNT(F168:AP168)&lt;22,IF(COUNT(F168:AP168)&gt;14,(COUNT(F168:AP168)-15),0)*20,120)</f>
        <v>0</v>
      </c>
      <c r="AU168" s="5">
        <f>AS168+AT168</f>
        <v>16</v>
      </c>
      <c r="AV168" s="5"/>
      <c r="AW168" s="5"/>
    </row>
    <row r="169" spans="1:49" s="26" customFormat="1" ht="15.75" customHeight="1">
      <c r="A169" s="6"/>
      <c r="B169" s="26" t="s">
        <v>236</v>
      </c>
      <c r="C169" s="26" t="s">
        <v>243</v>
      </c>
      <c r="D169" s="26">
        <v>91</v>
      </c>
      <c r="E169" s="26" t="s">
        <v>47</v>
      </c>
      <c r="F169" s="30"/>
      <c r="G169" s="30"/>
      <c r="H169" s="6"/>
      <c r="I169" s="6"/>
      <c r="J169" s="6">
        <v>20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5">
        <f t="shared" si="6"/>
        <v>20</v>
      </c>
      <c r="AR169" s="6">
        <f>(COUNT(F169:AP169))</f>
        <v>1</v>
      </c>
      <c r="AS169" s="6">
        <f>IF(COUNT(F169:AP169)&gt;0,LARGE(F169:AP169,1),0)+IF(COUNT(F169:AP169)&gt;1,LARGE(F169:AP169,2),0)+IF(COUNT(F169:AP169)&gt;2,LARGE(F169:AP169,3),0)+IF(COUNT(F169:AP169)&gt;3,LARGE(F169:AP169,4),0)+IF(COUNT(F169:AP169)&gt;4,LARGE(F169:AP169,5),0)+IF(COUNT(F169:AP169)&gt;5,LARGE(F169:AP169,6),0)+IF(COUNT(F169:AP169)&gt;6,LARGE(F169:AP169,7),0)+IF(COUNT(F169:AP169)&gt;7,LARGE(F169:AP169,8),0)+IF(COUNT(F169:AP169)&gt;8,LARGE(F169:AP169,9),0)+IF(COUNT(F169:AP169)&gt;9,LARGE(F169:AP169,10),0)+IF(COUNT(F169:AP169)&gt;10,LARGE(F169:AP169,11),0)+IF(COUNT(F169:AP169)&gt;11,LARGE(F169:AP169,12),0)+IF(COUNT(F169:AP169)&gt;12,LARGE(F169:AP169,13),0)+IF(COUNT(F169:AP169)&gt;13,LARGE(F169:AP169,14),0)+IF(COUNT(F169:AP169)&gt;14,LARGE(F169:AP169,15),0)</f>
        <v>20</v>
      </c>
      <c r="AT169" s="6">
        <f>IF(COUNT(F169:AP169)&lt;22,IF(COUNT(F169:AP169)&gt;14,(COUNT(F169:AP169)-15),0)*20,120)</f>
        <v>0</v>
      </c>
      <c r="AU169" s="5">
        <f>AS169+AT169</f>
        <v>20</v>
      </c>
      <c r="AV169" s="29" t="str">
        <f>B169</f>
        <v>Gielkens</v>
      </c>
      <c r="AW169" s="31">
        <f>A169</f>
        <v>0</v>
      </c>
    </row>
    <row r="170" spans="1:49" s="26" customFormat="1" ht="15.75" customHeight="1">
      <c r="A170" s="6"/>
      <c r="B170" s="66" t="s">
        <v>826</v>
      </c>
      <c r="C170" s="70" t="s">
        <v>820</v>
      </c>
      <c r="D170" s="70">
        <v>1993</v>
      </c>
      <c r="E170" s="70" t="s">
        <v>787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>
        <v>21</v>
      </c>
      <c r="AJ170" s="4"/>
      <c r="AK170" s="4"/>
      <c r="AL170" s="4"/>
      <c r="AM170" s="4"/>
      <c r="AN170" s="4"/>
      <c r="AO170" s="4"/>
      <c r="AP170" s="4"/>
      <c r="AQ170" s="5">
        <f>SUM(F170:AP170)</f>
        <v>21</v>
      </c>
      <c r="AR170" s="6">
        <f>(COUNT(F170:AP170))</f>
        <v>1</v>
      </c>
      <c r="AS170" s="6">
        <f>IF(COUNT(F170:AP170)&gt;0,LARGE(F170:AP170,1),0)+IF(COUNT(F170:AP170)&gt;1,LARGE(F170:AP170,2),0)+IF(COUNT(F170:AP170)&gt;2,LARGE(F170:AP170,3),0)+IF(COUNT(F170:AP170)&gt;3,LARGE(F170:AP170,4),0)+IF(COUNT(F170:AP170)&gt;4,LARGE(F170:AP170,5),0)+IF(COUNT(F170:AP170)&gt;5,LARGE(F170:AP170,6),0)+IF(COUNT(F170:AP170)&gt;6,LARGE(F170:AP170,7),0)+IF(COUNT(F170:AP170)&gt;7,LARGE(F170:AP170,8),0)+IF(COUNT(F170:AP170)&gt;8,LARGE(F170:AP170,9),0)+IF(COUNT(F170:AP170)&gt;9,LARGE(F170:AP170,10),0)+IF(COUNT(F170:AP170)&gt;10,LARGE(F170:AP170,11),0)+IF(COUNT(F170:AP170)&gt;11,LARGE(F170:AP170,12),0)+IF(COUNT(F170:AP170)&gt;12,LARGE(F170:AP170,13),0)+IF(COUNT(F170:AP170)&gt;13,LARGE(F170:AP170,14),0)+IF(COUNT(F170:AP170)&gt;14,LARGE(F170:AP170,15),0)</f>
        <v>21</v>
      </c>
      <c r="AT170" s="6">
        <f>IF(COUNT(F170:AP170)&lt;22,IF(COUNT(F170:AP170)&gt;14,(COUNT(F170:AP170)-15),0)*20,120)</f>
        <v>0</v>
      </c>
      <c r="AU170" s="5">
        <f>AS170+AT170</f>
        <v>21</v>
      </c>
      <c r="AV170" s="3"/>
      <c r="AW170" s="5"/>
    </row>
    <row r="171" spans="1:49" s="26" customFormat="1" ht="15.75" customHeight="1">
      <c r="A171" s="6"/>
      <c r="B171" s="66" t="s">
        <v>797</v>
      </c>
      <c r="C171" s="70" t="s">
        <v>798</v>
      </c>
      <c r="D171" s="70">
        <v>1997</v>
      </c>
      <c r="E171" s="70" t="s">
        <v>787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>
        <v>35</v>
      </c>
      <c r="AJ171" s="4"/>
      <c r="AK171" s="4"/>
      <c r="AL171" s="4"/>
      <c r="AM171" s="4"/>
      <c r="AN171" s="4"/>
      <c r="AO171" s="4"/>
      <c r="AP171" s="4"/>
      <c r="AQ171" s="5">
        <f>SUM(F171:AP171)</f>
        <v>35</v>
      </c>
      <c r="AR171" s="6">
        <f>(COUNT(F171:AP171))</f>
        <v>1</v>
      </c>
      <c r="AS171" s="6">
        <f>IF(COUNT(F171:AP171)&gt;0,LARGE(F171:AP171,1),0)+IF(COUNT(F171:AP171)&gt;1,LARGE(F171:AP171,2),0)+IF(COUNT(F171:AP171)&gt;2,LARGE(F171:AP171,3),0)+IF(COUNT(F171:AP171)&gt;3,LARGE(F171:AP171,4),0)+IF(COUNT(F171:AP171)&gt;4,LARGE(F171:AP171,5),0)+IF(COUNT(F171:AP171)&gt;5,LARGE(F171:AP171,6),0)+IF(COUNT(F171:AP171)&gt;6,LARGE(F171:AP171,7),0)+IF(COUNT(F171:AP171)&gt;7,LARGE(F171:AP171,8),0)+IF(COUNT(F171:AP171)&gt;8,LARGE(F171:AP171,9),0)+IF(COUNT(F171:AP171)&gt;9,LARGE(F171:AP171,10),0)+IF(COUNT(F171:AP171)&gt;10,LARGE(F171:AP171,11),0)+IF(COUNT(F171:AP171)&gt;11,LARGE(F171:AP171,12),0)+IF(COUNT(F171:AP171)&gt;12,LARGE(F171:AP171,13),0)+IF(COUNT(F171:AP171)&gt;13,LARGE(F171:AP171,14),0)+IF(COUNT(F171:AP171)&gt;14,LARGE(F171:AP171,15),0)</f>
        <v>35</v>
      </c>
      <c r="AT171" s="6">
        <f>IF(COUNT(F171:AP171)&lt;22,IF(COUNT(F171:AP171)&gt;14,(COUNT(F171:AP171)-15),0)*20,120)</f>
        <v>0</v>
      </c>
      <c r="AU171" s="5">
        <f>AS171+AT171</f>
        <v>35</v>
      </c>
      <c r="AV171" s="3"/>
      <c r="AW171" s="5"/>
    </row>
    <row r="172" spans="2:49" s="6" customFormat="1" ht="15.75" customHeight="1">
      <c r="B172" s="18" t="s">
        <v>564</v>
      </c>
      <c r="C172" s="26"/>
      <c r="D172" s="18">
        <v>1993</v>
      </c>
      <c r="E172" s="18" t="s">
        <v>560</v>
      </c>
      <c r="X172" s="6">
        <v>41</v>
      </c>
      <c r="AQ172" s="5">
        <f>SUM(G172:AP172)</f>
        <v>41</v>
      </c>
      <c r="AR172" s="6">
        <f>(COUNT(G172:AP172))</f>
        <v>1</v>
      </c>
      <c r="AS172" s="6">
        <f>IF(COUNT(G172:AP172)&gt;0,LARGE(G172:AP172,1),0)+IF(COUNT(G172:AP172)&gt;1,LARGE(G172:AP172,2),0)+IF(COUNT(G172:AP172)&gt;2,LARGE(G172:AP172,3),0)+IF(COUNT(G172:AP172)&gt;3,LARGE(G172:AP172,4),0)+IF(COUNT(G172:AP172)&gt;4,LARGE(G172:AP172,5),0)+IF(COUNT(G172:AP172)&gt;5,LARGE(G172:AP172,6),0)+IF(COUNT(G172:AP172)&gt;6,LARGE(G172:AP172,7),0)+IF(COUNT(G172:AP172)&gt;7,LARGE(G172:AP172,8),0)+IF(COUNT(G172:AP172)&gt;8,LARGE(G172:AP172,9),0)+IF(COUNT(G172:AP172)&gt;9,LARGE(G172:AP172,10),0)+IF(COUNT(G172:AP172)&gt;10,LARGE(G172:AP172,11),0)+IF(COUNT(G172:AP172)&gt;11,LARGE(G172:AP172,12),0)+IF(COUNT(G172:AP172)&gt;12,LARGE(G172:AP172,13),0)+IF(COUNT(G172:AP172)&gt;13,LARGE(G172:AP172,14),0)+IF(COUNT(G172:AP172)&gt;14,LARGE(G172:AP172,15),0)</f>
        <v>41</v>
      </c>
      <c r="AT172" s="6">
        <f>IF(COUNT(G172:AP172)&lt;22,IF(COUNT(G172:AP172)&gt;14,(COUNT(G172:AP172)-15),0)*20,120)</f>
        <v>0</v>
      </c>
      <c r="AU172" s="5">
        <f>AS172+AT172</f>
        <v>41</v>
      </c>
      <c r="AV172" s="5"/>
      <c r="AW172" s="5"/>
    </row>
    <row r="173" spans="1:49" s="26" customFormat="1" ht="15.75" customHeight="1">
      <c r="A173" s="6"/>
      <c r="B173" s="44" t="s">
        <v>410</v>
      </c>
      <c r="C173" s="44" t="s">
        <v>411</v>
      </c>
      <c r="D173" s="45">
        <v>1996</v>
      </c>
      <c r="E173" s="44" t="s">
        <v>409</v>
      </c>
      <c r="F173" s="6"/>
      <c r="G173" s="6"/>
      <c r="H173" s="6"/>
      <c r="I173" s="6"/>
      <c r="J173" s="6"/>
      <c r="K173" s="6"/>
      <c r="L173" s="6"/>
      <c r="M173" s="6">
        <v>39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5">
        <f>SUM(F173:AP173)</f>
        <v>39</v>
      </c>
      <c r="AR173" s="6">
        <f>(COUNT(F173:AP173))</f>
        <v>1</v>
      </c>
      <c r="AS173" s="6">
        <f>IF(COUNT(F173:AP173)&gt;0,LARGE(F173:AP173,1),0)+IF(COUNT(F173:AP173)&gt;1,LARGE(F173:AP173,2),0)+IF(COUNT(F173:AP173)&gt;2,LARGE(F173:AP173,3),0)+IF(COUNT(F173:AP173)&gt;3,LARGE(F173:AP173,4),0)+IF(COUNT(F173:AP173)&gt;4,LARGE(F173:AP173,5),0)+IF(COUNT(F173:AP173)&gt;5,LARGE(F173:AP173,6),0)+IF(COUNT(F173:AP173)&gt;6,LARGE(F173:AP173,7),0)+IF(COUNT(F173:AP173)&gt;7,LARGE(F173:AP173,8),0)+IF(COUNT(F173:AP173)&gt;8,LARGE(F173:AP173,9),0)+IF(COUNT(F173:AP173)&gt;9,LARGE(F173:AP173,10),0)+IF(COUNT(F173:AP173)&gt;10,LARGE(F173:AP173,11),0)+IF(COUNT(F173:AP173)&gt;11,LARGE(F173:AP173,12),0)+IF(COUNT(F173:AP173)&gt;12,LARGE(F173:AP173,13),0)+IF(COUNT(F173:AP173)&gt;13,LARGE(F173:AP173,14),0)+IF(COUNT(F173:AP173)&gt;14,LARGE(F173:AP173,15),0)</f>
        <v>39</v>
      </c>
      <c r="AT173" s="6">
        <f>IF(COUNT(F173:AP173)&lt;22,IF(COUNT(F173:AP173)&gt;14,(COUNT(F173:AP173)-15),0)*20,120)</f>
        <v>0</v>
      </c>
      <c r="AU173" s="5">
        <f>AS173+AT173</f>
        <v>39</v>
      </c>
      <c r="AV173" s="5"/>
      <c r="AW173" s="5"/>
    </row>
    <row r="174" spans="1:49" s="26" customFormat="1" ht="15.75" customHeight="1">
      <c r="A174" s="6"/>
      <c r="B174" s="26" t="s">
        <v>541</v>
      </c>
      <c r="C174" s="53" t="s">
        <v>542</v>
      </c>
      <c r="D174" s="53">
        <v>1998</v>
      </c>
      <c r="E174" s="5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>
        <v>45</v>
      </c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5">
        <f>SUM(F174:AP174)</f>
        <v>45</v>
      </c>
      <c r="AR174" s="6">
        <f>(COUNT(F174:AP174))</f>
        <v>1</v>
      </c>
      <c r="AS174" s="6">
        <f>IF(COUNT(F174:AP174)&gt;0,LARGE(F174:AP174,1),0)+IF(COUNT(F174:AP174)&gt;1,LARGE(F174:AP174,2),0)+IF(COUNT(F174:AP174)&gt;2,LARGE(F174:AP174,3),0)+IF(COUNT(F174:AP174)&gt;3,LARGE(F174:AP174,4),0)+IF(COUNT(F174:AP174)&gt;4,LARGE(F174:AP174,5),0)+IF(COUNT(F174:AP174)&gt;5,LARGE(F174:AP174,6),0)+IF(COUNT(F174:AP174)&gt;6,LARGE(F174:AP174,7),0)+IF(COUNT(F174:AP174)&gt;7,LARGE(F174:AP174,8),0)+IF(COUNT(F174:AP174)&gt;8,LARGE(F174:AP174,9),0)+IF(COUNT(F174:AP174)&gt;9,LARGE(F174:AP174,10),0)+IF(COUNT(F174:AP174)&gt;10,LARGE(F174:AP174,11),0)+IF(COUNT(F174:AP174)&gt;11,LARGE(F174:AP174,12),0)+IF(COUNT(F174:AP174)&gt;12,LARGE(F174:AP174,13),0)+IF(COUNT(F174:AP174)&gt;13,LARGE(F174:AP174,14),0)+IF(COUNT(F174:AP174)&gt;14,LARGE(F174:AP174,15),0)</f>
        <v>45</v>
      </c>
      <c r="AT174" s="6">
        <f>IF(COUNT(F174:AP174)&lt;22,IF(COUNT(F174:AP174)&gt;14,(COUNT(F174:AP174)-15),0)*20,120)</f>
        <v>0</v>
      </c>
      <c r="AU174" s="5">
        <f>AS174+AT174</f>
        <v>45</v>
      </c>
      <c r="AV174" s="5"/>
      <c r="AW174" s="5"/>
    </row>
    <row r="175" spans="1:49" s="26" customFormat="1" ht="15.75" customHeight="1">
      <c r="A175" s="6"/>
      <c r="B175" s="15" t="s">
        <v>471</v>
      </c>
      <c r="C175" s="15" t="s">
        <v>411</v>
      </c>
      <c r="D175" s="16">
        <v>1990</v>
      </c>
      <c r="E175" s="15" t="s">
        <v>358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>
        <v>39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5">
        <f>SUM(F175:AP175)</f>
        <v>39</v>
      </c>
      <c r="AR175" s="6">
        <f>(COUNT(F175:AP175))</f>
        <v>1</v>
      </c>
      <c r="AS175" s="6">
        <f>IF(COUNT(F175:AP175)&gt;0,LARGE(F175:AP175,1),0)+IF(COUNT(F175:AP175)&gt;1,LARGE(F175:AP175,2),0)+IF(COUNT(F175:AP175)&gt;2,LARGE(F175:AP175,3),0)+IF(COUNT(F175:AP175)&gt;3,LARGE(F175:AP175,4),0)+IF(COUNT(F175:AP175)&gt;4,LARGE(F175:AP175,5),0)+IF(COUNT(F175:AP175)&gt;5,LARGE(F175:AP175,6),0)+IF(COUNT(F175:AP175)&gt;6,LARGE(F175:AP175,7),0)+IF(COUNT(F175:AP175)&gt;7,LARGE(F175:AP175,8),0)+IF(COUNT(F175:AP175)&gt;8,LARGE(F175:AP175,9),0)+IF(COUNT(F175:AP175)&gt;9,LARGE(F175:AP175,10),0)+IF(COUNT(F175:AP175)&gt;10,LARGE(F175:AP175,11),0)+IF(COUNT(F175:AP175)&gt;11,LARGE(F175:AP175,12),0)+IF(COUNT(F175:AP175)&gt;12,LARGE(F175:AP175,13),0)+IF(COUNT(F175:AP175)&gt;13,LARGE(F175:AP175,14),0)+IF(COUNT(F175:AP175)&gt;14,LARGE(F175:AP175,15),0)</f>
        <v>39</v>
      </c>
      <c r="AT175" s="6">
        <f>IF(COUNT(F175:AP175)&lt;22,IF(COUNT(F175:AP175)&gt;14,(COUNT(F175:AP175)-15),0)*20,120)</f>
        <v>0</v>
      </c>
      <c r="AU175" s="5">
        <f>AS175+AT175</f>
        <v>39</v>
      </c>
      <c r="AV175" s="5"/>
      <c r="AW175" s="5"/>
    </row>
    <row r="176" spans="1:49" s="26" customFormat="1" ht="15.75" customHeight="1">
      <c r="A176" s="6"/>
      <c r="B176" s="26" t="s">
        <v>362</v>
      </c>
      <c r="C176" s="26" t="s">
        <v>363</v>
      </c>
      <c r="D176" s="26">
        <v>1991</v>
      </c>
      <c r="E176" s="26" t="s">
        <v>267</v>
      </c>
      <c r="F176" s="6"/>
      <c r="G176" s="6"/>
      <c r="H176" s="6"/>
      <c r="I176" s="6"/>
      <c r="J176" s="6"/>
      <c r="K176" s="6">
        <v>4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5">
        <f>SUM(F176:AP176)</f>
        <v>4</v>
      </c>
      <c r="AR176" s="6">
        <f>(COUNT(F176:AP176))</f>
        <v>1</v>
      </c>
      <c r="AS176" s="6">
        <f>IF(COUNT(F176:AP176)&gt;0,LARGE(F176:AP176,1),0)+IF(COUNT(F176:AP176)&gt;1,LARGE(F176:AP176,2),0)+IF(COUNT(F176:AP176)&gt;2,LARGE(F176:AP176,3),0)+IF(COUNT(F176:AP176)&gt;3,LARGE(F176:AP176,4),0)+IF(COUNT(F176:AP176)&gt;4,LARGE(F176:AP176,5),0)+IF(COUNT(F176:AP176)&gt;5,LARGE(F176:AP176,6),0)+IF(COUNT(F176:AP176)&gt;6,LARGE(F176:AP176,7),0)+IF(COUNT(F176:AP176)&gt;7,LARGE(F176:AP176,8),0)+IF(COUNT(F176:AP176)&gt;8,LARGE(F176:AP176,9),0)+IF(COUNT(F176:AP176)&gt;9,LARGE(F176:AP176,10),0)+IF(COUNT(F176:AP176)&gt;10,LARGE(F176:AP176,11),0)+IF(COUNT(F176:AP176)&gt;11,LARGE(F176:AP176,12),0)+IF(COUNT(F176:AP176)&gt;12,LARGE(F176:AP176,13),0)+IF(COUNT(F176:AP176)&gt;13,LARGE(F176:AP176,14),0)+IF(COUNT(F176:AP176)&gt;14,LARGE(F176:AP176,15),0)</f>
        <v>4</v>
      </c>
      <c r="AT176" s="6">
        <f>IF(COUNT(F176:AP176)&lt;22,IF(COUNT(F176:AP176)&gt;14,(COUNT(F176:AP176)-15),0)*20,120)</f>
        <v>0</v>
      </c>
      <c r="AU176" s="5">
        <f>AS176+AT176</f>
        <v>4</v>
      </c>
      <c r="AV176" s="5"/>
      <c r="AW176" s="5"/>
    </row>
    <row r="177" spans="1:49" s="26" customFormat="1" ht="15.75" customHeight="1">
      <c r="A177" s="6"/>
      <c r="B177" s="27" t="s">
        <v>703</v>
      </c>
      <c r="C177" s="27" t="s">
        <v>102</v>
      </c>
      <c r="D177" s="36">
        <v>1988</v>
      </c>
      <c r="E177" s="27" t="s">
        <v>704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>
        <v>48</v>
      </c>
      <c r="AH177" s="6"/>
      <c r="AI177" s="6"/>
      <c r="AJ177" s="6"/>
      <c r="AK177" s="6"/>
      <c r="AL177" s="6"/>
      <c r="AM177" s="6"/>
      <c r="AN177" s="6"/>
      <c r="AO177" s="6"/>
      <c r="AP177" s="6"/>
      <c r="AQ177" s="5">
        <f>SUM(F177:AP177)</f>
        <v>48</v>
      </c>
      <c r="AR177" s="6">
        <f>(COUNT(F177:AP177))</f>
        <v>1</v>
      </c>
      <c r="AS177" s="6">
        <f>IF(COUNT(F177:AP177)&gt;0,LARGE(F177:AP177,1),0)+IF(COUNT(F177:AP177)&gt;1,LARGE(F177:AP177,2),0)+IF(COUNT(F177:AP177)&gt;2,LARGE(F177:AP177,3),0)+IF(COUNT(F177:AP177)&gt;3,LARGE(F177:AP177,4),0)+IF(COUNT(F177:AP177)&gt;4,LARGE(F177:AP177,5),0)+IF(COUNT(F177:AP177)&gt;5,LARGE(F177:AP177,6),0)+IF(COUNT(F177:AP177)&gt;6,LARGE(F177:AP177,7),0)+IF(COUNT(F177:AP177)&gt;7,LARGE(F177:AP177,8),0)+IF(COUNT(F177:AP177)&gt;8,LARGE(F177:AP177,9),0)+IF(COUNT(F177:AP177)&gt;9,LARGE(F177:AP177,10),0)+IF(COUNT(F177:AP177)&gt;10,LARGE(F177:AP177,11),0)+IF(COUNT(F177:AP177)&gt;11,LARGE(F177:AP177,12),0)+IF(COUNT(F177:AP177)&gt;12,LARGE(F177:AP177,13),0)+IF(COUNT(F177:AP177)&gt;13,LARGE(F177:AP177,14),0)+IF(COUNT(F177:AP177)&gt;14,LARGE(F177:AP177,15),0)</f>
        <v>48</v>
      </c>
      <c r="AT177" s="6">
        <f>IF(COUNT(F177:AP177)&lt;22,IF(COUNT(F177:AP177)&gt;14,(COUNT(F177:AP177)-15),0)*20,120)</f>
        <v>0</v>
      </c>
      <c r="AU177" s="5">
        <f>AS177+AT177</f>
        <v>48</v>
      </c>
      <c r="AV177" s="5"/>
      <c r="AW177" s="5"/>
    </row>
    <row r="178" spans="1:49" s="26" customFormat="1" ht="15.75" customHeight="1">
      <c r="A178" s="6"/>
      <c r="B178" s="26" t="s">
        <v>175</v>
      </c>
      <c r="C178" s="26" t="s">
        <v>176</v>
      </c>
      <c r="D178" s="26">
        <v>88</v>
      </c>
      <c r="E178" s="26" t="s">
        <v>177</v>
      </c>
      <c r="F178" s="30"/>
      <c r="G178" s="30"/>
      <c r="H178" s="6"/>
      <c r="I178" s="6"/>
      <c r="J178" s="6">
        <v>46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5">
        <f>SUM(F178:AP178)</f>
        <v>46</v>
      </c>
      <c r="AR178" s="6">
        <f>(COUNT(F178:AP178))</f>
        <v>1</v>
      </c>
      <c r="AS178" s="6">
        <f>IF(COUNT(F178:AP178)&gt;0,LARGE(F178:AP178,1),0)+IF(COUNT(F178:AP178)&gt;1,LARGE(F178:AP178,2),0)+IF(COUNT(F178:AP178)&gt;2,LARGE(F178:AP178,3),0)+IF(COUNT(F178:AP178)&gt;3,LARGE(F178:AP178,4),0)+IF(COUNT(F178:AP178)&gt;4,LARGE(F178:AP178,5),0)+IF(COUNT(F178:AP178)&gt;5,LARGE(F178:AP178,6),0)+IF(COUNT(F178:AP178)&gt;6,LARGE(F178:AP178,7),0)+IF(COUNT(F178:AP178)&gt;7,LARGE(F178:AP178,8),0)+IF(COUNT(F178:AP178)&gt;8,LARGE(F178:AP178,9),0)+IF(COUNT(F178:AP178)&gt;9,LARGE(F178:AP178,10),0)+IF(COUNT(F178:AP178)&gt;10,LARGE(F178:AP178,11),0)+IF(COUNT(F178:AP178)&gt;11,LARGE(F178:AP178,12),0)+IF(COUNT(F178:AP178)&gt;12,LARGE(F178:AP178,13),0)+IF(COUNT(F178:AP178)&gt;13,LARGE(F178:AP178,14),0)+IF(COUNT(F178:AP178)&gt;14,LARGE(F178:AP178,15),0)</f>
        <v>46</v>
      </c>
      <c r="AT178" s="6">
        <f>IF(COUNT(F178:AP178)&lt;22,IF(COUNT(F178:AP178)&gt;14,(COUNT(F178:AP178)-15),0)*20,120)</f>
        <v>0</v>
      </c>
      <c r="AU178" s="5">
        <f>AS178+AT178</f>
        <v>46</v>
      </c>
      <c r="AV178" s="29" t="str">
        <f>B178</f>
        <v>Gouda</v>
      </c>
      <c r="AW178" s="31">
        <f>A178</f>
        <v>0</v>
      </c>
    </row>
    <row r="179" spans="1:49" s="26" customFormat="1" ht="15.75" customHeight="1">
      <c r="A179" s="6"/>
      <c r="B179" s="77" t="s">
        <v>865</v>
      </c>
      <c r="C179" s="77" t="s">
        <v>866</v>
      </c>
      <c r="D179" s="77" t="s">
        <v>867</v>
      </c>
      <c r="E179" s="77" t="s">
        <v>47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>
        <v>44</v>
      </c>
      <c r="AL179" s="4"/>
      <c r="AM179" s="4"/>
      <c r="AN179" s="4"/>
      <c r="AO179" s="4"/>
      <c r="AP179" s="4"/>
      <c r="AQ179" s="5">
        <f>SUM(F179:AP179)</f>
        <v>44</v>
      </c>
      <c r="AR179" s="6">
        <f>(COUNT(F179:AP179))</f>
        <v>1</v>
      </c>
      <c r="AS179" s="6">
        <f>IF(COUNT(F179:AP179)&gt;0,LARGE(F179:AP179,1),0)+IF(COUNT(F179:AP179)&gt;1,LARGE(F179:AP179,2),0)+IF(COUNT(F179:AP179)&gt;2,LARGE(F179:AP179,3),0)+IF(COUNT(F179:AP179)&gt;3,LARGE(F179:AP179,4),0)+IF(COUNT(F179:AP179)&gt;4,LARGE(F179:AP179,5),0)+IF(COUNT(F179:AP179)&gt;5,LARGE(F179:AP179,6),0)+IF(COUNT(F179:AP179)&gt;6,LARGE(F179:AP179,7),0)+IF(COUNT(F179:AP179)&gt;7,LARGE(F179:AP179,8),0)+IF(COUNT(F179:AP179)&gt;8,LARGE(F179:AP179,9),0)+IF(COUNT(F179:AP179)&gt;9,LARGE(F179:AP179,10),0)+IF(COUNT(F179:AP179)&gt;10,LARGE(F179:AP179,11),0)+IF(COUNT(F179:AP179)&gt;11,LARGE(F179:AP179,12),0)+IF(COUNT(F179:AP179)&gt;12,LARGE(F179:AP179,13),0)+IF(COUNT(F179:AP179)&gt;13,LARGE(F179:AP179,14),0)+IF(COUNT(F179:AP179)&gt;14,LARGE(F179:AP179,15),0)</f>
        <v>44</v>
      </c>
      <c r="AT179" s="6">
        <f>IF(COUNT(F179:AP179)&lt;22,IF(COUNT(F179:AP179)&gt;14,(COUNT(F179:AP179)-15),0)*20,120)</f>
        <v>0</v>
      </c>
      <c r="AU179" s="5">
        <f>AS179+AT179</f>
        <v>44</v>
      </c>
      <c r="AV179" s="3"/>
      <c r="AW179" s="5"/>
    </row>
    <row r="180" spans="1:49" s="26" customFormat="1" ht="15.75" customHeight="1">
      <c r="A180" s="6"/>
      <c r="B180" s="17" t="s">
        <v>667</v>
      </c>
      <c r="C180" s="17" t="s">
        <v>91</v>
      </c>
      <c r="D180" s="17">
        <v>1993</v>
      </c>
      <c r="E180" s="17" t="s">
        <v>674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>
        <v>37</v>
      </c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>
        <f>SUM(F180:AP180)</f>
        <v>37</v>
      </c>
      <c r="AR180" s="6">
        <f>(COUNT(F180:AP180))</f>
        <v>1</v>
      </c>
      <c r="AS180" s="6">
        <f>IF(COUNT(G180:AP180)&gt;0,LARGE(G180:AP180,1),0)+IF(COUNT(G180:AP180)&gt;1,LARGE(G180:AP180,2),0)+IF(COUNT(G180:AP180)&gt;2,LARGE(G180:AP180,3),0)+IF(COUNT(G180:AP180)&gt;3,LARGE(G180:AP180,4),0)+IF(COUNT(G180:AP180)&gt;4,LARGE(G180:AP180,5),0)+IF(COUNT(G180:AP180)&gt;5,LARGE(G180:AP180,6),0)+IF(COUNT(G180:AP180)&gt;6,LARGE(G180:AP180,7),0)+IF(COUNT(G180:AP180)&gt;7,LARGE(G180:AP180,8),0)+IF(COUNT(G180:AP180)&gt;8,LARGE(G180:AP180,9),0)+IF(COUNT(G180:AP180)&gt;9,LARGE(G180:AP180,10),0)+IF(COUNT(G180:AP180)&gt;10,LARGE(G180:AP180,11),0)+IF(COUNT(G180:AP180)&gt;11,LARGE(G180:AP180,12),0)+IF(COUNT(G180:AP180)&gt;12,LARGE(G180:AP180,13),0)+IF(COUNT(G180:AP180)&gt;13,LARGE(G180:AP180,14),0)+IF(COUNT(G180:AP180)&gt;14,LARGE(G180:AP180,15),0)</f>
        <v>37</v>
      </c>
      <c r="AT180" s="6">
        <f>IF(COUNT(G180:AP180)&lt;22,IF(COUNT(G180:AP180)&gt;14,(COUNT(G180:AP180)-15),0)*20,120)</f>
        <v>0</v>
      </c>
      <c r="AU180" s="6">
        <f>AS180+AT180</f>
        <v>37</v>
      </c>
      <c r="AV180" s="5"/>
      <c r="AW180" s="5"/>
    </row>
    <row r="181" spans="1:49" s="26" customFormat="1" ht="15.75" customHeight="1">
      <c r="A181" s="7"/>
      <c r="B181" s="78" t="s">
        <v>918</v>
      </c>
      <c r="C181" s="78" t="s">
        <v>919</v>
      </c>
      <c r="D181" s="78">
        <v>1993</v>
      </c>
      <c r="E181" s="78" t="s">
        <v>870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>
        <v>19</v>
      </c>
      <c r="AQ181" s="5">
        <f>SUM(F181:AP181)</f>
        <v>19</v>
      </c>
      <c r="AR181" s="6">
        <f>(COUNT(F181:AP181))</f>
        <v>1</v>
      </c>
      <c r="AS181" s="6">
        <f>IF(COUNT(F181:AP181)&gt;0,LARGE(F181:AP181,1),0)+IF(COUNT(F181:AP181)&gt;1,LARGE(F181:AP181,2),0)+IF(COUNT(F181:AP181)&gt;2,LARGE(F181:AP181,3),0)+IF(COUNT(F181:AP181)&gt;3,LARGE(F181:AP181,4),0)+IF(COUNT(F181:AP181)&gt;4,LARGE(F181:AP181,5),0)+IF(COUNT(F181:AP181)&gt;5,LARGE(F181:AP181,6),0)+IF(COUNT(F181:AP181)&gt;6,LARGE(F181:AP181,7),0)+IF(COUNT(F181:AP181)&gt;7,LARGE(F181:AP181,8),0)+IF(COUNT(F181:AP181)&gt;8,LARGE(F181:AP181,9),0)+IF(COUNT(F181:AP181)&gt;9,LARGE(F181:AP181,10),0)+IF(COUNT(F181:AP181)&gt;10,LARGE(F181:AP181,11),0)+IF(COUNT(F181:AP181)&gt;11,LARGE(F181:AP181,12),0)+IF(COUNT(F181:AP181)&gt;12,LARGE(F181:AP181,13),0)+IF(COUNT(F181:AP181)&gt;13,LARGE(F181:AP181,14),0)+IF(COUNT(F181:AP181)&gt;14,LARGE(F181:AP181,15),0)</f>
        <v>19</v>
      </c>
      <c r="AT181" s="6">
        <f>IF(COUNT(F181:AP181)&lt;22,IF(COUNT(F181:AP181)&gt;14,(COUNT(F181:AP181)-15),0)*20,120)</f>
        <v>0</v>
      </c>
      <c r="AU181" s="5">
        <f>AS181+AT181</f>
        <v>19</v>
      </c>
      <c r="AV181" s="3"/>
      <c r="AW181" s="5"/>
    </row>
    <row r="182" spans="1:49" s="26" customFormat="1" ht="15.75" customHeight="1">
      <c r="A182" s="6"/>
      <c r="B182" s="76" t="s">
        <v>853</v>
      </c>
      <c r="C182" s="76" t="s">
        <v>121</v>
      </c>
      <c r="D182" s="76">
        <v>96</v>
      </c>
      <c r="E182" s="76" t="s">
        <v>850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>
        <v>42</v>
      </c>
      <c r="AK182" s="4"/>
      <c r="AL182" s="4"/>
      <c r="AM182" s="4"/>
      <c r="AN182" s="4"/>
      <c r="AO182" s="4"/>
      <c r="AP182" s="4"/>
      <c r="AQ182" s="5">
        <f>SUM(F182:AP182)</f>
        <v>42</v>
      </c>
      <c r="AR182" s="6">
        <f>(COUNT(F182:AP182))</f>
        <v>1</v>
      </c>
      <c r="AS182" s="6">
        <f>IF(COUNT(F182:AP182)&gt;0,LARGE(F182:AP182,1),0)+IF(COUNT(F182:AP182)&gt;1,LARGE(F182:AP182,2),0)+IF(COUNT(F182:AP182)&gt;2,LARGE(F182:AP182,3),0)+IF(COUNT(F182:AP182)&gt;3,LARGE(F182:AP182,4),0)+IF(COUNT(F182:AP182)&gt;4,LARGE(F182:AP182,5),0)+IF(COUNT(F182:AP182)&gt;5,LARGE(F182:AP182,6),0)+IF(COUNT(F182:AP182)&gt;6,LARGE(F182:AP182,7),0)+IF(COUNT(F182:AP182)&gt;7,LARGE(F182:AP182,8),0)+IF(COUNT(F182:AP182)&gt;8,LARGE(F182:AP182,9),0)+IF(COUNT(F182:AP182)&gt;9,LARGE(F182:AP182,10),0)+IF(COUNT(F182:AP182)&gt;10,LARGE(F182:AP182,11),0)+IF(COUNT(F182:AP182)&gt;11,LARGE(F182:AP182,12),0)+IF(COUNT(F182:AP182)&gt;12,LARGE(F182:AP182,13),0)+IF(COUNT(F182:AP182)&gt;13,LARGE(F182:AP182,14),0)+IF(COUNT(F182:AP182)&gt;14,LARGE(F182:AP182,15),0)</f>
        <v>42</v>
      </c>
      <c r="AT182" s="6">
        <f>IF(COUNT(F182:AP182)&lt;22,IF(COUNT(F182:AP182)&gt;14,(COUNT(F182:AP182)-15),0)*20,120)</f>
        <v>0</v>
      </c>
      <c r="AU182" s="5">
        <f>AS182+AT182</f>
        <v>42</v>
      </c>
      <c r="AV182" s="3"/>
      <c r="AW182" s="5"/>
    </row>
    <row r="183" spans="2:49" s="6" customFormat="1" ht="15.75" customHeight="1">
      <c r="B183" s="32" t="s">
        <v>448</v>
      </c>
      <c r="C183" s="32" t="s">
        <v>449</v>
      </c>
      <c r="D183" s="32">
        <v>1993</v>
      </c>
      <c r="E183" s="32" t="s">
        <v>450</v>
      </c>
      <c r="P183" s="6">
        <v>47</v>
      </c>
      <c r="AQ183" s="6">
        <f>SUM(F183:AP183)</f>
        <v>47</v>
      </c>
      <c r="AR183" s="6">
        <f>(COUNT(F183:AP183))</f>
        <v>1</v>
      </c>
      <c r="AS183" s="6">
        <f>IF(COUNT(F183:AP183)&gt;0,LARGE(F183:AP183,1),0)+IF(COUNT(F183:AP183)&gt;1,LARGE(F183:AP183,2),0)+IF(COUNT(F183:AP183)&gt;2,LARGE(F183:AP183,3),0)+IF(COUNT(F183:AP183)&gt;3,LARGE(F183:AP183,4),0)+IF(COUNT(F183:AP183)&gt;4,LARGE(F183:AP183,5),0)+IF(COUNT(F183:AP183)&gt;5,LARGE(F183:AP183,6),0)+IF(COUNT(F183:AP183)&gt;6,LARGE(F183:AP183,7),0)+IF(COUNT(F183:AP183)&gt;7,LARGE(F183:AP183,8),0)+IF(COUNT(F183:AP183)&gt;8,LARGE(F183:AP183,9),0)+IF(COUNT(F183:AP183)&gt;9,LARGE(F183:AP183,10),0)+IF(COUNT(F183:AP183)&gt;10,LARGE(F183:AP183,11),0)+IF(COUNT(F183:AP183)&gt;11,LARGE(F183:AP183,12),0)+IF(COUNT(F183:AP183)&gt;12,LARGE(F183:AP183,13),0)+IF(COUNT(F183:AP183)&gt;13,LARGE(F183:AP183,14),0)+IF(COUNT(F183:AP183)&gt;14,LARGE(F183:AP183,15),0)</f>
        <v>47</v>
      </c>
      <c r="AT183" s="6">
        <f>IF(COUNT(F183:AP183)&lt;22,IF(COUNT(F183:AP183)&gt;14,(COUNT(F183:AP183)-15),0)*20,120)</f>
        <v>0</v>
      </c>
      <c r="AU183" s="5">
        <f>AS183+AT183</f>
        <v>47</v>
      </c>
      <c r="AV183" s="5"/>
      <c r="AW183" s="5"/>
    </row>
    <row r="184" spans="1:49" s="26" customFormat="1" ht="15.75" customHeight="1">
      <c r="A184" s="6"/>
      <c r="B184" s="32" t="s">
        <v>446</v>
      </c>
      <c r="C184" s="32" t="s">
        <v>447</v>
      </c>
      <c r="D184" s="32">
        <v>1989</v>
      </c>
      <c r="E184" s="32" t="s">
        <v>443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>
        <v>47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5">
        <f>SUM(F184:AP184)</f>
        <v>47</v>
      </c>
      <c r="AR184" s="6">
        <f>(COUNT(F184:AP184))</f>
        <v>1</v>
      </c>
      <c r="AS184" s="6">
        <f>IF(COUNT(F184:AP184)&gt;0,LARGE(F184:AP184,1),0)+IF(COUNT(F184:AP184)&gt;1,LARGE(F184:AP184,2),0)+IF(COUNT(F184:AP184)&gt;2,LARGE(F184:AP184,3),0)+IF(COUNT(F184:AP184)&gt;3,LARGE(F184:AP184,4),0)+IF(COUNT(F184:AP184)&gt;4,LARGE(F184:AP184,5),0)+IF(COUNT(F184:AP184)&gt;5,LARGE(F184:AP184,6),0)+IF(COUNT(F184:AP184)&gt;6,LARGE(F184:AP184,7),0)+IF(COUNT(F184:AP184)&gt;7,LARGE(F184:AP184,8),0)+IF(COUNT(F184:AP184)&gt;8,LARGE(F184:AP184,9),0)+IF(COUNT(F184:AP184)&gt;9,LARGE(F184:AP184,10),0)+IF(COUNT(F184:AP184)&gt;10,LARGE(F184:AP184,11),0)+IF(COUNT(F184:AP184)&gt;11,LARGE(F184:AP184,12),0)+IF(COUNT(F184:AP184)&gt;12,LARGE(F184:AP184,13),0)+IF(COUNT(F184:AP184)&gt;13,LARGE(F184:AP184,14),0)+IF(COUNT(F184:AP184)&gt;14,LARGE(F184:AP184,15),0)</f>
        <v>47</v>
      </c>
      <c r="AT184" s="6">
        <f>IF(COUNT(F184:AP184)&lt;22,IF(COUNT(F184:AP184)&gt;14,(COUNT(F184:AP184)-15),0)*20,120)</f>
        <v>0</v>
      </c>
      <c r="AU184" s="5">
        <f>AS184+AT184</f>
        <v>47</v>
      </c>
      <c r="AV184" s="5"/>
      <c r="AW184" s="5"/>
    </row>
    <row r="185" spans="1:49" s="26" customFormat="1" ht="15.75" customHeight="1">
      <c r="A185" s="6"/>
      <c r="B185" s="35" t="s">
        <v>645</v>
      </c>
      <c r="C185" s="35" t="s">
        <v>646</v>
      </c>
      <c r="D185" s="35">
        <v>1995</v>
      </c>
      <c r="E185" s="3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>
        <v>49</v>
      </c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>
        <f>SUM(F185:AP185)</f>
        <v>49</v>
      </c>
      <c r="AR185" s="6">
        <f>(COUNT(F185:AP185))</f>
        <v>1</v>
      </c>
      <c r="AS185" s="6">
        <f>IF(COUNT(G185:AP185)&gt;0,LARGE(G185:AP185,1),0)+IF(COUNT(G185:AP185)&gt;1,LARGE(G185:AP185,2),0)+IF(COUNT(G185:AP185)&gt;2,LARGE(G185:AP185,3),0)+IF(COUNT(G185:AP185)&gt;3,LARGE(G185:AP185,4),0)+IF(COUNT(G185:AP185)&gt;4,LARGE(G185:AP185,5),0)+IF(COUNT(G185:AP185)&gt;5,LARGE(G185:AP185,6),0)+IF(COUNT(G185:AP185)&gt;6,LARGE(G185:AP185,7),0)+IF(COUNT(G185:AP185)&gt;7,LARGE(G185:AP185,8),0)+IF(COUNT(G185:AP185)&gt;8,LARGE(G185:AP185,9),0)+IF(COUNT(G185:AP185)&gt;9,LARGE(G185:AP185,10),0)+IF(COUNT(G185:AP185)&gt;10,LARGE(G185:AP185,11),0)+IF(COUNT(G185:AP185)&gt;11,LARGE(G185:AP185,12),0)+IF(COUNT(G185:AP185)&gt;12,LARGE(G185:AP185,13),0)+IF(COUNT(G185:AP185)&gt;13,LARGE(G185:AP185,14),0)+IF(COUNT(G185:AP185)&gt;14,LARGE(G185:AP185,15),0)</f>
        <v>49</v>
      </c>
      <c r="AT185" s="6">
        <f>IF(COUNT(G185:AP185)&lt;22,IF(COUNT(G185:AP185)&gt;14,(COUNT(G185:AP185)-15),0)*20,120)</f>
        <v>0</v>
      </c>
      <c r="AU185" s="6">
        <f>AS185+AT185</f>
        <v>49</v>
      </c>
      <c r="AV185" s="5"/>
      <c r="AW185" s="5"/>
    </row>
    <row r="186" spans="1:49" s="26" customFormat="1" ht="15.75" customHeight="1">
      <c r="A186" s="6"/>
      <c r="B186" s="66" t="s">
        <v>799</v>
      </c>
      <c r="C186" s="70" t="s">
        <v>800</v>
      </c>
      <c r="D186" s="70">
        <v>1995</v>
      </c>
      <c r="E186" s="70" t="s">
        <v>780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26">
        <v>34</v>
      </c>
      <c r="AJ186" s="4"/>
      <c r="AK186" s="4"/>
      <c r="AL186" s="4"/>
      <c r="AM186" s="4"/>
      <c r="AN186" s="4"/>
      <c r="AO186" s="4"/>
      <c r="AP186" s="4"/>
      <c r="AQ186" s="5">
        <f>SUM(F186:AP186)</f>
        <v>34</v>
      </c>
      <c r="AR186" s="6">
        <f>(COUNT(F186:AP186))</f>
        <v>1</v>
      </c>
      <c r="AS186" s="6">
        <f>IF(COUNT(F186:AP186)&gt;0,LARGE(F186:AP186,1),0)+IF(COUNT(F186:AP186)&gt;1,LARGE(F186:AP186,2),0)+IF(COUNT(F186:AP186)&gt;2,LARGE(F186:AP186,3),0)+IF(COUNT(F186:AP186)&gt;3,LARGE(F186:AP186,4),0)+IF(COUNT(F186:AP186)&gt;4,LARGE(F186:AP186,5),0)+IF(COUNT(F186:AP186)&gt;5,LARGE(F186:AP186,6),0)+IF(COUNT(F186:AP186)&gt;6,LARGE(F186:AP186,7),0)+IF(COUNT(F186:AP186)&gt;7,LARGE(F186:AP186,8),0)+IF(COUNT(F186:AP186)&gt;8,LARGE(F186:AP186,9),0)+IF(COUNT(F186:AP186)&gt;9,LARGE(F186:AP186,10),0)+IF(COUNT(F186:AP186)&gt;10,LARGE(F186:AP186,11),0)+IF(COUNT(F186:AP186)&gt;11,LARGE(F186:AP186,12),0)+IF(COUNT(F186:AP186)&gt;12,LARGE(F186:AP186,13),0)+IF(COUNT(F186:AP186)&gt;13,LARGE(F186:AP186,14),0)+IF(COUNT(F186:AP186)&gt;14,LARGE(F186:AP186,15),0)</f>
        <v>34</v>
      </c>
      <c r="AT186" s="6">
        <f>IF(COUNT(F186:AP186)&lt;22,IF(COUNT(F186:AP186)&gt;14,(COUNT(F186:AP186)-15),0)*20,120)</f>
        <v>0</v>
      </c>
      <c r="AU186" s="5">
        <f>AS186+AT186</f>
        <v>34</v>
      </c>
      <c r="AV186" s="3"/>
      <c r="AW186" s="5"/>
    </row>
    <row r="187" spans="1:49" s="26" customFormat="1" ht="15.75" customHeight="1">
      <c r="A187" s="6"/>
      <c r="B187" s="66" t="s">
        <v>819</v>
      </c>
      <c r="C187" s="70" t="s">
        <v>820</v>
      </c>
      <c r="D187" s="70">
        <v>1996</v>
      </c>
      <c r="E187" s="70" t="s">
        <v>821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26">
        <v>24</v>
      </c>
      <c r="AJ187" s="4"/>
      <c r="AK187" s="4"/>
      <c r="AL187" s="4"/>
      <c r="AM187" s="4"/>
      <c r="AN187" s="4"/>
      <c r="AO187" s="4"/>
      <c r="AP187" s="4"/>
      <c r="AQ187" s="5">
        <f>SUM(F187:AP187)</f>
        <v>24</v>
      </c>
      <c r="AR187" s="6">
        <f>(COUNT(F187:AP187))</f>
        <v>1</v>
      </c>
      <c r="AS187" s="6">
        <f>IF(COUNT(F187:AP187)&gt;0,LARGE(F187:AP187,1),0)+IF(COUNT(F187:AP187)&gt;1,LARGE(F187:AP187,2),0)+IF(COUNT(F187:AP187)&gt;2,LARGE(F187:AP187,3),0)+IF(COUNT(F187:AP187)&gt;3,LARGE(F187:AP187,4),0)+IF(COUNT(F187:AP187)&gt;4,LARGE(F187:AP187,5),0)+IF(COUNT(F187:AP187)&gt;5,LARGE(F187:AP187,6),0)+IF(COUNT(F187:AP187)&gt;6,LARGE(F187:AP187,7),0)+IF(COUNT(F187:AP187)&gt;7,LARGE(F187:AP187,8),0)+IF(COUNT(F187:AP187)&gt;8,LARGE(F187:AP187,9),0)+IF(COUNT(F187:AP187)&gt;9,LARGE(F187:AP187,10),0)+IF(COUNT(F187:AP187)&gt;10,LARGE(F187:AP187,11),0)+IF(COUNT(F187:AP187)&gt;11,LARGE(F187:AP187,12),0)+IF(COUNT(F187:AP187)&gt;12,LARGE(F187:AP187,13),0)+IF(COUNT(F187:AP187)&gt;13,LARGE(F187:AP187,14),0)+IF(COUNT(F187:AP187)&gt;14,LARGE(F187:AP187,15),0)</f>
        <v>24</v>
      </c>
      <c r="AT187" s="6">
        <f>IF(COUNT(F187:AP187)&lt;22,IF(COUNT(F187:AP187)&gt;14,(COUNT(F187:AP187)-15),0)*20,120)</f>
        <v>0</v>
      </c>
      <c r="AU187" s="5">
        <f>AS187+AT187</f>
        <v>24</v>
      </c>
      <c r="AV187" s="3"/>
      <c r="AW187" s="5"/>
    </row>
    <row r="188" spans="1:49" s="26" customFormat="1" ht="15.75" customHeight="1">
      <c r="A188" s="6"/>
      <c r="B188" s="18" t="s">
        <v>561</v>
      </c>
      <c r="D188" s="18">
        <v>1993</v>
      </c>
      <c r="E188" s="18" t="s">
        <v>562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>
        <v>46</v>
      </c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5">
        <f>SUM(G188:AP188)</f>
        <v>46</v>
      </c>
      <c r="AR188" s="6">
        <f>(COUNT(G188:AP188))</f>
        <v>1</v>
      </c>
      <c r="AS188" s="6">
        <f>IF(COUNT(G188:AP188)&gt;0,LARGE(G188:AP188,1),0)+IF(COUNT(G188:AP188)&gt;1,LARGE(G188:AP188,2),0)+IF(COUNT(G188:AP188)&gt;2,LARGE(G188:AP188,3),0)+IF(COUNT(G188:AP188)&gt;3,LARGE(G188:AP188,4),0)+IF(COUNT(G188:AP188)&gt;4,LARGE(G188:AP188,5),0)+IF(COUNT(G188:AP188)&gt;5,LARGE(G188:AP188,6),0)+IF(COUNT(G188:AP188)&gt;6,LARGE(G188:AP188,7),0)+IF(COUNT(G188:AP188)&gt;7,LARGE(G188:AP188,8),0)+IF(COUNT(G188:AP188)&gt;8,LARGE(G188:AP188,9),0)+IF(COUNT(G188:AP188)&gt;9,LARGE(G188:AP188,10),0)+IF(COUNT(G188:AP188)&gt;10,LARGE(G188:AP188,11),0)+IF(COUNT(G188:AP188)&gt;11,LARGE(G188:AP188,12),0)+IF(COUNT(G188:AP188)&gt;12,LARGE(G188:AP188,13),0)+IF(COUNT(G188:AP188)&gt;13,LARGE(G188:AP188,14),0)+IF(COUNT(G188:AP188)&gt;14,LARGE(G188:AP188,15),0)</f>
        <v>46</v>
      </c>
      <c r="AT188" s="6">
        <f>IF(COUNT(G188:AP188)&lt;22,IF(COUNT(G188:AP188)&gt;14,(COUNT(G188:AP188)-15),0)*20,120)</f>
        <v>0</v>
      </c>
      <c r="AU188" s="5">
        <f>AS188+AT188</f>
        <v>46</v>
      </c>
      <c r="AV188" s="5"/>
      <c r="AW188" s="5"/>
    </row>
    <row r="189" spans="1:49" s="26" customFormat="1" ht="15.75" customHeight="1">
      <c r="A189" s="6"/>
      <c r="B189" s="26" t="s">
        <v>639</v>
      </c>
      <c r="C189" s="6"/>
      <c r="D189" s="50">
        <v>92</v>
      </c>
      <c r="E189" s="26" t="s">
        <v>633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39</v>
      </c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5">
        <f>SUM(F189:AP189)</f>
        <v>39</v>
      </c>
      <c r="AR189" s="6">
        <f>(COUNT(F189:AP189))</f>
        <v>1</v>
      </c>
      <c r="AS189" s="6">
        <f>IF(COUNT(G189:AP189)&gt;0,LARGE(G189:AP189,1),0)+IF(COUNT(G189:AP189)&gt;1,LARGE(G189:AP189,2),0)+IF(COUNT(G189:AP189)&gt;2,LARGE(G189:AP189,3),0)+IF(COUNT(G189:AP189)&gt;3,LARGE(G189:AP189,4),0)+IF(COUNT(G189:AP189)&gt;4,LARGE(G189:AP189,5),0)+IF(COUNT(G189:AP189)&gt;5,LARGE(G189:AP189,6),0)+IF(COUNT(G189:AP189)&gt;6,LARGE(G189:AP189,7),0)+IF(COUNT(G189:AP189)&gt;7,LARGE(G189:AP189,8),0)+IF(COUNT(G189:AP189)&gt;8,LARGE(G189:AP189,9),0)+IF(COUNT(G189:AP189)&gt;9,LARGE(G189:AP189,10),0)+IF(COUNT(G189:AP189)&gt;10,LARGE(G189:AP189,11),0)+IF(COUNT(G189:AP189)&gt;11,LARGE(G189:AP189,12),0)+IF(COUNT(G189:AP189)&gt;12,LARGE(G189:AP189,13),0)+IF(COUNT(G189:AP189)&gt;13,LARGE(G189:AP189,14),0)+IF(COUNT(G189:AP189)&gt;14,LARGE(G189:AP189,15),0)</f>
        <v>39</v>
      </c>
      <c r="AT189" s="6">
        <f>IF(COUNT(G189:AP189)&lt;22,IF(COUNT(G189:AP189)&gt;14,(COUNT(G189:AP189)-15),0)*20,120)</f>
        <v>0</v>
      </c>
      <c r="AU189" s="5">
        <f>AS189+AT189</f>
        <v>39</v>
      </c>
      <c r="AV189" s="5"/>
      <c r="AW189" s="5"/>
    </row>
    <row r="190" spans="1:49" s="26" customFormat="1" ht="15.75" customHeight="1">
      <c r="A190" s="6"/>
      <c r="B190" s="66" t="s">
        <v>823</v>
      </c>
      <c r="C190" s="70" t="s">
        <v>824</v>
      </c>
      <c r="D190" s="70">
        <v>1994</v>
      </c>
      <c r="E190" s="70" t="s">
        <v>825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26">
        <v>22</v>
      </c>
      <c r="AJ190" s="4"/>
      <c r="AK190" s="4"/>
      <c r="AL190" s="4"/>
      <c r="AM190" s="4"/>
      <c r="AN190" s="4"/>
      <c r="AO190" s="4"/>
      <c r="AP190" s="4"/>
      <c r="AQ190" s="5">
        <f>SUM(F190:AP190)</f>
        <v>22</v>
      </c>
      <c r="AR190" s="6">
        <f>(COUNT(F190:AP190))</f>
        <v>1</v>
      </c>
      <c r="AS190" s="6">
        <f>IF(COUNT(F190:AP190)&gt;0,LARGE(F190:AP190,1),0)+IF(COUNT(F190:AP190)&gt;1,LARGE(F190:AP190,2),0)+IF(COUNT(F190:AP190)&gt;2,LARGE(F190:AP190,3),0)+IF(COUNT(F190:AP190)&gt;3,LARGE(F190:AP190,4),0)+IF(COUNT(F190:AP190)&gt;4,LARGE(F190:AP190,5),0)+IF(COUNT(F190:AP190)&gt;5,LARGE(F190:AP190,6),0)+IF(COUNT(F190:AP190)&gt;6,LARGE(F190:AP190,7),0)+IF(COUNT(F190:AP190)&gt;7,LARGE(F190:AP190,8),0)+IF(COUNT(F190:AP190)&gt;8,LARGE(F190:AP190,9),0)+IF(COUNT(F190:AP190)&gt;9,LARGE(F190:AP190,10),0)+IF(COUNT(F190:AP190)&gt;10,LARGE(F190:AP190,11),0)+IF(COUNT(F190:AP190)&gt;11,LARGE(F190:AP190,12),0)+IF(COUNT(F190:AP190)&gt;12,LARGE(F190:AP190,13),0)+IF(COUNT(F190:AP190)&gt;13,LARGE(F190:AP190,14),0)+IF(COUNT(F190:AP190)&gt;14,LARGE(F190:AP190,15),0)</f>
        <v>22</v>
      </c>
      <c r="AT190" s="6">
        <f>IF(COUNT(F190:AP190)&lt;22,IF(COUNT(F190:AP190)&gt;14,(COUNT(F190:AP190)-15),0)*20,120)</f>
        <v>0</v>
      </c>
      <c r="AU190" s="5">
        <f>AS190+AT190</f>
        <v>22</v>
      </c>
      <c r="AV190" s="3"/>
      <c r="AW190" s="5"/>
    </row>
    <row r="191" spans="1:49" s="26" customFormat="1" ht="15.75" customHeight="1">
      <c r="A191" s="6"/>
      <c r="B191" s="17" t="s">
        <v>673</v>
      </c>
      <c r="C191" s="17" t="s">
        <v>383</v>
      </c>
      <c r="D191" s="17">
        <v>1998</v>
      </c>
      <c r="E191" s="17" t="s">
        <v>676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>
        <v>31</v>
      </c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>
        <f>SUM(F191:AP191)</f>
        <v>31</v>
      </c>
      <c r="AR191" s="6">
        <f>(COUNT(F191:AP191))</f>
        <v>1</v>
      </c>
      <c r="AS191" s="6">
        <f>IF(COUNT(G191:AP191)&gt;0,LARGE(G191:AP191,1),0)+IF(COUNT(G191:AP191)&gt;1,LARGE(G191:AP191,2),0)+IF(COUNT(G191:AP191)&gt;2,LARGE(G191:AP191,3),0)+IF(COUNT(G191:AP191)&gt;3,LARGE(G191:AP191,4),0)+IF(COUNT(G191:AP191)&gt;4,LARGE(G191:AP191,5),0)+IF(COUNT(G191:AP191)&gt;5,LARGE(G191:AP191,6),0)+IF(COUNT(G191:AP191)&gt;6,LARGE(G191:AP191,7),0)+IF(COUNT(G191:AP191)&gt;7,LARGE(G191:AP191,8),0)+IF(COUNT(G191:AP191)&gt;8,LARGE(G191:AP191,9),0)+IF(COUNT(G191:AP191)&gt;9,LARGE(G191:AP191,10),0)+IF(COUNT(G191:AP191)&gt;10,LARGE(G191:AP191,11),0)+IF(COUNT(G191:AP191)&gt;11,LARGE(G191:AP191,12),0)+IF(COUNT(G191:AP191)&gt;12,LARGE(G191:AP191,13),0)+IF(COUNT(G191:AP191)&gt;13,LARGE(G191:AP191,14),0)+IF(COUNT(G191:AP191)&gt;14,LARGE(G191:AP191,15),0)</f>
        <v>31</v>
      </c>
      <c r="AT191" s="6">
        <f>IF(COUNT(G191:AP191)&lt;22,IF(COUNT(G191:AP191)&gt;14,(COUNT(G191:AP191)-15),0)*20,120)</f>
        <v>0</v>
      </c>
      <c r="AU191" s="6">
        <f>AS191+AT191</f>
        <v>31</v>
      </c>
      <c r="AV191" s="5"/>
      <c r="AW191" s="5"/>
    </row>
    <row r="192" spans="1:49" s="26" customFormat="1" ht="15.75" customHeight="1">
      <c r="A192" s="6"/>
      <c r="B192" s="26" t="s">
        <v>205</v>
      </c>
      <c r="C192" s="26" t="s">
        <v>203</v>
      </c>
      <c r="D192" s="26">
        <v>91</v>
      </c>
      <c r="E192" s="26" t="s">
        <v>206</v>
      </c>
      <c r="F192" s="6"/>
      <c r="G192" s="6"/>
      <c r="H192" s="6"/>
      <c r="I192" s="6"/>
      <c r="J192" s="6">
        <v>45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5">
        <f>SUM(F192:AP192)</f>
        <v>45</v>
      </c>
      <c r="AR192" s="6">
        <f>(COUNT(F192:AP192))</f>
        <v>1</v>
      </c>
      <c r="AS192" s="6">
        <f>IF(COUNT(F192:AP192)&gt;0,LARGE(F192:AP192,1),0)+IF(COUNT(F192:AP192)&gt;1,LARGE(F192:AP192,2),0)+IF(COUNT(F192:AP192)&gt;2,LARGE(F192:AP192,3),0)+IF(COUNT(F192:AP192)&gt;3,LARGE(F192:AP192,4),0)+IF(COUNT(F192:AP192)&gt;4,LARGE(F192:AP192,5),0)+IF(COUNT(F192:AP192)&gt;5,LARGE(F192:AP192,6),0)+IF(COUNT(F192:AP192)&gt;6,LARGE(F192:AP192,7),0)+IF(COUNT(F192:AP192)&gt;7,LARGE(F192:AP192,8),0)+IF(COUNT(F192:AP192)&gt;8,LARGE(F192:AP192,9),0)+IF(COUNT(F192:AP192)&gt;9,LARGE(F192:AP192,10),0)+IF(COUNT(F192:AP192)&gt;10,LARGE(F192:AP192,11),0)+IF(COUNT(F192:AP192)&gt;11,LARGE(F192:AP192,12),0)+IF(COUNT(F192:AP192)&gt;12,LARGE(F192:AP192,13),0)+IF(COUNT(F192:AP192)&gt;13,LARGE(F192:AP192,14),0)+IF(COUNT(F192:AP192)&gt;14,LARGE(F192:AP192,15),0)</f>
        <v>45</v>
      </c>
      <c r="AT192" s="6">
        <f>IF(COUNT(F192:AP192)&lt;22,IF(COUNT(F192:AP192)&gt;14,(COUNT(F192:AP192)-15),0)*20,120)</f>
        <v>0</v>
      </c>
      <c r="AU192" s="5">
        <f>AS192+AT192</f>
        <v>45</v>
      </c>
      <c r="AV192" s="29" t="str">
        <f>B192</f>
        <v>Hazeleger</v>
      </c>
      <c r="AW192" s="6">
        <f>A192</f>
        <v>0</v>
      </c>
    </row>
    <row r="193" spans="1:49" s="26" customFormat="1" ht="15.75" customHeight="1">
      <c r="A193" s="6"/>
      <c r="B193" s="26" t="s">
        <v>384</v>
      </c>
      <c r="C193" s="26" t="s">
        <v>78</v>
      </c>
      <c r="D193" s="26">
        <v>1990</v>
      </c>
      <c r="E193" s="26" t="s">
        <v>274</v>
      </c>
      <c r="F193" s="6"/>
      <c r="G193" s="6"/>
      <c r="H193" s="6"/>
      <c r="I193" s="6"/>
      <c r="J193" s="6"/>
      <c r="K193" s="6">
        <v>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5">
        <f>SUM(F193:AP193)</f>
        <v>0</v>
      </c>
      <c r="AR193" s="6">
        <f>(COUNT(F193:AP193))</f>
        <v>1</v>
      </c>
      <c r="AS193" s="6">
        <f>IF(COUNT(F193:AP193)&gt;0,LARGE(F193:AP193,1),0)+IF(COUNT(F193:AP193)&gt;1,LARGE(F193:AP193,2),0)+IF(COUNT(F193:AP193)&gt;2,LARGE(F193:AP193,3),0)+IF(COUNT(F193:AP193)&gt;3,LARGE(F193:AP193,4),0)+IF(COUNT(F193:AP193)&gt;4,LARGE(F193:AP193,5),0)+IF(COUNT(F193:AP193)&gt;5,LARGE(F193:AP193,6),0)+IF(COUNT(F193:AP193)&gt;6,LARGE(F193:AP193,7),0)+IF(COUNT(F193:AP193)&gt;7,LARGE(F193:AP193,8),0)+IF(COUNT(F193:AP193)&gt;8,LARGE(F193:AP193,9),0)+IF(COUNT(F193:AP193)&gt;9,LARGE(F193:AP193,10),0)+IF(COUNT(F193:AP193)&gt;10,LARGE(F193:AP193,11),0)+IF(COUNT(F193:AP193)&gt;11,LARGE(F193:AP193,12),0)+IF(COUNT(F193:AP193)&gt;12,LARGE(F193:AP193,13),0)+IF(COUNT(F193:AP193)&gt;13,LARGE(F193:AP193,14),0)+IF(COUNT(F193:AP193)&gt;14,LARGE(F193:AP193,15),0)</f>
        <v>0</v>
      </c>
      <c r="AT193" s="6">
        <f>IF(COUNT(F193:AP193)&lt;22,IF(COUNT(F193:AP193)&gt;14,(COUNT(F193:AP193)-15),0)*20,120)</f>
        <v>0</v>
      </c>
      <c r="AU193" s="5">
        <f>AS193+AT193</f>
        <v>0</v>
      </c>
      <c r="AV193" s="5"/>
      <c r="AW193" s="5"/>
    </row>
    <row r="194" spans="1:49" s="26" customFormat="1" ht="15.75" customHeight="1">
      <c r="A194" s="6"/>
      <c r="B194" s="66" t="s">
        <v>834</v>
      </c>
      <c r="C194" s="70" t="s">
        <v>835</v>
      </c>
      <c r="D194" s="70">
        <v>1999</v>
      </c>
      <c r="E194" s="70" t="s">
        <v>818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26">
        <v>16</v>
      </c>
      <c r="AJ194" s="4"/>
      <c r="AK194" s="4"/>
      <c r="AL194" s="4"/>
      <c r="AM194" s="4"/>
      <c r="AN194" s="4"/>
      <c r="AO194" s="4"/>
      <c r="AP194" s="4"/>
      <c r="AQ194" s="5">
        <f t="shared" si="6"/>
        <v>16</v>
      </c>
      <c r="AR194" s="6">
        <f>(COUNT(F194:AP194))</f>
        <v>1</v>
      </c>
      <c r="AS194" s="6">
        <f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16</v>
      </c>
      <c r="AT194" s="6">
        <f>IF(COUNT(F194:AP194)&lt;22,IF(COUNT(F194:AP194)&gt;14,(COUNT(F194:AP194)-15),0)*20,120)</f>
        <v>0</v>
      </c>
      <c r="AU194" s="5">
        <f>AS194+AT194</f>
        <v>16</v>
      </c>
      <c r="AV194" s="3"/>
      <c r="AW194" s="5"/>
    </row>
    <row r="195" spans="1:49" s="26" customFormat="1" ht="15.75" customHeight="1">
      <c r="A195" s="6"/>
      <c r="B195" s="66" t="s">
        <v>776</v>
      </c>
      <c r="C195" s="70" t="s">
        <v>548</v>
      </c>
      <c r="D195" s="70">
        <v>1991</v>
      </c>
      <c r="E195" s="70" t="s">
        <v>773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26">
        <v>48</v>
      </c>
      <c r="AJ195" s="4"/>
      <c r="AK195" s="4"/>
      <c r="AL195" s="4"/>
      <c r="AM195" s="4"/>
      <c r="AN195" s="4"/>
      <c r="AO195" s="4"/>
      <c r="AP195" s="4"/>
      <c r="AQ195" s="5">
        <f aca="true" t="shared" si="7" ref="AQ195:AQ212">SUM(F195:AP195)</f>
        <v>48</v>
      </c>
      <c r="AR195" s="6">
        <f>(COUNT(F195:AP195))</f>
        <v>1</v>
      </c>
      <c r="AS195" s="6">
        <f>IF(COUNT(F195:AP195)&gt;0,LARGE(F195:AP195,1),0)+IF(COUNT(F195:AP195)&gt;1,LARGE(F195:AP195,2),0)+IF(COUNT(F195:AP195)&gt;2,LARGE(F195:AP195,3),0)+IF(COUNT(F195:AP195)&gt;3,LARGE(F195:AP195,4),0)+IF(COUNT(F195:AP195)&gt;4,LARGE(F195:AP195,5),0)+IF(COUNT(F195:AP195)&gt;5,LARGE(F195:AP195,6),0)+IF(COUNT(F195:AP195)&gt;6,LARGE(F195:AP195,7),0)+IF(COUNT(F195:AP195)&gt;7,LARGE(F195:AP195,8),0)+IF(COUNT(F195:AP195)&gt;8,LARGE(F195:AP195,9),0)+IF(COUNT(F195:AP195)&gt;9,LARGE(F195:AP195,10),0)+IF(COUNT(F195:AP195)&gt;10,LARGE(F195:AP195,11),0)+IF(COUNT(F195:AP195)&gt;11,LARGE(F195:AP195,12),0)+IF(COUNT(F195:AP195)&gt;12,LARGE(F195:AP195,13),0)+IF(COUNT(F195:AP195)&gt;13,LARGE(F195:AP195,14),0)+IF(COUNT(F195:AP195)&gt;14,LARGE(F195:AP195,15),0)</f>
        <v>48</v>
      </c>
      <c r="AT195" s="6">
        <f>IF(COUNT(F195:AP195)&lt;22,IF(COUNT(F195:AP195)&gt;14,(COUNT(F195:AP195)-15),0)*20,120)</f>
        <v>0</v>
      </c>
      <c r="AU195" s="5">
        <f>AS195+AT195</f>
        <v>48</v>
      </c>
      <c r="AV195" s="3"/>
      <c r="AW195" s="5"/>
    </row>
    <row r="196" spans="1:49" s="26" customFormat="1" ht="15.75" customHeight="1">
      <c r="A196" s="6"/>
      <c r="B196" s="66" t="s">
        <v>776</v>
      </c>
      <c r="C196" s="70" t="s">
        <v>779</v>
      </c>
      <c r="D196" s="70">
        <v>1993</v>
      </c>
      <c r="E196" s="70" t="s">
        <v>780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>
        <v>45</v>
      </c>
      <c r="AJ196" s="4"/>
      <c r="AK196" s="4"/>
      <c r="AL196" s="4"/>
      <c r="AM196" s="4"/>
      <c r="AN196" s="4"/>
      <c r="AO196" s="4"/>
      <c r="AP196" s="4"/>
      <c r="AQ196" s="5">
        <f t="shared" si="7"/>
        <v>45</v>
      </c>
      <c r="AR196" s="6">
        <f>(COUNT(F196:AP196))</f>
        <v>1</v>
      </c>
      <c r="AS196" s="6">
        <f>IF(COUNT(F196:AP196)&gt;0,LARGE(F196:AP196,1),0)+IF(COUNT(F196:AP196)&gt;1,LARGE(F196:AP196,2),0)+IF(COUNT(F196:AP196)&gt;2,LARGE(F196:AP196,3),0)+IF(COUNT(F196:AP196)&gt;3,LARGE(F196:AP196,4),0)+IF(COUNT(F196:AP196)&gt;4,LARGE(F196:AP196,5),0)+IF(COUNT(F196:AP196)&gt;5,LARGE(F196:AP196,6),0)+IF(COUNT(F196:AP196)&gt;6,LARGE(F196:AP196,7),0)+IF(COUNT(F196:AP196)&gt;7,LARGE(F196:AP196,8),0)+IF(COUNT(F196:AP196)&gt;8,LARGE(F196:AP196,9),0)+IF(COUNT(F196:AP196)&gt;9,LARGE(F196:AP196,10),0)+IF(COUNT(F196:AP196)&gt;10,LARGE(F196:AP196,11),0)+IF(COUNT(F196:AP196)&gt;11,LARGE(F196:AP196,12),0)+IF(COUNT(F196:AP196)&gt;12,LARGE(F196:AP196,13),0)+IF(COUNT(F196:AP196)&gt;13,LARGE(F196:AP196,14),0)+IF(COUNT(F196:AP196)&gt;14,LARGE(F196:AP196,15),0)</f>
        <v>45</v>
      </c>
      <c r="AT196" s="6">
        <f>IF(COUNT(F196:AP196)&lt;22,IF(COUNT(F196:AP196)&gt;14,(COUNT(F196:AP196)-15),0)*20,120)</f>
        <v>0</v>
      </c>
      <c r="AU196" s="5">
        <f>AS196+AT196</f>
        <v>45</v>
      </c>
      <c r="AV196" s="3"/>
      <c r="AW196" s="5"/>
    </row>
    <row r="197" spans="1:49" s="26" customFormat="1" ht="15.75" customHeight="1">
      <c r="A197" s="6"/>
      <c r="B197" s="7" t="s">
        <v>748</v>
      </c>
      <c r="C197" s="7" t="s">
        <v>470</v>
      </c>
      <c r="D197" s="62">
        <v>94</v>
      </c>
      <c r="E197" s="7" t="s">
        <v>749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>
        <v>47</v>
      </c>
      <c r="AI197" s="4"/>
      <c r="AJ197" s="4"/>
      <c r="AK197" s="4"/>
      <c r="AL197" s="4"/>
      <c r="AM197" s="4"/>
      <c r="AN197" s="4"/>
      <c r="AO197" s="4"/>
      <c r="AP197" s="4"/>
      <c r="AQ197" s="5">
        <f t="shared" si="7"/>
        <v>47</v>
      </c>
      <c r="AR197" s="4">
        <f>(COUNT(G197:AP197))</f>
        <v>1</v>
      </c>
      <c r="AS197" s="6">
        <f>IF(COUNT(F197:AP197)&gt;0,LARGE(F197:AP197,1),0)+IF(COUNT(F197:AP197)&gt;1,LARGE(F197:AP197,2),0)+IF(COUNT(F197:AP197)&gt;2,LARGE(F197:AP197,3),0)+IF(COUNT(F197:AP197)&gt;3,LARGE(F197:AP197,4),0)+IF(COUNT(F197:AP197)&gt;4,LARGE(F197:AP197,5),0)+IF(COUNT(F197:AP197)&gt;5,LARGE(F197:AP197,6),0)+IF(COUNT(F197:AP197)&gt;6,LARGE(F197:AP197,7),0)+IF(COUNT(F197:AP197)&gt;7,LARGE(F197:AP197,8),0)+IF(COUNT(F197:AP197)&gt;8,LARGE(F197:AP197,9),0)+IF(COUNT(F197:AP197)&gt;9,LARGE(F197:AP197,10),0)+IF(COUNT(F197:AP197)&gt;10,LARGE(F197:AP197,11),0)+IF(COUNT(F197:AP197)&gt;11,LARGE(F197:AP197,12),0)+IF(COUNT(F197:AP197)&gt;12,LARGE(F197:AP197,13),0)+IF(COUNT(F197:AP197)&gt;13,LARGE(F197:AP197,14),0)+IF(COUNT(F197:AP197)&gt;14,LARGE(F197:AP197,15),0)</f>
        <v>47</v>
      </c>
      <c r="AT197" s="6">
        <f>IF(COUNT(F197:AP197)&lt;22,IF(COUNT(F197:AP197)&gt;14,(COUNT(F197:AP197)-15),0)*20,120)</f>
        <v>0</v>
      </c>
      <c r="AU197" s="3">
        <f>AS197+AT197</f>
        <v>47</v>
      </c>
      <c r="AV197" s="3"/>
      <c r="AW197" s="5"/>
    </row>
    <row r="198" spans="1:49" s="26" customFormat="1" ht="15.75" customHeight="1">
      <c r="A198" s="6"/>
      <c r="B198" s="17" t="s">
        <v>517</v>
      </c>
      <c r="C198" s="17" t="s">
        <v>46</v>
      </c>
      <c r="D198" s="17">
        <v>1995</v>
      </c>
      <c r="E198" s="17" t="s">
        <v>518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>
        <v>42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5">
        <f t="shared" si="7"/>
        <v>42</v>
      </c>
      <c r="AR198" s="6">
        <f>(COUNT(F198:AP198))</f>
        <v>1</v>
      </c>
      <c r="AS198" s="6">
        <f>IF(COUNT(F198:AP198)&gt;0,LARGE(F198:AP198,1),0)+IF(COUNT(F198:AP198)&gt;1,LARGE(F198:AP198,2),0)+IF(COUNT(F198:AP198)&gt;2,LARGE(F198:AP198,3),0)+IF(COUNT(F198:AP198)&gt;3,LARGE(F198:AP198,4),0)+IF(COUNT(F198:AP198)&gt;4,LARGE(F198:AP198,5),0)+IF(COUNT(F198:AP198)&gt;5,LARGE(F198:AP198,6),0)+IF(COUNT(F198:AP198)&gt;6,LARGE(F198:AP198,7),0)+IF(COUNT(F198:AP198)&gt;7,LARGE(F198:AP198,8),0)+IF(COUNT(F198:AP198)&gt;8,LARGE(F198:AP198,9),0)+IF(COUNT(F198:AP198)&gt;9,LARGE(F198:AP198,10),0)+IF(COUNT(F198:AP198)&gt;10,LARGE(F198:AP198,11),0)+IF(COUNT(F198:AP198)&gt;11,LARGE(F198:AP198,12),0)+IF(COUNT(F198:AP198)&gt;12,LARGE(F198:AP198,13),0)+IF(COUNT(F198:AP198)&gt;13,LARGE(F198:AP198,14),0)+IF(COUNT(F198:AP198)&gt;14,LARGE(F198:AP198,15),0)</f>
        <v>42</v>
      </c>
      <c r="AT198" s="6">
        <f>IF(COUNT(F198:AP198)&lt;22,IF(COUNT(F198:AP198)&gt;14,(COUNT(F198:AP198)-15),0)*20,120)</f>
        <v>0</v>
      </c>
      <c r="AU198" s="5">
        <f>AS198+AT198</f>
        <v>42</v>
      </c>
      <c r="AV198" s="5"/>
      <c r="AW198" s="5"/>
    </row>
    <row r="199" spans="1:49" s="26" customFormat="1" ht="15.75" customHeight="1">
      <c r="A199" s="6"/>
      <c r="B199" s="7" t="s">
        <v>753</v>
      </c>
      <c r="C199" s="7" t="s">
        <v>754</v>
      </c>
      <c r="D199" s="62">
        <v>98</v>
      </c>
      <c r="E199" s="7" t="s">
        <v>443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>
        <v>39</v>
      </c>
      <c r="AI199" s="4"/>
      <c r="AJ199" s="4"/>
      <c r="AK199" s="4"/>
      <c r="AL199" s="4"/>
      <c r="AM199" s="4"/>
      <c r="AN199" s="4"/>
      <c r="AO199" s="4"/>
      <c r="AP199" s="4"/>
      <c r="AQ199" s="5">
        <f t="shared" si="7"/>
        <v>39</v>
      </c>
      <c r="AR199" s="4">
        <f>(COUNT(G199:AP199))</f>
        <v>1</v>
      </c>
      <c r="AS199" s="6">
        <f>IF(COUNT(F199:AP199)&gt;0,LARGE(F199:AP199,1),0)+IF(COUNT(F199:AP199)&gt;1,LARGE(F199:AP199,2),0)+IF(COUNT(F199:AP199)&gt;2,LARGE(F199:AP199,3),0)+IF(COUNT(F199:AP199)&gt;3,LARGE(F199:AP199,4),0)+IF(COUNT(F199:AP199)&gt;4,LARGE(F199:AP199,5),0)+IF(COUNT(F199:AP199)&gt;5,LARGE(F199:AP199,6),0)+IF(COUNT(F199:AP199)&gt;6,LARGE(F199:AP199,7),0)+IF(COUNT(F199:AP199)&gt;7,LARGE(F199:AP199,8),0)+IF(COUNT(F199:AP199)&gt;8,LARGE(F199:AP199,9),0)+IF(COUNT(F199:AP199)&gt;9,LARGE(F199:AP199,10),0)+IF(COUNT(F199:AP199)&gt;10,LARGE(F199:AP199,11),0)+IF(COUNT(F199:AP199)&gt;11,LARGE(F199:AP199,12),0)+IF(COUNT(F199:AP199)&gt;12,LARGE(F199:AP199,13),0)+IF(COUNT(F199:AP199)&gt;13,LARGE(F199:AP199,14),0)+IF(COUNT(F199:AP199)&gt;14,LARGE(F199:AP199,15),0)</f>
        <v>39</v>
      </c>
      <c r="AT199" s="6">
        <f>IF(COUNT(F199:AP199)&lt;22,IF(COUNT(F199:AP199)&gt;14,(COUNT(F199:AP199)-15),0)*20,120)</f>
        <v>0</v>
      </c>
      <c r="AU199" s="3">
        <f aca="true" t="shared" si="8" ref="AU199:AU230">AS199+AT199</f>
        <v>39</v>
      </c>
      <c r="AV199" s="3"/>
      <c r="AW199" s="5"/>
    </row>
    <row r="200" spans="1:49" s="26" customFormat="1" ht="15.75" customHeight="1">
      <c r="A200" s="6"/>
      <c r="B200" s="15" t="s">
        <v>456</v>
      </c>
      <c r="C200" s="15" t="s">
        <v>475</v>
      </c>
      <c r="D200" s="16">
        <v>1990</v>
      </c>
      <c r="E200" s="15" t="s">
        <v>476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>
        <v>37</v>
      </c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5">
        <f t="shared" si="7"/>
        <v>37</v>
      </c>
      <c r="AR200" s="6">
        <f>(COUNT(F200:AP200))</f>
        <v>1</v>
      </c>
      <c r="AS200" s="6">
        <f>IF(COUNT(F200:AP200)&gt;0,LARGE(F200:AP200,1),0)+IF(COUNT(F200:AP200)&gt;1,LARGE(F200:AP200,2),0)+IF(COUNT(F200:AP200)&gt;2,LARGE(F200:AP200,3),0)+IF(COUNT(F200:AP200)&gt;3,LARGE(F200:AP200,4),0)+IF(COUNT(F200:AP200)&gt;4,LARGE(F200:AP200,5),0)+IF(COUNT(F200:AP200)&gt;5,LARGE(F200:AP200,6),0)+IF(COUNT(F200:AP200)&gt;6,LARGE(F200:AP200,7),0)+IF(COUNT(F200:AP200)&gt;7,LARGE(F200:AP200,8),0)+IF(COUNT(F200:AP200)&gt;8,LARGE(F200:AP200,9),0)+IF(COUNT(F200:AP200)&gt;9,LARGE(F200:AP200,10),0)+IF(COUNT(F200:AP200)&gt;10,LARGE(F200:AP200,11),0)+IF(COUNT(F200:AP200)&gt;11,LARGE(F200:AP200,12),0)+IF(COUNT(F200:AP200)&gt;12,LARGE(F200:AP200,13),0)+IF(COUNT(F200:AP200)&gt;13,LARGE(F200:AP200,14),0)+IF(COUNT(F200:AP200)&gt;14,LARGE(F200:AP200,15),0)</f>
        <v>37</v>
      </c>
      <c r="AT200" s="6">
        <f>IF(COUNT(F200:AP200)&lt;22,IF(COUNT(F200:AP200)&gt;14,(COUNT(F200:AP200)-15),0)*20,120)</f>
        <v>0</v>
      </c>
      <c r="AU200" s="5">
        <f t="shared" si="8"/>
        <v>37</v>
      </c>
      <c r="AV200" s="5"/>
      <c r="AW200" s="5"/>
    </row>
    <row r="201" spans="1:49" s="26" customFormat="1" ht="15.75" customHeight="1">
      <c r="A201" s="6"/>
      <c r="B201" s="77" t="s">
        <v>298</v>
      </c>
      <c r="C201" s="77" t="s">
        <v>855</v>
      </c>
      <c r="D201" s="77" t="s">
        <v>856</v>
      </c>
      <c r="E201" s="77" t="s">
        <v>47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>
        <v>48</v>
      </c>
      <c r="AL201" s="4"/>
      <c r="AM201" s="4"/>
      <c r="AN201" s="4"/>
      <c r="AO201" s="4"/>
      <c r="AP201" s="4"/>
      <c r="AQ201" s="5">
        <f t="shared" si="7"/>
        <v>48</v>
      </c>
      <c r="AR201" s="6">
        <f>(COUNT(F201:AP201))</f>
        <v>1</v>
      </c>
      <c r="AS201" s="6">
        <f>IF(COUNT(F201:AP201)&gt;0,LARGE(F201:AP201,1),0)+IF(COUNT(F201:AP201)&gt;1,LARGE(F201:AP201,2),0)+IF(COUNT(F201:AP201)&gt;2,LARGE(F201:AP201,3),0)+IF(COUNT(F201:AP201)&gt;3,LARGE(F201:AP201,4),0)+IF(COUNT(F201:AP201)&gt;4,LARGE(F201:AP201,5),0)+IF(COUNT(F201:AP201)&gt;5,LARGE(F201:AP201,6),0)+IF(COUNT(F201:AP201)&gt;6,LARGE(F201:AP201,7),0)+IF(COUNT(F201:AP201)&gt;7,LARGE(F201:AP201,8),0)+IF(COUNT(F201:AP201)&gt;8,LARGE(F201:AP201,9),0)+IF(COUNT(F201:AP201)&gt;9,LARGE(F201:AP201,10),0)+IF(COUNT(F201:AP201)&gt;10,LARGE(F201:AP201,11),0)+IF(COUNT(F201:AP201)&gt;11,LARGE(F201:AP201,12),0)+IF(COUNT(F201:AP201)&gt;12,LARGE(F201:AP201,13),0)+IF(COUNT(F201:AP201)&gt;13,LARGE(F201:AP201,14),0)+IF(COUNT(F201:AP201)&gt;14,LARGE(F201:AP201,15),0)</f>
        <v>48</v>
      </c>
      <c r="AT201" s="6">
        <f>IF(COUNT(F201:AP201)&lt;22,IF(COUNT(F201:AP201)&gt;14,(COUNT(F201:AP201)-15),0)*20,120)</f>
        <v>0</v>
      </c>
      <c r="AU201" s="5">
        <f t="shared" si="8"/>
        <v>48</v>
      </c>
      <c r="AV201" s="3"/>
      <c r="AW201" s="5"/>
    </row>
    <row r="202" spans="1:49" s="26" customFormat="1" ht="15.75" customHeight="1">
      <c r="A202" s="6"/>
      <c r="B202" s="77" t="s">
        <v>298</v>
      </c>
      <c r="C202" s="77" t="s">
        <v>863</v>
      </c>
      <c r="D202" s="77" t="s">
        <v>864</v>
      </c>
      <c r="E202" s="77" t="s">
        <v>47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>
        <v>45</v>
      </c>
      <c r="AL202" s="4"/>
      <c r="AM202" s="4"/>
      <c r="AN202" s="4"/>
      <c r="AO202" s="4"/>
      <c r="AP202" s="4"/>
      <c r="AQ202" s="5">
        <f t="shared" si="7"/>
        <v>45</v>
      </c>
      <c r="AR202" s="6">
        <f>(COUNT(F202:AP202))</f>
        <v>1</v>
      </c>
      <c r="AS202" s="6">
        <f>IF(COUNT(F202:AP202)&gt;0,LARGE(F202:AP202,1),0)+IF(COUNT(F202:AP202)&gt;1,LARGE(F202:AP202,2),0)+IF(COUNT(F202:AP202)&gt;2,LARGE(F202:AP202,3),0)+IF(COUNT(F202:AP202)&gt;3,LARGE(F202:AP202,4),0)+IF(COUNT(F202:AP202)&gt;4,LARGE(F202:AP202,5),0)+IF(COUNT(F202:AP202)&gt;5,LARGE(F202:AP202,6),0)+IF(COUNT(F202:AP202)&gt;6,LARGE(F202:AP202,7),0)+IF(COUNT(F202:AP202)&gt;7,LARGE(F202:AP202,8),0)+IF(COUNT(F202:AP202)&gt;8,LARGE(F202:AP202,9),0)+IF(COUNT(F202:AP202)&gt;9,LARGE(F202:AP202,10),0)+IF(COUNT(F202:AP202)&gt;10,LARGE(F202:AP202,11),0)+IF(COUNT(F202:AP202)&gt;11,LARGE(F202:AP202,12),0)+IF(COUNT(F202:AP202)&gt;12,LARGE(F202:AP202,13),0)+IF(COUNT(F202:AP202)&gt;13,LARGE(F202:AP202,14),0)+IF(COUNT(F202:AP202)&gt;14,LARGE(F202:AP202,15),0)</f>
        <v>45</v>
      </c>
      <c r="AT202" s="6">
        <f>IF(COUNT(F202:AP202)&lt;22,IF(COUNT(F202:AP202)&gt;14,(COUNT(F202:AP202)-15),0)*20,120)</f>
        <v>0</v>
      </c>
      <c r="AU202" s="5">
        <f t="shared" si="8"/>
        <v>45</v>
      </c>
      <c r="AV202" s="3"/>
      <c r="AW202" s="5"/>
    </row>
    <row r="203" spans="1:49" s="26" customFormat="1" ht="15.75" customHeight="1">
      <c r="A203" s="6"/>
      <c r="B203" s="26" t="s">
        <v>298</v>
      </c>
      <c r="C203" s="26" t="s">
        <v>243</v>
      </c>
      <c r="D203" s="26">
        <v>1993</v>
      </c>
      <c r="E203" s="26" t="s">
        <v>299</v>
      </c>
      <c r="F203" s="6"/>
      <c r="G203" s="6"/>
      <c r="H203" s="6"/>
      <c r="I203" s="6"/>
      <c r="J203" s="6"/>
      <c r="K203" s="6">
        <v>40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5">
        <f t="shared" si="7"/>
        <v>40</v>
      </c>
      <c r="AR203" s="6">
        <f>(COUNT(F203:AP203))</f>
        <v>1</v>
      </c>
      <c r="AS203" s="6">
        <f>IF(COUNT(F203:AP203)&gt;0,LARGE(F203:AP203,1),0)+IF(COUNT(F203:AP203)&gt;1,LARGE(F203:AP203,2),0)+IF(COUNT(F203:AP203)&gt;2,LARGE(F203:AP203,3),0)+IF(COUNT(F203:AP203)&gt;3,LARGE(F203:AP203,4),0)+IF(COUNT(F203:AP203)&gt;4,LARGE(F203:AP203,5),0)+IF(COUNT(F203:AP203)&gt;5,LARGE(F203:AP203,6),0)+IF(COUNT(F203:AP203)&gt;6,LARGE(F203:AP203,7),0)+IF(COUNT(F203:AP203)&gt;7,LARGE(F203:AP203,8),0)+IF(COUNT(F203:AP203)&gt;8,LARGE(F203:AP203,9),0)+IF(COUNT(F203:AP203)&gt;9,LARGE(F203:AP203,10),0)+IF(COUNT(F203:AP203)&gt;10,LARGE(F203:AP203,11),0)+IF(COUNT(F203:AP203)&gt;11,LARGE(F203:AP203,12),0)+IF(COUNT(F203:AP203)&gt;12,LARGE(F203:AP203,13),0)+IF(COUNT(F203:AP203)&gt;13,LARGE(F203:AP203,14),0)+IF(COUNT(F203:AP203)&gt;14,LARGE(F203:AP203,15),0)</f>
        <v>40</v>
      </c>
      <c r="AT203" s="6">
        <f>IF(COUNT(F203:AP203)&lt;22,IF(COUNT(F203:AP203)&gt;14,(COUNT(F203:AP203)-15),0)*20,120)</f>
        <v>0</v>
      </c>
      <c r="AU203" s="5">
        <f t="shared" si="8"/>
        <v>40</v>
      </c>
      <c r="AV203" s="5"/>
      <c r="AW203" s="5"/>
    </row>
    <row r="204" spans="1:49" s="26" customFormat="1" ht="15.75" customHeight="1">
      <c r="A204" s="6"/>
      <c r="B204" s="8" t="s">
        <v>70</v>
      </c>
      <c r="C204" s="8" t="s">
        <v>71</v>
      </c>
      <c r="D204" s="9" t="s">
        <v>61</v>
      </c>
      <c r="E204" s="10" t="s">
        <v>51</v>
      </c>
      <c r="F204" s="26">
        <v>41</v>
      </c>
      <c r="AQ204" s="5">
        <f t="shared" si="7"/>
        <v>41</v>
      </c>
      <c r="AR204" s="6">
        <f>(COUNT(F204:AP204))</f>
        <v>1</v>
      </c>
      <c r="AS204" s="6">
        <f>IF(COUNT(F204:AP204)&gt;0,LARGE(F204:AP204,1),0)+IF(COUNT(F204:AP204)&gt;1,LARGE(F204:AP204,2),0)+IF(COUNT(F204:AP204)&gt;2,LARGE(F204:AP204,3),0)+IF(COUNT(F204:AP204)&gt;3,LARGE(F204:AP204,4),0)+IF(COUNT(F204:AP204)&gt;4,LARGE(F204:AP204,5),0)+IF(COUNT(F204:AP204)&gt;5,LARGE(F204:AP204,6),0)+IF(COUNT(F204:AP204)&gt;6,LARGE(F204:AP204,7),0)+IF(COUNT(F204:AP204)&gt;7,LARGE(F204:AP204,8),0)+IF(COUNT(F204:AP204)&gt;8,LARGE(F204:AP204,9),0)+IF(COUNT(F204:AP204)&gt;9,LARGE(F204:AP204,10),0)+IF(COUNT(F204:AP204)&gt;10,LARGE(F204:AP204,11),0)+IF(COUNT(F204:AP204)&gt;11,LARGE(F204:AP204,12),0)+IF(COUNT(F204:AP204)&gt;12,LARGE(F204:AP204,13),0)+IF(COUNT(F204:AP204)&gt;13,LARGE(F204:AP204,14),0)+IF(COUNT(F204:AP204)&gt;14,LARGE(F204:AP204,15),0)</f>
        <v>41</v>
      </c>
      <c r="AT204" s="6">
        <f>IF(COUNT(F204:AP204)&lt;22,IF(COUNT(F204:AP204)&gt;14,(COUNT(F204:AP204)-15),0)*20,120)</f>
        <v>0</v>
      </c>
      <c r="AU204" s="5">
        <f t="shared" si="8"/>
        <v>41</v>
      </c>
      <c r="AV204" s="6" t="str">
        <f>B204</f>
        <v>Herper</v>
      </c>
      <c r="AW204" s="6">
        <f>A204</f>
        <v>0</v>
      </c>
    </row>
    <row r="205" spans="1:49" s="26" customFormat="1" ht="15.75" customHeight="1">
      <c r="A205" s="7"/>
      <c r="B205" s="78" t="s">
        <v>914</v>
      </c>
      <c r="C205" s="78" t="s">
        <v>915</v>
      </c>
      <c r="D205" s="78">
        <v>1998</v>
      </c>
      <c r="E205" s="78" t="s">
        <v>558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>
        <v>24</v>
      </c>
      <c r="AQ205" s="5">
        <f t="shared" si="7"/>
        <v>24</v>
      </c>
      <c r="AR205" s="6">
        <f>(COUNT(F205:AP205))</f>
        <v>1</v>
      </c>
      <c r="AS205" s="6">
        <f>IF(COUNT(F205:AP205)&gt;0,LARGE(F205:AP205,1),0)+IF(COUNT(F205:AP205)&gt;1,LARGE(F205:AP205,2),0)+IF(COUNT(F205:AP205)&gt;2,LARGE(F205:AP205,3),0)+IF(COUNT(F205:AP205)&gt;3,LARGE(F205:AP205,4),0)+IF(COUNT(F205:AP205)&gt;4,LARGE(F205:AP205,5),0)+IF(COUNT(F205:AP205)&gt;5,LARGE(F205:AP205,6),0)+IF(COUNT(F205:AP205)&gt;6,LARGE(F205:AP205,7),0)+IF(COUNT(F205:AP205)&gt;7,LARGE(F205:AP205,8),0)+IF(COUNT(F205:AP205)&gt;8,LARGE(F205:AP205,9),0)+IF(COUNT(F205:AP205)&gt;9,LARGE(F205:AP205,10),0)+IF(COUNT(F205:AP205)&gt;10,LARGE(F205:AP205,11),0)+IF(COUNT(F205:AP205)&gt;11,LARGE(F205:AP205,12),0)+IF(COUNT(F205:AP205)&gt;12,LARGE(F205:AP205,13),0)+IF(COUNT(F205:AP205)&gt;13,LARGE(F205:AP205,14),0)+IF(COUNT(F205:AP205)&gt;14,LARGE(F205:AP205,15),0)</f>
        <v>24</v>
      </c>
      <c r="AT205" s="6">
        <f>IF(COUNT(F205:AP205)&lt;22,IF(COUNT(F205:AP205)&gt;14,(COUNT(F205:AP205)-15),0)*20,120)</f>
        <v>0</v>
      </c>
      <c r="AU205" s="5">
        <f t="shared" si="8"/>
        <v>24</v>
      </c>
      <c r="AV205" s="3"/>
      <c r="AW205" s="5"/>
    </row>
    <row r="206" spans="1:49" s="26" customFormat="1" ht="15.75" customHeight="1">
      <c r="A206" s="6"/>
      <c r="B206" s="15" t="s">
        <v>477</v>
      </c>
      <c r="C206" s="15" t="s">
        <v>478</v>
      </c>
      <c r="D206" s="16">
        <v>1997</v>
      </c>
      <c r="E206" s="15" t="s">
        <v>289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>
        <v>36</v>
      </c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5">
        <f t="shared" si="7"/>
        <v>36</v>
      </c>
      <c r="AR206" s="6">
        <f>(COUNT(F206:AP206))</f>
        <v>1</v>
      </c>
      <c r="AS206" s="6">
        <f>IF(COUNT(F206:AP206)&gt;0,LARGE(F206:AP206,1),0)+IF(COUNT(F206:AP206)&gt;1,LARGE(F206:AP206,2),0)+IF(COUNT(F206:AP206)&gt;2,LARGE(F206:AP206,3),0)+IF(COUNT(F206:AP206)&gt;3,LARGE(F206:AP206,4),0)+IF(COUNT(F206:AP206)&gt;4,LARGE(F206:AP206,5),0)+IF(COUNT(F206:AP206)&gt;5,LARGE(F206:AP206,6),0)+IF(COUNT(F206:AP206)&gt;6,LARGE(F206:AP206,7),0)+IF(COUNT(F206:AP206)&gt;7,LARGE(F206:AP206,8),0)+IF(COUNT(F206:AP206)&gt;8,LARGE(F206:AP206,9),0)+IF(COUNT(F206:AP206)&gt;9,LARGE(F206:AP206,10),0)+IF(COUNT(F206:AP206)&gt;10,LARGE(F206:AP206,11),0)+IF(COUNT(F206:AP206)&gt;11,LARGE(F206:AP206,12),0)+IF(COUNT(F206:AP206)&gt;12,LARGE(F206:AP206,13),0)+IF(COUNT(F206:AP206)&gt;13,LARGE(F206:AP206,14),0)+IF(COUNT(F206:AP206)&gt;14,LARGE(F206:AP206,15),0)</f>
        <v>36</v>
      </c>
      <c r="AT206" s="6">
        <f>IF(COUNT(F206:AP206)&lt;22,IF(COUNT(F206:AP206)&gt;14,(COUNT(F206:AP206)-15),0)*20,120)</f>
        <v>0</v>
      </c>
      <c r="AU206" s="5">
        <f t="shared" si="8"/>
        <v>36</v>
      </c>
      <c r="AV206" s="5"/>
      <c r="AW206" s="5"/>
    </row>
    <row r="207" spans="1:49" s="26" customFormat="1" ht="15.75" customHeight="1">
      <c r="A207" s="6"/>
      <c r="B207" s="26" t="s">
        <v>250</v>
      </c>
      <c r="C207" s="26" t="s">
        <v>57</v>
      </c>
      <c r="D207" s="26">
        <v>1988</v>
      </c>
      <c r="E207" s="26" t="s">
        <v>251</v>
      </c>
      <c r="F207" s="30"/>
      <c r="G207" s="30"/>
      <c r="H207" s="6"/>
      <c r="I207" s="6"/>
      <c r="J207" s="6"/>
      <c r="K207" s="6">
        <v>49</v>
      </c>
      <c r="L207" s="5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5">
        <f t="shared" si="7"/>
        <v>49</v>
      </c>
      <c r="AR207" s="6">
        <f>(COUNT(F207:AP207))</f>
        <v>1</v>
      </c>
      <c r="AS207" s="6">
        <f>IF(COUNT(F207:AP207)&gt;0,LARGE(F207:AP207,1),0)+IF(COUNT(F207:AP207)&gt;1,LARGE(F207:AP207,2),0)+IF(COUNT(F207:AP207)&gt;2,LARGE(F207:AP207,3),0)+IF(COUNT(F207:AP207)&gt;3,LARGE(F207:AP207,4),0)+IF(COUNT(F207:AP207)&gt;4,LARGE(F207:AP207,5),0)+IF(COUNT(F207:AP207)&gt;5,LARGE(F207:AP207,6),0)+IF(COUNT(F207:AP207)&gt;6,LARGE(F207:AP207,7),0)+IF(COUNT(F207:AP207)&gt;7,LARGE(F207:AP207,8),0)+IF(COUNT(F207:AP207)&gt;8,LARGE(F207:AP207,9),0)+IF(COUNT(F207:AP207)&gt;9,LARGE(F207:AP207,10),0)+IF(COUNT(F207:AP207)&gt;10,LARGE(F207:AP207,11),0)+IF(COUNT(F207:AP207)&gt;11,LARGE(F207:AP207,12),0)+IF(COUNT(F207:AP207)&gt;12,LARGE(F207:AP207,13),0)+IF(COUNT(F207:AP207)&gt;13,LARGE(F207:AP207,14),0)+IF(COUNT(F207:AP207)&gt;14,LARGE(F207:AP207,15),0)</f>
        <v>49</v>
      </c>
      <c r="AT207" s="6">
        <f>IF(COUNT(F207:AP207)&lt;22,IF(COUNT(F207:AP207)&gt;14,(COUNT(F207:AP207)-15),0)*20,120)</f>
        <v>0</v>
      </c>
      <c r="AU207" s="5">
        <f t="shared" si="8"/>
        <v>49</v>
      </c>
      <c r="AV207" s="29" t="str">
        <f>B207</f>
        <v>Hick</v>
      </c>
      <c r="AW207" s="31">
        <f>A207</f>
        <v>0</v>
      </c>
    </row>
    <row r="208" spans="1:49" s="26" customFormat="1" ht="15.75" customHeight="1">
      <c r="A208" s="6"/>
      <c r="B208" s="26" t="s">
        <v>250</v>
      </c>
      <c r="C208" s="26" t="s">
        <v>252</v>
      </c>
      <c r="D208" s="26">
        <v>1989</v>
      </c>
      <c r="E208" s="26" t="s">
        <v>251</v>
      </c>
      <c r="F208" s="30"/>
      <c r="G208" s="30"/>
      <c r="H208" s="6"/>
      <c r="I208" s="6"/>
      <c r="J208" s="6"/>
      <c r="K208" s="6">
        <v>48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5">
        <f t="shared" si="7"/>
        <v>48</v>
      </c>
      <c r="AR208" s="6">
        <f>(COUNT(F208:AP208))</f>
        <v>1</v>
      </c>
      <c r="AS208" s="6">
        <f>IF(COUNT(F208:AP208)&gt;0,LARGE(F208:AP208,1),0)+IF(COUNT(F208:AP208)&gt;1,LARGE(F208:AP208,2),0)+IF(COUNT(F208:AP208)&gt;2,LARGE(F208:AP208,3),0)+IF(COUNT(F208:AP208)&gt;3,LARGE(F208:AP208,4),0)+IF(COUNT(F208:AP208)&gt;4,LARGE(F208:AP208,5),0)+IF(COUNT(F208:AP208)&gt;5,LARGE(F208:AP208,6),0)+IF(COUNT(F208:AP208)&gt;6,LARGE(F208:AP208,7),0)+IF(COUNT(F208:AP208)&gt;7,LARGE(F208:AP208,8),0)+IF(COUNT(F208:AP208)&gt;8,LARGE(F208:AP208,9),0)+IF(COUNT(F208:AP208)&gt;9,LARGE(F208:AP208,10),0)+IF(COUNT(F208:AP208)&gt;10,LARGE(F208:AP208,11),0)+IF(COUNT(F208:AP208)&gt;11,LARGE(F208:AP208,12),0)+IF(COUNT(F208:AP208)&gt;12,LARGE(F208:AP208,13),0)+IF(COUNT(F208:AP208)&gt;13,LARGE(F208:AP208,14),0)+IF(COUNT(F208:AP208)&gt;14,LARGE(F208:AP208,15),0)</f>
        <v>48</v>
      </c>
      <c r="AT208" s="6">
        <f>IF(COUNT(F208:AP208)&lt;22,IF(COUNT(F208:AP208)&gt;14,(COUNT(F208:AP208)-15),0)*20,120)</f>
        <v>0</v>
      </c>
      <c r="AU208" s="5">
        <f t="shared" si="8"/>
        <v>48</v>
      </c>
      <c r="AV208" s="29" t="str">
        <f>B208</f>
        <v>Hick</v>
      </c>
      <c r="AW208" s="31">
        <f>A208</f>
        <v>0</v>
      </c>
    </row>
    <row r="209" spans="1:49" s="26" customFormat="1" ht="15.75" customHeight="1">
      <c r="A209" s="6"/>
      <c r="B209" s="26" t="s">
        <v>250</v>
      </c>
      <c r="C209" s="26" t="s">
        <v>248</v>
      </c>
      <c r="D209" s="26">
        <v>1988</v>
      </c>
      <c r="E209" s="26" t="s">
        <v>251</v>
      </c>
      <c r="F209" s="6"/>
      <c r="G209" s="6"/>
      <c r="H209" s="6"/>
      <c r="I209" s="6"/>
      <c r="J209" s="6"/>
      <c r="K209" s="6">
        <v>47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5">
        <f t="shared" si="7"/>
        <v>47</v>
      </c>
      <c r="AR209" s="6">
        <f>(COUNT(F209:AP209))</f>
        <v>1</v>
      </c>
      <c r="AS209" s="6">
        <f>IF(COUNT(F209:AP209)&gt;0,LARGE(F209:AP209,1),0)+IF(COUNT(F209:AP209)&gt;1,LARGE(F209:AP209,2),0)+IF(COUNT(F209:AP209)&gt;2,LARGE(F209:AP209,3),0)+IF(COUNT(F209:AP209)&gt;3,LARGE(F209:AP209,4),0)+IF(COUNT(F209:AP209)&gt;4,LARGE(F209:AP209,5),0)+IF(COUNT(F209:AP209)&gt;5,LARGE(F209:AP209,6),0)+IF(COUNT(F209:AP209)&gt;6,LARGE(F209:AP209,7),0)+IF(COUNT(F209:AP209)&gt;7,LARGE(F209:AP209,8),0)+IF(COUNT(F209:AP209)&gt;8,LARGE(F209:AP209,9),0)+IF(COUNT(F209:AP209)&gt;9,LARGE(F209:AP209,10),0)+IF(COUNT(F209:AP209)&gt;10,LARGE(F209:AP209,11),0)+IF(COUNT(F209:AP209)&gt;11,LARGE(F209:AP209,12),0)+IF(COUNT(F209:AP209)&gt;12,LARGE(F209:AP209,13),0)+IF(COUNT(F209:AP209)&gt;13,LARGE(F209:AP209,14),0)+IF(COUNT(F209:AP209)&gt;14,LARGE(F209:AP209,15),0)</f>
        <v>47</v>
      </c>
      <c r="AT209" s="6">
        <f>IF(COUNT(F209:AP209)&lt;22,IF(COUNT(F209:AP209)&gt;14,(COUNT(F209:AP209)-15),0)*20,120)</f>
        <v>0</v>
      </c>
      <c r="AU209" s="5">
        <f t="shared" si="8"/>
        <v>47</v>
      </c>
      <c r="AV209" s="29" t="str">
        <f>B209</f>
        <v>Hick</v>
      </c>
      <c r="AW209" s="6">
        <f>A209</f>
        <v>0</v>
      </c>
    </row>
    <row r="210" spans="1:49" s="26" customFormat="1" ht="15.75" customHeight="1">
      <c r="A210" s="6"/>
      <c r="B210" s="48" t="s">
        <v>746</v>
      </c>
      <c r="C210" s="6"/>
      <c r="D210" s="49" t="s">
        <v>729</v>
      </c>
      <c r="E210" s="48" t="s">
        <v>719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>
        <v>22</v>
      </c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5">
        <f t="shared" si="7"/>
        <v>22</v>
      </c>
      <c r="AR210" s="6">
        <f>(COUNT(G210:AP210))</f>
        <v>1</v>
      </c>
      <c r="AS210" s="6">
        <f>IF(COUNT(F210:AP210)&gt;0,LARGE(F210:AP210,1),0)+IF(COUNT(F210:AP210)&gt;1,LARGE(F210:AP210,2),0)+IF(COUNT(F210:AP210)&gt;2,LARGE(F210:AP210,3),0)+IF(COUNT(F210:AP210)&gt;3,LARGE(F210:AP210,4),0)+IF(COUNT(F210:AP210)&gt;4,LARGE(F210:AP210,5),0)+IF(COUNT(F210:AP210)&gt;5,LARGE(F210:AP210,6),0)+IF(COUNT(F210:AP210)&gt;6,LARGE(F210:AP210,7),0)+IF(COUNT(F210:AP210)&gt;7,LARGE(F210:AP210,8),0)+IF(COUNT(F210:AP210)&gt;8,LARGE(F210:AP210,9),0)+IF(COUNT(F210:AP210)&gt;9,LARGE(F210:AP210,10),0)+IF(COUNT(F210:AP210)&gt;10,LARGE(F210:AP210,11),0)+IF(COUNT(F210:AP210)&gt;11,LARGE(F210:AP210,12),0)+IF(COUNT(F210:AP210)&gt;12,LARGE(F210:AP210,13),0)+IF(COUNT(F210:AP210)&gt;13,LARGE(F210:AP210,14),0)+IF(COUNT(F210:AP210)&gt;14,LARGE(F210:AP210,15),0)</f>
        <v>22</v>
      </c>
      <c r="AT210" s="6">
        <f>IF(COUNT(F210:AP210)&lt;22,IF(COUNT(F210:AP210)&gt;14,(COUNT(F210:AP210)-15),0)*20,120)</f>
        <v>0</v>
      </c>
      <c r="AU210" s="5">
        <f t="shared" si="8"/>
        <v>22</v>
      </c>
      <c r="AV210" s="5"/>
      <c r="AW210" s="5"/>
    </row>
    <row r="211" spans="1:49" s="26" customFormat="1" ht="15.75" customHeight="1">
      <c r="A211" s="6"/>
      <c r="B211" s="76" t="s">
        <v>849</v>
      </c>
      <c r="C211" s="76" t="s">
        <v>322</v>
      </c>
      <c r="D211" s="76">
        <v>95</v>
      </c>
      <c r="E211" s="76" t="s">
        <v>850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>
        <v>47</v>
      </c>
      <c r="AK211" s="4"/>
      <c r="AL211" s="4"/>
      <c r="AM211" s="4"/>
      <c r="AN211" s="4"/>
      <c r="AO211" s="4"/>
      <c r="AP211" s="4"/>
      <c r="AQ211" s="5">
        <f t="shared" si="7"/>
        <v>47</v>
      </c>
      <c r="AR211" s="6">
        <f>(COUNT(F211:AP211))</f>
        <v>1</v>
      </c>
      <c r="AS211" s="6">
        <f>IF(COUNT(F211:AP211)&gt;0,LARGE(F211:AP211,1),0)+IF(COUNT(F211:AP211)&gt;1,LARGE(F211:AP211,2),0)+IF(COUNT(F211:AP211)&gt;2,LARGE(F211:AP211,3),0)+IF(COUNT(F211:AP211)&gt;3,LARGE(F211:AP211,4),0)+IF(COUNT(F211:AP211)&gt;4,LARGE(F211:AP211,5),0)+IF(COUNT(F211:AP211)&gt;5,LARGE(F211:AP211,6),0)+IF(COUNT(F211:AP211)&gt;6,LARGE(F211:AP211,7),0)+IF(COUNT(F211:AP211)&gt;7,LARGE(F211:AP211,8),0)+IF(COUNT(F211:AP211)&gt;8,LARGE(F211:AP211,9),0)+IF(COUNT(F211:AP211)&gt;9,LARGE(F211:AP211,10),0)+IF(COUNT(F211:AP211)&gt;10,LARGE(F211:AP211,11),0)+IF(COUNT(F211:AP211)&gt;11,LARGE(F211:AP211,12),0)+IF(COUNT(F211:AP211)&gt;12,LARGE(F211:AP211,13),0)+IF(COUNT(F211:AP211)&gt;13,LARGE(F211:AP211,14),0)+IF(COUNT(F211:AP211)&gt;14,LARGE(F211:AP211,15),0)</f>
        <v>47</v>
      </c>
      <c r="AT211" s="6">
        <f>IF(COUNT(F211:AP211)&lt;22,IF(COUNT(F211:AP211)&gt;14,(COUNT(F211:AP211)-15),0)*20,120)</f>
        <v>0</v>
      </c>
      <c r="AU211" s="5">
        <f t="shared" si="8"/>
        <v>47</v>
      </c>
      <c r="AV211" s="3"/>
      <c r="AW211" s="5"/>
    </row>
    <row r="212" spans="1:49" s="26" customFormat="1" ht="15.75" customHeight="1">
      <c r="A212" s="6"/>
      <c r="B212" s="76" t="s">
        <v>849</v>
      </c>
      <c r="C212" s="76" t="s">
        <v>88</v>
      </c>
      <c r="D212" s="76">
        <v>93</v>
      </c>
      <c r="E212" s="76" t="s">
        <v>850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>
        <v>44</v>
      </c>
      <c r="AK212" s="4"/>
      <c r="AL212" s="4"/>
      <c r="AM212" s="4"/>
      <c r="AN212" s="4"/>
      <c r="AO212" s="4"/>
      <c r="AP212" s="4"/>
      <c r="AQ212" s="5">
        <f t="shared" si="7"/>
        <v>44</v>
      </c>
      <c r="AR212" s="6">
        <f>(COUNT(F212:AP212))</f>
        <v>1</v>
      </c>
      <c r="AS212" s="6">
        <f>IF(COUNT(F212:AP212)&gt;0,LARGE(F212:AP212,1),0)+IF(COUNT(F212:AP212)&gt;1,LARGE(F212:AP212,2),0)+IF(COUNT(F212:AP212)&gt;2,LARGE(F212:AP212,3),0)+IF(COUNT(F212:AP212)&gt;3,LARGE(F212:AP212,4),0)+IF(COUNT(F212:AP212)&gt;4,LARGE(F212:AP212,5),0)+IF(COUNT(F212:AP212)&gt;5,LARGE(F212:AP212,6),0)+IF(COUNT(F212:AP212)&gt;6,LARGE(F212:AP212,7),0)+IF(COUNT(F212:AP212)&gt;7,LARGE(F212:AP212,8),0)+IF(COUNT(F212:AP212)&gt;8,LARGE(F212:AP212,9),0)+IF(COUNT(F212:AP212)&gt;9,LARGE(F212:AP212,10),0)+IF(COUNT(F212:AP212)&gt;10,LARGE(F212:AP212,11),0)+IF(COUNT(F212:AP212)&gt;11,LARGE(F212:AP212,12),0)+IF(COUNT(F212:AP212)&gt;12,LARGE(F212:AP212,13),0)+IF(COUNT(F212:AP212)&gt;13,LARGE(F212:AP212,14),0)+IF(COUNT(F212:AP212)&gt;14,LARGE(F212:AP212,15),0)</f>
        <v>44</v>
      </c>
      <c r="AT212" s="6">
        <f>IF(COUNT(F212:AP212)&lt;22,IF(COUNT(F212:AP212)&gt;14,(COUNT(F212:AP212)-15),0)*20,120)</f>
        <v>0</v>
      </c>
      <c r="AU212" s="5">
        <f t="shared" si="8"/>
        <v>44</v>
      </c>
      <c r="AV212" s="3"/>
      <c r="AW212" s="5"/>
    </row>
    <row r="213" spans="1:49" s="26" customFormat="1" ht="15.75" customHeight="1">
      <c r="A213" s="7"/>
      <c r="B213" s="78" t="s">
        <v>875</v>
      </c>
      <c r="C213" s="78" t="s">
        <v>876</v>
      </c>
      <c r="D213" s="78">
        <v>1988</v>
      </c>
      <c r="E213" s="78" t="s">
        <v>877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>
        <v>42</v>
      </c>
      <c r="AQ213" s="5">
        <f>SUM(F213:AP213)</f>
        <v>42</v>
      </c>
      <c r="AR213" s="6">
        <f>(COUNT(F213:AP213))</f>
        <v>1</v>
      </c>
      <c r="AS213" s="6">
        <f>IF(COUNT(F213:AP213)&gt;0,LARGE(F213:AP213,1),0)+IF(COUNT(F213:AP213)&gt;1,LARGE(F213:AP213,2),0)+IF(COUNT(F213:AP213)&gt;2,LARGE(F213:AP213,3),0)+IF(COUNT(F213:AP213)&gt;3,LARGE(F213:AP213,4),0)+IF(COUNT(F213:AP213)&gt;4,LARGE(F213:AP213,5),0)+IF(COUNT(F213:AP213)&gt;5,LARGE(F213:AP213,6),0)+IF(COUNT(F213:AP213)&gt;6,LARGE(F213:AP213,7),0)+IF(COUNT(F213:AP213)&gt;7,LARGE(F213:AP213,8),0)+IF(COUNT(F213:AP213)&gt;8,LARGE(F213:AP213,9),0)+IF(COUNT(F213:AP213)&gt;9,LARGE(F213:AP213,10),0)+IF(COUNT(F213:AP213)&gt;10,LARGE(F213:AP213,11),0)+IF(COUNT(F213:AP213)&gt;11,LARGE(F213:AP213,12),0)+IF(COUNT(F213:AP213)&gt;12,LARGE(F213:AP213,13),0)+IF(COUNT(F213:AP213)&gt;13,LARGE(F213:AP213,14),0)+IF(COUNT(F213:AP213)&gt;14,LARGE(F213:AP213,15),0)</f>
        <v>42</v>
      </c>
      <c r="AT213" s="6">
        <f>IF(COUNT(F213:AP213)&lt;22,IF(COUNT(F213:AP213)&gt;14,(COUNT(F213:AP213)-15),0)*20,120)</f>
        <v>0</v>
      </c>
      <c r="AU213" s="5">
        <f t="shared" si="8"/>
        <v>42</v>
      </c>
      <c r="AV213" s="3"/>
      <c r="AW213" s="5"/>
    </row>
    <row r="214" spans="1:49" s="26" customFormat="1" ht="15.75" customHeight="1">
      <c r="A214" s="6"/>
      <c r="B214" s="66" t="s">
        <v>832</v>
      </c>
      <c r="C214" s="70" t="s">
        <v>833</v>
      </c>
      <c r="D214" s="70">
        <v>1998</v>
      </c>
      <c r="E214" s="70" t="s">
        <v>780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>
        <v>17</v>
      </c>
      <c r="AJ214" s="4"/>
      <c r="AK214" s="4"/>
      <c r="AL214" s="4"/>
      <c r="AM214" s="4"/>
      <c r="AN214" s="4"/>
      <c r="AO214" s="4"/>
      <c r="AP214" s="4"/>
      <c r="AQ214" s="5">
        <f aca="true" t="shared" si="9" ref="AQ214:AQ224">SUM(F214:AP214)</f>
        <v>17</v>
      </c>
      <c r="AR214" s="6">
        <f>(COUNT(F214:AP214))</f>
        <v>1</v>
      </c>
      <c r="AS214" s="6">
        <f>IF(COUNT(F214:AP214)&gt;0,LARGE(F214:AP214,1),0)+IF(COUNT(F214:AP214)&gt;1,LARGE(F214:AP214,2),0)+IF(COUNT(F214:AP214)&gt;2,LARGE(F214:AP214,3),0)+IF(COUNT(F214:AP214)&gt;3,LARGE(F214:AP214,4),0)+IF(COUNT(F214:AP214)&gt;4,LARGE(F214:AP214,5),0)+IF(COUNT(F214:AP214)&gt;5,LARGE(F214:AP214,6),0)+IF(COUNT(F214:AP214)&gt;6,LARGE(F214:AP214,7),0)+IF(COUNT(F214:AP214)&gt;7,LARGE(F214:AP214,8),0)+IF(COUNT(F214:AP214)&gt;8,LARGE(F214:AP214,9),0)+IF(COUNT(F214:AP214)&gt;9,LARGE(F214:AP214,10),0)+IF(COUNT(F214:AP214)&gt;10,LARGE(F214:AP214,11),0)+IF(COUNT(F214:AP214)&gt;11,LARGE(F214:AP214,12),0)+IF(COUNT(F214:AP214)&gt;12,LARGE(F214:AP214,13),0)+IF(COUNT(F214:AP214)&gt;13,LARGE(F214:AP214,14),0)+IF(COUNT(F214:AP214)&gt;14,LARGE(F214:AP214,15),0)</f>
        <v>17</v>
      </c>
      <c r="AT214" s="6">
        <f>IF(COUNT(F214:AP214)&lt;22,IF(COUNT(F214:AP214)&gt;14,(COUNT(F214:AP214)-15),0)*20,120)</f>
        <v>0</v>
      </c>
      <c r="AU214" s="5">
        <f t="shared" si="8"/>
        <v>17</v>
      </c>
      <c r="AV214" s="3"/>
      <c r="AW214" s="5"/>
    </row>
    <row r="215" spans="1:49" s="26" customFormat="1" ht="15.75" customHeight="1">
      <c r="A215" s="6"/>
      <c r="B215" s="7" t="s">
        <v>757</v>
      </c>
      <c r="C215" s="7" t="s">
        <v>102</v>
      </c>
      <c r="D215" s="62">
        <v>94</v>
      </c>
      <c r="E215" s="7" t="s">
        <v>443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>
        <v>36</v>
      </c>
      <c r="AI215" s="4"/>
      <c r="AJ215" s="4"/>
      <c r="AK215" s="4"/>
      <c r="AL215" s="4"/>
      <c r="AM215" s="4"/>
      <c r="AN215" s="4"/>
      <c r="AO215" s="4"/>
      <c r="AP215" s="4"/>
      <c r="AQ215" s="5">
        <f t="shared" si="9"/>
        <v>36</v>
      </c>
      <c r="AR215" s="4">
        <f>(COUNT(G215:AP215))</f>
        <v>1</v>
      </c>
      <c r="AS215" s="6">
        <f>IF(COUNT(F215:AP215)&gt;0,LARGE(F215:AP215,1),0)+IF(COUNT(F215:AP215)&gt;1,LARGE(F215:AP215,2),0)+IF(COUNT(F215:AP215)&gt;2,LARGE(F215:AP215,3),0)+IF(COUNT(F215:AP215)&gt;3,LARGE(F215:AP215,4),0)+IF(COUNT(F215:AP215)&gt;4,LARGE(F215:AP215,5),0)+IF(COUNT(F215:AP215)&gt;5,LARGE(F215:AP215,6),0)+IF(COUNT(F215:AP215)&gt;6,LARGE(F215:AP215,7),0)+IF(COUNT(F215:AP215)&gt;7,LARGE(F215:AP215,8),0)+IF(COUNT(F215:AP215)&gt;8,LARGE(F215:AP215,9),0)+IF(COUNT(F215:AP215)&gt;9,LARGE(F215:AP215,10),0)+IF(COUNT(F215:AP215)&gt;10,LARGE(F215:AP215,11),0)+IF(COUNT(F215:AP215)&gt;11,LARGE(F215:AP215,12),0)+IF(COUNT(F215:AP215)&gt;12,LARGE(F215:AP215,13),0)+IF(COUNT(F215:AP215)&gt;13,LARGE(F215:AP215,14),0)+IF(COUNT(F215:AP215)&gt;14,LARGE(F215:AP215,15),0)</f>
        <v>36</v>
      </c>
      <c r="AT215" s="6">
        <f>IF(COUNT(F215:AP215)&lt;22,IF(COUNT(F215:AP215)&gt;14,(COUNT(F215:AP215)-15),0)*20,120)</f>
        <v>0</v>
      </c>
      <c r="AU215" s="3">
        <f t="shared" si="8"/>
        <v>36</v>
      </c>
      <c r="AV215" s="3"/>
      <c r="AW215" s="5"/>
    </row>
    <row r="216" spans="1:49" s="26" customFormat="1" ht="15.75" customHeight="1">
      <c r="A216" s="6"/>
      <c r="B216" s="7" t="s">
        <v>757</v>
      </c>
      <c r="C216" s="7" t="s">
        <v>765</v>
      </c>
      <c r="D216" s="62">
        <v>95</v>
      </c>
      <c r="E216" s="7" t="s">
        <v>443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>
        <v>29</v>
      </c>
      <c r="AI216" s="4"/>
      <c r="AJ216" s="4"/>
      <c r="AK216" s="4"/>
      <c r="AL216" s="4"/>
      <c r="AM216" s="4"/>
      <c r="AN216" s="4"/>
      <c r="AO216" s="4"/>
      <c r="AP216" s="4"/>
      <c r="AQ216" s="5">
        <f t="shared" si="9"/>
        <v>29</v>
      </c>
      <c r="AR216" s="4">
        <f>(COUNT(G216:AP216))</f>
        <v>1</v>
      </c>
      <c r="AS216" s="6">
        <f>IF(COUNT(F216:AP216)&gt;0,LARGE(F216:AP216,1),0)+IF(COUNT(F216:AP216)&gt;1,LARGE(F216:AP216,2),0)+IF(COUNT(F216:AP216)&gt;2,LARGE(F216:AP216,3),0)+IF(COUNT(F216:AP216)&gt;3,LARGE(F216:AP216,4),0)+IF(COUNT(F216:AP216)&gt;4,LARGE(F216:AP216,5),0)+IF(COUNT(F216:AP216)&gt;5,LARGE(F216:AP216,6),0)+IF(COUNT(F216:AP216)&gt;6,LARGE(F216:AP216,7),0)+IF(COUNT(F216:AP216)&gt;7,LARGE(F216:AP216,8),0)+IF(COUNT(F216:AP216)&gt;8,LARGE(F216:AP216,9),0)+IF(COUNT(F216:AP216)&gt;9,LARGE(F216:AP216,10),0)+IF(COUNT(F216:AP216)&gt;10,LARGE(F216:AP216,11),0)+IF(COUNT(F216:AP216)&gt;11,LARGE(F216:AP216,12),0)+IF(COUNT(F216:AP216)&gt;12,LARGE(F216:AP216,13),0)+IF(COUNT(F216:AP216)&gt;13,LARGE(F216:AP216,14),0)+IF(COUNT(F216:AP216)&gt;14,LARGE(F216:AP216,15),0)</f>
        <v>29</v>
      </c>
      <c r="AT216" s="6">
        <f>IF(COUNT(F216:AP216)&lt;22,IF(COUNT(F216:AP216)&gt;14,(COUNT(F216:AP216)-15),0)*20,120)</f>
        <v>0</v>
      </c>
      <c r="AU216" s="3">
        <f t="shared" si="8"/>
        <v>29</v>
      </c>
      <c r="AV216" s="3"/>
      <c r="AW216" s="5"/>
    </row>
    <row r="217" spans="1:49" s="26" customFormat="1" ht="15.75" customHeight="1">
      <c r="A217" s="6"/>
      <c r="B217" s="48" t="s">
        <v>737</v>
      </c>
      <c r="C217" s="6"/>
      <c r="D217" s="49" t="s">
        <v>600</v>
      </c>
      <c r="E217" s="48" t="s">
        <v>738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>
        <v>31</v>
      </c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5">
        <f t="shared" si="9"/>
        <v>31</v>
      </c>
      <c r="AR217" s="6">
        <f>(COUNT(G217:AP217))</f>
        <v>1</v>
      </c>
      <c r="AS217" s="6">
        <f>IF(COUNT(F217:AP217)&gt;0,LARGE(F217:AP217,1),0)+IF(COUNT(F217:AP217)&gt;1,LARGE(F217:AP217,2),0)+IF(COUNT(F217:AP217)&gt;2,LARGE(F217:AP217,3),0)+IF(COUNT(F217:AP217)&gt;3,LARGE(F217:AP217,4),0)+IF(COUNT(F217:AP217)&gt;4,LARGE(F217:AP217,5),0)+IF(COUNT(F217:AP217)&gt;5,LARGE(F217:AP217,6),0)+IF(COUNT(F217:AP217)&gt;6,LARGE(F217:AP217,7),0)+IF(COUNT(F217:AP217)&gt;7,LARGE(F217:AP217,8),0)+IF(COUNT(F217:AP217)&gt;8,LARGE(F217:AP217,9),0)+IF(COUNT(F217:AP217)&gt;9,LARGE(F217:AP217,10),0)+IF(COUNT(F217:AP217)&gt;10,LARGE(F217:AP217,11),0)+IF(COUNT(F217:AP217)&gt;11,LARGE(F217:AP217,12),0)+IF(COUNT(F217:AP217)&gt;12,LARGE(F217:AP217,13),0)+IF(COUNT(F217:AP217)&gt;13,LARGE(F217:AP217,14),0)+IF(COUNT(F217:AP217)&gt;14,LARGE(F217:AP217,15),0)</f>
        <v>31</v>
      </c>
      <c r="AT217" s="6">
        <f>IF(COUNT(F217:AP217)&lt;22,IF(COUNT(F217:AP217)&gt;14,(COUNT(F217:AP217)-15),0)*20,120)</f>
        <v>0</v>
      </c>
      <c r="AU217" s="5">
        <f t="shared" si="8"/>
        <v>31</v>
      </c>
      <c r="AV217" s="5"/>
      <c r="AW217" s="5"/>
    </row>
    <row r="218" spans="1:49" s="26" customFormat="1" ht="15.75" customHeight="1">
      <c r="A218" s="6"/>
      <c r="B218" s="66" t="s">
        <v>807</v>
      </c>
      <c r="C218" s="70" t="s">
        <v>808</v>
      </c>
      <c r="D218" s="70">
        <v>1995</v>
      </c>
      <c r="E218" s="70" t="s">
        <v>780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>
        <v>29</v>
      </c>
      <c r="AJ218" s="4"/>
      <c r="AK218" s="4"/>
      <c r="AL218" s="4"/>
      <c r="AM218" s="4"/>
      <c r="AN218" s="4"/>
      <c r="AO218" s="4"/>
      <c r="AP218" s="4"/>
      <c r="AQ218" s="5">
        <f t="shared" si="9"/>
        <v>29</v>
      </c>
      <c r="AR218" s="6">
        <f>(COUNT(F218:AP218))</f>
        <v>1</v>
      </c>
      <c r="AS218" s="6">
        <f>IF(COUNT(F218:AP218)&gt;0,LARGE(F218:AP218,1),0)+IF(COUNT(F218:AP218)&gt;1,LARGE(F218:AP218,2),0)+IF(COUNT(F218:AP218)&gt;2,LARGE(F218:AP218,3),0)+IF(COUNT(F218:AP218)&gt;3,LARGE(F218:AP218,4),0)+IF(COUNT(F218:AP218)&gt;4,LARGE(F218:AP218,5),0)+IF(COUNT(F218:AP218)&gt;5,LARGE(F218:AP218,6),0)+IF(COUNT(F218:AP218)&gt;6,LARGE(F218:AP218,7),0)+IF(COUNT(F218:AP218)&gt;7,LARGE(F218:AP218,8),0)+IF(COUNT(F218:AP218)&gt;8,LARGE(F218:AP218,9),0)+IF(COUNT(F218:AP218)&gt;9,LARGE(F218:AP218,10),0)+IF(COUNT(F218:AP218)&gt;10,LARGE(F218:AP218,11),0)+IF(COUNT(F218:AP218)&gt;11,LARGE(F218:AP218,12),0)+IF(COUNT(F218:AP218)&gt;12,LARGE(F218:AP218,13),0)+IF(COUNT(F218:AP218)&gt;13,LARGE(F218:AP218,14),0)+IF(COUNT(F218:AP218)&gt;14,LARGE(F218:AP218,15),0)</f>
        <v>29</v>
      </c>
      <c r="AT218" s="6">
        <f>IF(COUNT(F218:AP218)&lt;22,IF(COUNT(F218:AP218)&gt;14,(COUNT(F218:AP218)-15),0)*20,120)</f>
        <v>0</v>
      </c>
      <c r="AU218" s="5">
        <f t="shared" si="8"/>
        <v>29</v>
      </c>
      <c r="AV218" s="3"/>
      <c r="AW218" s="5"/>
    </row>
    <row r="219" spans="1:49" s="26" customFormat="1" ht="15.75" customHeight="1">
      <c r="A219" s="6"/>
      <c r="B219" s="26" t="s">
        <v>295</v>
      </c>
      <c r="C219" s="26" t="s">
        <v>62</v>
      </c>
      <c r="D219" s="26">
        <v>1991</v>
      </c>
      <c r="E219" s="26" t="s">
        <v>296</v>
      </c>
      <c r="F219" s="6"/>
      <c r="G219" s="6"/>
      <c r="H219" s="6"/>
      <c r="I219" s="6"/>
      <c r="J219" s="6"/>
      <c r="K219" s="6">
        <v>42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5">
        <f t="shared" si="9"/>
        <v>42</v>
      </c>
      <c r="AR219" s="6">
        <f>(COUNT(F219:AP219))</f>
        <v>1</v>
      </c>
      <c r="AS219" s="6">
        <f>IF(COUNT(F219:AP219)&gt;0,LARGE(F219:AP219,1),0)+IF(COUNT(F219:AP219)&gt;1,LARGE(F219:AP219,2),0)+IF(COUNT(F219:AP219)&gt;2,LARGE(F219:AP219,3),0)+IF(COUNT(F219:AP219)&gt;3,LARGE(F219:AP219,4),0)+IF(COUNT(F219:AP219)&gt;4,LARGE(F219:AP219,5),0)+IF(COUNT(F219:AP219)&gt;5,LARGE(F219:AP219,6),0)+IF(COUNT(F219:AP219)&gt;6,LARGE(F219:AP219,7),0)+IF(COUNT(F219:AP219)&gt;7,LARGE(F219:AP219,8),0)+IF(COUNT(F219:AP219)&gt;8,LARGE(F219:AP219,9),0)+IF(COUNT(F219:AP219)&gt;9,LARGE(F219:AP219,10),0)+IF(COUNT(F219:AP219)&gt;10,LARGE(F219:AP219,11),0)+IF(COUNT(F219:AP219)&gt;11,LARGE(F219:AP219,12),0)+IF(COUNT(F219:AP219)&gt;12,LARGE(F219:AP219,13),0)+IF(COUNT(F219:AP219)&gt;13,LARGE(F219:AP219,14),0)+IF(COUNT(F219:AP219)&gt;14,LARGE(F219:AP219,15),0)</f>
        <v>42</v>
      </c>
      <c r="AT219" s="6">
        <f>IF(COUNT(F219:AP219)&lt;22,IF(COUNT(F219:AP219)&gt;14,(COUNT(F219:AP219)-15),0)*20,120)</f>
        <v>0</v>
      </c>
      <c r="AU219" s="5">
        <f t="shared" si="8"/>
        <v>42</v>
      </c>
      <c r="AV219" s="5"/>
      <c r="AW219" s="5"/>
    </row>
    <row r="220" spans="1:49" s="26" customFormat="1" ht="15.75" customHeight="1">
      <c r="A220" s="7"/>
      <c r="B220" s="78" t="s">
        <v>916</v>
      </c>
      <c r="C220" s="78" t="s">
        <v>917</v>
      </c>
      <c r="D220" s="78">
        <v>1993</v>
      </c>
      <c r="E220" s="7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>
        <v>20</v>
      </c>
      <c r="AQ220" s="5">
        <f t="shared" si="9"/>
        <v>20</v>
      </c>
      <c r="AR220" s="6">
        <f>(COUNT(F220:AP220))</f>
        <v>1</v>
      </c>
      <c r="AS220" s="6">
        <f>IF(COUNT(F220:AP220)&gt;0,LARGE(F220:AP220,1),0)+IF(COUNT(F220:AP220)&gt;1,LARGE(F220:AP220,2),0)+IF(COUNT(F220:AP220)&gt;2,LARGE(F220:AP220,3),0)+IF(COUNT(F220:AP220)&gt;3,LARGE(F220:AP220,4),0)+IF(COUNT(F220:AP220)&gt;4,LARGE(F220:AP220,5),0)+IF(COUNT(F220:AP220)&gt;5,LARGE(F220:AP220,6),0)+IF(COUNT(F220:AP220)&gt;6,LARGE(F220:AP220,7),0)+IF(COUNT(F220:AP220)&gt;7,LARGE(F220:AP220,8),0)+IF(COUNT(F220:AP220)&gt;8,LARGE(F220:AP220,9),0)+IF(COUNT(F220:AP220)&gt;9,LARGE(F220:AP220,10),0)+IF(COUNT(F220:AP220)&gt;10,LARGE(F220:AP220,11),0)+IF(COUNT(F220:AP220)&gt;11,LARGE(F220:AP220,12),0)+IF(COUNT(F220:AP220)&gt;12,LARGE(F220:AP220,13),0)+IF(COUNT(F220:AP220)&gt;13,LARGE(F220:AP220,14),0)+IF(COUNT(F220:AP220)&gt;14,LARGE(F220:AP220,15),0)</f>
        <v>20</v>
      </c>
      <c r="AT220" s="6">
        <f>IF(COUNT(F220:AP220)&lt;22,IF(COUNT(F220:AP220)&gt;14,(COUNT(F220:AP220)-15),0)*20,120)</f>
        <v>0</v>
      </c>
      <c r="AU220" s="5">
        <f t="shared" si="8"/>
        <v>20</v>
      </c>
      <c r="AV220" s="3"/>
      <c r="AW220" s="5"/>
    </row>
    <row r="221" spans="1:49" s="26" customFormat="1" ht="15.75" customHeight="1">
      <c r="A221" s="6"/>
      <c r="B221" s="18" t="s">
        <v>568</v>
      </c>
      <c r="D221" s="18">
        <v>1995</v>
      </c>
      <c r="E221" s="18" t="s">
        <v>562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>
        <v>37</v>
      </c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5">
        <f t="shared" si="9"/>
        <v>37</v>
      </c>
      <c r="AR221" s="6">
        <f>(COUNT(G221:AP221))</f>
        <v>1</v>
      </c>
      <c r="AS221" s="6">
        <f>IF(COUNT(G221:AP221)&gt;0,LARGE(G221:AP221,1),0)+IF(COUNT(G221:AP221)&gt;1,LARGE(G221:AP221,2),0)+IF(COUNT(G221:AP221)&gt;2,LARGE(G221:AP221,3),0)+IF(COUNT(G221:AP221)&gt;3,LARGE(G221:AP221,4),0)+IF(COUNT(G221:AP221)&gt;4,LARGE(G221:AP221,5),0)+IF(COUNT(G221:AP221)&gt;5,LARGE(G221:AP221,6),0)+IF(COUNT(G221:AP221)&gt;6,LARGE(G221:AP221,7),0)+IF(COUNT(G221:AP221)&gt;7,LARGE(G221:AP221,8),0)+IF(COUNT(G221:AP221)&gt;8,LARGE(G221:AP221,9),0)+IF(COUNT(G221:AP221)&gt;9,LARGE(G221:AP221,10),0)+IF(COUNT(G221:AP221)&gt;10,LARGE(G221:AP221,11),0)+IF(COUNT(G221:AP221)&gt;11,LARGE(G221:AP221,12),0)+IF(COUNT(G221:AP221)&gt;12,LARGE(G221:AP221,13),0)+IF(COUNT(G221:AP221)&gt;13,LARGE(G221:AP221,14),0)+IF(COUNT(G221:AP221)&gt;14,LARGE(G221:AP221,15),0)</f>
        <v>37</v>
      </c>
      <c r="AT221" s="6">
        <f>IF(COUNT(G221:AP221)&lt;22,IF(COUNT(G221:AP221)&gt;14,(COUNT(G221:AP221)-15),0)*20,120)</f>
        <v>0</v>
      </c>
      <c r="AU221" s="5">
        <f t="shared" si="8"/>
        <v>37</v>
      </c>
      <c r="AV221" s="5"/>
      <c r="AW221" s="5"/>
    </row>
    <row r="222" spans="1:49" s="26" customFormat="1" ht="15.75" customHeight="1">
      <c r="A222" s="6"/>
      <c r="B222" s="26" t="s">
        <v>321</v>
      </c>
      <c r="C222" s="26" t="s">
        <v>322</v>
      </c>
      <c r="D222" s="26">
        <v>1990</v>
      </c>
      <c r="E222" s="26" t="s">
        <v>274</v>
      </c>
      <c r="F222" s="6"/>
      <c r="G222" s="6"/>
      <c r="H222" s="6"/>
      <c r="I222" s="6"/>
      <c r="J222" s="6"/>
      <c r="K222" s="6">
        <v>26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5">
        <f t="shared" si="9"/>
        <v>26</v>
      </c>
      <c r="AR222" s="6">
        <f>(COUNT(F222:AP222))</f>
        <v>1</v>
      </c>
      <c r="AS222" s="6">
        <f>IF(COUNT(F222:AP222)&gt;0,LARGE(F222:AP222,1),0)+IF(COUNT(F222:AP222)&gt;1,LARGE(F222:AP222,2),0)+IF(COUNT(F222:AP222)&gt;2,LARGE(F222:AP222,3),0)+IF(COUNT(F222:AP222)&gt;3,LARGE(F222:AP222,4),0)+IF(COUNT(F222:AP222)&gt;4,LARGE(F222:AP222,5),0)+IF(COUNT(F222:AP222)&gt;5,LARGE(F222:AP222,6),0)+IF(COUNT(F222:AP222)&gt;6,LARGE(F222:AP222,7),0)+IF(COUNT(F222:AP222)&gt;7,LARGE(F222:AP222,8),0)+IF(COUNT(F222:AP222)&gt;8,LARGE(F222:AP222,9),0)+IF(COUNT(F222:AP222)&gt;9,LARGE(F222:AP222,10),0)+IF(COUNT(F222:AP222)&gt;10,LARGE(F222:AP222,11),0)+IF(COUNT(F222:AP222)&gt;11,LARGE(F222:AP222,12),0)+IF(COUNT(F222:AP222)&gt;12,LARGE(F222:AP222,13),0)+IF(COUNT(F222:AP222)&gt;13,LARGE(F222:AP222,14),0)+IF(COUNT(F222:AP222)&gt;14,LARGE(F222:AP222,15),0)</f>
        <v>26</v>
      </c>
      <c r="AT222" s="6">
        <f>IF(COUNT(F222:AP222)&lt;22,IF(COUNT(F222:AP222)&gt;14,(COUNT(F222:AP222)-15),0)*20,120)</f>
        <v>0</v>
      </c>
      <c r="AU222" s="5">
        <f t="shared" si="8"/>
        <v>26</v>
      </c>
      <c r="AV222" s="5"/>
      <c r="AW222" s="5"/>
    </row>
    <row r="223" spans="1:49" s="26" customFormat="1" ht="15.75" customHeight="1">
      <c r="A223" s="6"/>
      <c r="B223" s="7" t="s">
        <v>750</v>
      </c>
      <c r="C223" s="7" t="s">
        <v>486</v>
      </c>
      <c r="D223" s="62">
        <v>93</v>
      </c>
      <c r="E223" s="7" t="s">
        <v>487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>
        <v>43</v>
      </c>
      <c r="AI223" s="4"/>
      <c r="AJ223" s="4"/>
      <c r="AK223" s="4"/>
      <c r="AL223" s="4"/>
      <c r="AM223" s="4"/>
      <c r="AN223" s="4"/>
      <c r="AO223" s="4"/>
      <c r="AP223" s="4"/>
      <c r="AQ223" s="5">
        <f t="shared" si="9"/>
        <v>43</v>
      </c>
      <c r="AR223" s="4">
        <f>(COUNT(G223:AP223))</f>
        <v>1</v>
      </c>
      <c r="AS223" s="6">
        <f>IF(COUNT(F223:AP223)&gt;0,LARGE(F223:AP223,1),0)+IF(COUNT(F223:AP223)&gt;1,LARGE(F223:AP223,2),0)+IF(COUNT(F223:AP223)&gt;2,LARGE(F223:AP223,3),0)+IF(COUNT(F223:AP223)&gt;3,LARGE(F223:AP223,4),0)+IF(COUNT(F223:AP223)&gt;4,LARGE(F223:AP223,5),0)+IF(COUNT(F223:AP223)&gt;5,LARGE(F223:AP223,6),0)+IF(COUNT(F223:AP223)&gt;6,LARGE(F223:AP223,7),0)+IF(COUNT(F223:AP223)&gt;7,LARGE(F223:AP223,8),0)+IF(COUNT(F223:AP223)&gt;8,LARGE(F223:AP223,9),0)+IF(COUNT(F223:AP223)&gt;9,LARGE(F223:AP223,10),0)+IF(COUNT(F223:AP223)&gt;10,LARGE(F223:AP223,11),0)+IF(COUNT(F223:AP223)&gt;11,LARGE(F223:AP223,12),0)+IF(COUNT(F223:AP223)&gt;12,LARGE(F223:AP223,13),0)+IF(COUNT(F223:AP223)&gt;13,LARGE(F223:AP223,14),0)+IF(COUNT(F223:AP223)&gt;14,LARGE(F223:AP223,15),0)</f>
        <v>43</v>
      </c>
      <c r="AT223" s="6">
        <f>IF(COUNT(F223:AP223)&lt;22,IF(COUNT(F223:AP223)&gt;14,(COUNT(F223:AP223)-15),0)*20,120)</f>
        <v>0</v>
      </c>
      <c r="AU223" s="3">
        <f t="shared" si="8"/>
        <v>43</v>
      </c>
      <c r="AV223" s="3"/>
      <c r="AW223" s="5"/>
    </row>
    <row r="224" spans="1:49" s="6" customFormat="1" ht="15.75" customHeight="1">
      <c r="A224" s="7"/>
      <c r="B224" s="78" t="s">
        <v>910</v>
      </c>
      <c r="C224" s="78" t="s">
        <v>693</v>
      </c>
      <c r="D224" s="78">
        <v>1993</v>
      </c>
      <c r="E224" s="78" t="s">
        <v>883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>
        <v>27</v>
      </c>
      <c r="AQ224" s="5">
        <f t="shared" si="9"/>
        <v>27</v>
      </c>
      <c r="AR224" s="6">
        <f>(COUNT(F224:AP224))</f>
        <v>1</v>
      </c>
      <c r="AS224" s="6">
        <f>IF(COUNT(F224:AP224)&gt;0,LARGE(F224:AP224,1),0)+IF(COUNT(F224:AP224)&gt;1,LARGE(F224:AP224,2),0)+IF(COUNT(F224:AP224)&gt;2,LARGE(F224:AP224,3),0)+IF(COUNT(F224:AP224)&gt;3,LARGE(F224:AP224,4),0)+IF(COUNT(F224:AP224)&gt;4,LARGE(F224:AP224,5),0)+IF(COUNT(F224:AP224)&gt;5,LARGE(F224:AP224,6),0)+IF(COUNT(F224:AP224)&gt;6,LARGE(F224:AP224,7),0)+IF(COUNT(F224:AP224)&gt;7,LARGE(F224:AP224,8),0)+IF(COUNT(F224:AP224)&gt;8,LARGE(F224:AP224,9),0)+IF(COUNT(F224:AP224)&gt;9,LARGE(F224:AP224,10),0)+IF(COUNT(F224:AP224)&gt;10,LARGE(F224:AP224,11),0)+IF(COUNT(F224:AP224)&gt;11,LARGE(F224:AP224,12),0)+IF(COUNT(F224:AP224)&gt;12,LARGE(F224:AP224,13),0)+IF(COUNT(F224:AP224)&gt;13,LARGE(F224:AP224,14),0)+IF(COUNT(F224:AP224)&gt;14,LARGE(F224:AP224,15),0)</f>
        <v>27</v>
      </c>
      <c r="AT224" s="6">
        <f>IF(COUNT(F224:AP224)&lt;22,IF(COUNT(F224:AP224)&gt;14,(COUNT(F224:AP224)-15),0)*20,120)</f>
        <v>0</v>
      </c>
      <c r="AU224" s="5">
        <f t="shared" si="8"/>
        <v>27</v>
      </c>
      <c r="AV224" s="3"/>
      <c r="AW224" s="5"/>
    </row>
    <row r="225" spans="1:49" s="26" customFormat="1" ht="15.75" customHeight="1">
      <c r="A225" s="6"/>
      <c r="B225" s="26" t="s">
        <v>233</v>
      </c>
      <c r="C225" s="26" t="s">
        <v>234</v>
      </c>
      <c r="D225" s="26">
        <v>91</v>
      </c>
      <c r="E225" s="26" t="s">
        <v>47</v>
      </c>
      <c r="F225" s="6"/>
      <c r="G225" s="6"/>
      <c r="H225" s="6"/>
      <c r="I225" s="6"/>
      <c r="J225" s="6">
        <v>27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5">
        <f aca="true" t="shared" si="10" ref="AQ225:AQ256">SUM(F225:AP225)</f>
        <v>27</v>
      </c>
      <c r="AR225" s="6">
        <f>(COUNT(F225:AP225))</f>
        <v>1</v>
      </c>
      <c r="AS225" s="6">
        <f>IF(COUNT(F225:AP225)&gt;0,LARGE(F225:AP225,1),0)+IF(COUNT(F225:AP225)&gt;1,LARGE(F225:AP225,2),0)+IF(COUNT(F225:AP225)&gt;2,LARGE(F225:AP225,3),0)+IF(COUNT(F225:AP225)&gt;3,LARGE(F225:AP225,4),0)+IF(COUNT(F225:AP225)&gt;4,LARGE(F225:AP225,5),0)+IF(COUNT(F225:AP225)&gt;5,LARGE(F225:AP225,6),0)+IF(COUNT(F225:AP225)&gt;6,LARGE(F225:AP225,7),0)+IF(COUNT(F225:AP225)&gt;7,LARGE(F225:AP225,8),0)+IF(COUNT(F225:AP225)&gt;8,LARGE(F225:AP225,9),0)+IF(COUNT(F225:AP225)&gt;9,LARGE(F225:AP225,10),0)+IF(COUNT(F225:AP225)&gt;10,LARGE(F225:AP225,11),0)+IF(COUNT(F225:AP225)&gt;11,LARGE(F225:AP225,12),0)+IF(COUNT(F225:AP225)&gt;12,LARGE(F225:AP225,13),0)+IF(COUNT(F225:AP225)&gt;13,LARGE(F225:AP225,14),0)+IF(COUNT(F225:AP225)&gt;14,LARGE(F225:AP225,15),0)</f>
        <v>27</v>
      </c>
      <c r="AT225" s="6">
        <f>IF(COUNT(F225:AP225)&lt;22,IF(COUNT(F225:AP225)&gt;14,(COUNT(F225:AP225)-15),0)*20,120)</f>
        <v>0</v>
      </c>
      <c r="AU225" s="5">
        <f t="shared" si="8"/>
        <v>27</v>
      </c>
      <c r="AV225" s="29" t="str">
        <f>B225</f>
        <v>jONGE</v>
      </c>
      <c r="AW225" s="6">
        <f>A225</f>
        <v>0</v>
      </c>
    </row>
    <row r="226" spans="1:49" s="26" customFormat="1" ht="15.75" customHeight="1">
      <c r="A226" s="6"/>
      <c r="B226" s="8" t="s">
        <v>69</v>
      </c>
      <c r="C226" s="8" t="s">
        <v>62</v>
      </c>
      <c r="D226" s="9" t="s">
        <v>61</v>
      </c>
      <c r="E226" s="10" t="s">
        <v>51</v>
      </c>
      <c r="F226" s="26">
        <v>42</v>
      </c>
      <c r="AQ226" s="5">
        <f t="shared" si="10"/>
        <v>42</v>
      </c>
      <c r="AR226" s="6">
        <f>(COUNT(F226:AP226))</f>
        <v>1</v>
      </c>
      <c r="AS226" s="6">
        <f>IF(COUNT(F226:AP226)&gt;0,LARGE(F226:AP226,1),0)+IF(COUNT(F226:AP226)&gt;1,LARGE(F226:AP226,2),0)+IF(COUNT(F226:AP226)&gt;2,LARGE(F226:AP226,3),0)+IF(COUNT(F226:AP226)&gt;3,LARGE(F226:AP226,4),0)+IF(COUNT(F226:AP226)&gt;4,LARGE(F226:AP226,5),0)+IF(COUNT(F226:AP226)&gt;5,LARGE(F226:AP226,6),0)+IF(COUNT(F226:AP226)&gt;6,LARGE(F226:AP226,7),0)+IF(COUNT(F226:AP226)&gt;7,LARGE(F226:AP226,8),0)+IF(COUNT(F226:AP226)&gt;8,LARGE(F226:AP226,9),0)+IF(COUNT(F226:AP226)&gt;9,LARGE(F226:AP226,10),0)+IF(COUNT(F226:AP226)&gt;10,LARGE(F226:AP226,11),0)+IF(COUNT(F226:AP226)&gt;11,LARGE(F226:AP226,12),0)+IF(COUNT(F226:AP226)&gt;12,LARGE(F226:AP226,13),0)+IF(COUNT(F226:AP226)&gt;13,LARGE(F226:AP226,14),0)+IF(COUNT(F226:AP226)&gt;14,LARGE(F226:AP226,15),0)</f>
        <v>42</v>
      </c>
      <c r="AT226" s="6">
        <f>IF(COUNT(F226:AP226)&lt;22,IF(COUNT(F226:AP226)&gt;14,(COUNT(F226:AP226)-15),0)*20,120)</f>
        <v>0</v>
      </c>
      <c r="AU226" s="5">
        <f t="shared" si="8"/>
        <v>42</v>
      </c>
      <c r="AV226" s="5" t="str">
        <f>B226</f>
        <v>Jörres</v>
      </c>
      <c r="AW226" s="5"/>
    </row>
    <row r="227" spans="1:49" s="26" customFormat="1" ht="15.75" customHeight="1">
      <c r="A227" s="7"/>
      <c r="B227" s="78" t="s">
        <v>912</v>
      </c>
      <c r="C227" s="78" t="s">
        <v>913</v>
      </c>
      <c r="D227" s="78">
        <v>1990</v>
      </c>
      <c r="E227" s="78" t="s">
        <v>870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>
        <v>25</v>
      </c>
      <c r="AQ227" s="5">
        <f t="shared" si="10"/>
        <v>25</v>
      </c>
      <c r="AR227" s="6">
        <f>(COUNT(F227:AP227))</f>
        <v>1</v>
      </c>
      <c r="AS227" s="6">
        <f>IF(COUNT(F227:AP227)&gt;0,LARGE(F227:AP227,1),0)+IF(COUNT(F227:AP227)&gt;1,LARGE(F227:AP227,2),0)+IF(COUNT(F227:AP227)&gt;2,LARGE(F227:AP227,3),0)+IF(COUNT(F227:AP227)&gt;3,LARGE(F227:AP227,4),0)+IF(COUNT(F227:AP227)&gt;4,LARGE(F227:AP227,5),0)+IF(COUNT(F227:AP227)&gt;5,LARGE(F227:AP227,6),0)+IF(COUNT(F227:AP227)&gt;6,LARGE(F227:AP227,7),0)+IF(COUNT(F227:AP227)&gt;7,LARGE(F227:AP227,8),0)+IF(COUNT(F227:AP227)&gt;8,LARGE(F227:AP227,9),0)+IF(COUNT(F227:AP227)&gt;9,LARGE(F227:AP227,10),0)+IF(COUNT(F227:AP227)&gt;10,LARGE(F227:AP227,11),0)+IF(COUNT(F227:AP227)&gt;11,LARGE(F227:AP227,12),0)+IF(COUNT(F227:AP227)&gt;12,LARGE(F227:AP227,13),0)+IF(COUNT(F227:AP227)&gt;13,LARGE(F227:AP227,14),0)+IF(COUNT(F227:AP227)&gt;14,LARGE(F227:AP227,15),0)</f>
        <v>25</v>
      </c>
      <c r="AT227" s="6">
        <f>IF(COUNT(F227:AP227)&lt;22,IF(COUNT(F227:AP227)&gt;14,(COUNT(F227:AP227)-15),0)*20,120)</f>
        <v>0</v>
      </c>
      <c r="AU227" s="5">
        <f t="shared" si="8"/>
        <v>25</v>
      </c>
      <c r="AV227" s="3"/>
      <c r="AW227" s="5"/>
    </row>
    <row r="228" spans="1:49" s="26" customFormat="1" ht="15.75" customHeight="1">
      <c r="A228" s="6"/>
      <c r="B228" s="26" t="s">
        <v>336</v>
      </c>
      <c r="C228" s="26" t="s">
        <v>322</v>
      </c>
      <c r="D228" s="26">
        <v>1991</v>
      </c>
      <c r="E228" s="26" t="s">
        <v>310</v>
      </c>
      <c r="F228" s="6"/>
      <c r="G228" s="6"/>
      <c r="H228" s="6"/>
      <c r="I228" s="6"/>
      <c r="J228" s="6"/>
      <c r="K228" s="6">
        <v>18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5">
        <f t="shared" si="10"/>
        <v>18</v>
      </c>
      <c r="AR228" s="6">
        <f>(COUNT(F228:AP228))</f>
        <v>1</v>
      </c>
      <c r="AS228" s="6">
        <f>IF(COUNT(F228:AP228)&gt;0,LARGE(F228:AP228,1),0)+IF(COUNT(F228:AP228)&gt;1,LARGE(F228:AP228,2),0)+IF(COUNT(F228:AP228)&gt;2,LARGE(F228:AP228,3),0)+IF(COUNT(F228:AP228)&gt;3,LARGE(F228:AP228,4),0)+IF(COUNT(F228:AP228)&gt;4,LARGE(F228:AP228,5),0)+IF(COUNT(F228:AP228)&gt;5,LARGE(F228:AP228,6),0)+IF(COUNT(F228:AP228)&gt;6,LARGE(F228:AP228,7),0)+IF(COUNT(F228:AP228)&gt;7,LARGE(F228:AP228,8),0)+IF(COUNT(F228:AP228)&gt;8,LARGE(F228:AP228,9),0)+IF(COUNT(F228:AP228)&gt;9,LARGE(F228:AP228,10),0)+IF(COUNT(F228:AP228)&gt;10,LARGE(F228:AP228,11),0)+IF(COUNT(F228:AP228)&gt;11,LARGE(F228:AP228,12),0)+IF(COUNT(F228:AP228)&gt;12,LARGE(F228:AP228,13),0)+IF(COUNT(F228:AP228)&gt;13,LARGE(F228:AP228,14),0)+IF(COUNT(F228:AP228)&gt;14,LARGE(F228:AP228,15),0)</f>
        <v>18</v>
      </c>
      <c r="AT228" s="6">
        <f>IF(COUNT(F228:AP228)&lt;22,IF(COUNT(F228:AP228)&gt;14,(COUNT(F228:AP228)-15),0)*20,120)</f>
        <v>0</v>
      </c>
      <c r="AU228" s="5">
        <f t="shared" si="8"/>
        <v>18</v>
      </c>
      <c r="AV228" s="5"/>
      <c r="AW228" s="5"/>
    </row>
    <row r="229" spans="1:49" s="26" customFormat="1" ht="15.75" customHeight="1">
      <c r="A229" s="6"/>
      <c r="B229" s="66" t="s">
        <v>792</v>
      </c>
      <c r="C229" s="70" t="s">
        <v>793</v>
      </c>
      <c r="D229" s="70">
        <v>1996</v>
      </c>
      <c r="E229" s="7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26">
        <v>38</v>
      </c>
      <c r="AJ229" s="4"/>
      <c r="AK229" s="4"/>
      <c r="AL229" s="4"/>
      <c r="AM229" s="4"/>
      <c r="AN229" s="4"/>
      <c r="AO229" s="4"/>
      <c r="AP229" s="4"/>
      <c r="AQ229" s="5">
        <f t="shared" si="10"/>
        <v>38</v>
      </c>
      <c r="AR229" s="6">
        <f>(COUNT(F229:AP229))</f>
        <v>1</v>
      </c>
      <c r="AS229" s="6">
        <f>IF(COUNT(F229:AP229)&gt;0,LARGE(F229:AP229,1),0)+IF(COUNT(F229:AP229)&gt;1,LARGE(F229:AP229,2),0)+IF(COUNT(F229:AP229)&gt;2,LARGE(F229:AP229,3),0)+IF(COUNT(F229:AP229)&gt;3,LARGE(F229:AP229,4),0)+IF(COUNT(F229:AP229)&gt;4,LARGE(F229:AP229,5),0)+IF(COUNT(F229:AP229)&gt;5,LARGE(F229:AP229,6),0)+IF(COUNT(F229:AP229)&gt;6,LARGE(F229:AP229,7),0)+IF(COUNT(F229:AP229)&gt;7,LARGE(F229:AP229,8),0)+IF(COUNT(F229:AP229)&gt;8,LARGE(F229:AP229,9),0)+IF(COUNT(F229:AP229)&gt;9,LARGE(F229:AP229,10),0)+IF(COUNT(F229:AP229)&gt;10,LARGE(F229:AP229,11),0)+IF(COUNT(F229:AP229)&gt;11,LARGE(F229:AP229,12),0)+IF(COUNT(F229:AP229)&gt;12,LARGE(F229:AP229,13),0)+IF(COUNT(F229:AP229)&gt;13,LARGE(F229:AP229,14),0)+IF(COUNT(F229:AP229)&gt;14,LARGE(F229:AP229,15),0)</f>
        <v>38</v>
      </c>
      <c r="AT229" s="6">
        <f>IF(COUNT(F229:AP229)&lt;22,IF(COUNT(F229:AP229)&gt;14,(COUNT(F229:AP229)-15),0)*20,120)</f>
        <v>0</v>
      </c>
      <c r="AU229" s="5">
        <f t="shared" si="8"/>
        <v>38</v>
      </c>
      <c r="AV229" s="3"/>
      <c r="AW229" s="5"/>
    </row>
    <row r="230" spans="1:49" s="26" customFormat="1" ht="15.75" customHeight="1">
      <c r="A230" s="6"/>
      <c r="B230" s="34" t="s">
        <v>431</v>
      </c>
      <c r="C230" s="34" t="s">
        <v>432</v>
      </c>
      <c r="D230" s="34">
        <v>1989</v>
      </c>
      <c r="E230" s="34" t="s">
        <v>433</v>
      </c>
      <c r="F230" s="6"/>
      <c r="G230" s="6"/>
      <c r="H230" s="6"/>
      <c r="I230" s="6"/>
      <c r="J230" s="6"/>
      <c r="K230" s="6"/>
      <c r="L230" s="6"/>
      <c r="M230" s="6"/>
      <c r="N230" s="6">
        <v>50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5">
        <f t="shared" si="10"/>
        <v>50</v>
      </c>
      <c r="AR230" s="6">
        <f>(COUNT(F230:AP230))</f>
        <v>1</v>
      </c>
      <c r="AS230" s="6">
        <f>IF(COUNT(F230:AP230)&gt;0,LARGE(F230:AP230,1),0)+IF(COUNT(F230:AP230)&gt;1,LARGE(F230:AP230,2),0)+IF(COUNT(F230:AP230)&gt;2,LARGE(F230:AP230,3),0)+IF(COUNT(F230:AP230)&gt;3,LARGE(F230:AP230,4),0)+IF(COUNT(F230:AP230)&gt;4,LARGE(F230:AP230,5),0)+IF(COUNT(F230:AP230)&gt;5,LARGE(F230:AP230,6),0)+IF(COUNT(F230:AP230)&gt;6,LARGE(F230:AP230,7),0)+IF(COUNT(F230:AP230)&gt;7,LARGE(F230:AP230,8),0)+IF(COUNT(F230:AP230)&gt;8,LARGE(F230:AP230,9),0)+IF(COUNT(F230:AP230)&gt;9,LARGE(F230:AP230,10),0)+IF(COUNT(F230:AP230)&gt;10,LARGE(F230:AP230,11),0)+IF(COUNT(F230:AP230)&gt;11,LARGE(F230:AP230,12),0)+IF(COUNT(F230:AP230)&gt;12,LARGE(F230:AP230,13),0)+IF(COUNT(F230:AP230)&gt;13,LARGE(F230:AP230,14),0)+IF(COUNT(F230:AP230)&gt;14,LARGE(F230:AP230,15),0)</f>
        <v>50</v>
      </c>
      <c r="AT230" s="6">
        <f>IF(COUNT(F230:AP230)&lt;22,IF(COUNT(F230:AP230)&gt;14,(COUNT(F230:AP230)-15),0)*20,120)</f>
        <v>0</v>
      </c>
      <c r="AU230" s="5">
        <f t="shared" si="8"/>
        <v>50</v>
      </c>
      <c r="AV230" s="5"/>
      <c r="AW230" s="5"/>
    </row>
    <row r="231" spans="1:49" s="26" customFormat="1" ht="15.75" customHeight="1">
      <c r="A231" s="7"/>
      <c r="B231" s="78" t="s">
        <v>431</v>
      </c>
      <c r="C231" s="78" t="s">
        <v>888</v>
      </c>
      <c r="D231" s="78">
        <v>1997</v>
      </c>
      <c r="E231" s="78" t="s">
        <v>889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>
        <v>43</v>
      </c>
      <c r="AQ231" s="5">
        <f t="shared" si="10"/>
        <v>43</v>
      </c>
      <c r="AR231" s="6">
        <f>(COUNT(F231:AP231))</f>
        <v>1</v>
      </c>
      <c r="AS231" s="6">
        <f>IF(COUNT(F231:AP231)&gt;0,LARGE(F231:AP231,1),0)+IF(COUNT(F231:AP231)&gt;1,LARGE(F231:AP231,2),0)+IF(COUNT(F231:AP231)&gt;2,LARGE(F231:AP231,3),0)+IF(COUNT(F231:AP231)&gt;3,LARGE(F231:AP231,4),0)+IF(COUNT(F231:AP231)&gt;4,LARGE(F231:AP231,5),0)+IF(COUNT(F231:AP231)&gt;5,LARGE(F231:AP231,6),0)+IF(COUNT(F231:AP231)&gt;6,LARGE(F231:AP231,7),0)+IF(COUNT(F231:AP231)&gt;7,LARGE(F231:AP231,8),0)+IF(COUNT(F231:AP231)&gt;8,LARGE(F231:AP231,9),0)+IF(COUNT(F231:AP231)&gt;9,LARGE(F231:AP231,10),0)+IF(COUNT(F231:AP231)&gt;10,LARGE(F231:AP231,11),0)+IF(COUNT(F231:AP231)&gt;11,LARGE(F231:AP231,12),0)+IF(COUNT(F231:AP231)&gt;12,LARGE(F231:AP231,13),0)+IF(COUNT(F231:AP231)&gt;13,LARGE(F231:AP231,14),0)+IF(COUNT(F231:AP231)&gt;14,LARGE(F231:AP231,15),0)</f>
        <v>43</v>
      </c>
      <c r="AT231" s="6">
        <f>IF(COUNT(F231:AP231)&lt;22,IF(COUNT(F231:AP231)&gt;14,(COUNT(F231:AP231)-15),0)*20,120)</f>
        <v>0</v>
      </c>
      <c r="AU231" s="5">
        <f aca="true" t="shared" si="11" ref="AU231:AU262">AS231+AT231</f>
        <v>43</v>
      </c>
      <c r="AV231" s="3"/>
      <c r="AW231" s="5"/>
    </row>
    <row r="232" spans="1:49" s="26" customFormat="1" ht="15.75" customHeight="1">
      <c r="A232" s="6"/>
      <c r="B232" s="35" t="s">
        <v>652</v>
      </c>
      <c r="C232" s="35" t="s">
        <v>653</v>
      </c>
      <c r="D232" s="35">
        <v>1995</v>
      </c>
      <c r="E232" s="35" t="s">
        <v>654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>
        <v>45</v>
      </c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>
        <f t="shared" si="10"/>
        <v>45</v>
      </c>
      <c r="AR232" s="6">
        <f>(COUNT(F232:AP232))</f>
        <v>1</v>
      </c>
      <c r="AS232" s="6">
        <f>IF(COUNT(G232:AP232)&gt;0,LARGE(G232:AP232,1),0)+IF(COUNT(G232:AP232)&gt;1,LARGE(G232:AP232,2),0)+IF(COUNT(G232:AP232)&gt;2,LARGE(G232:AP232,3),0)+IF(COUNT(G232:AP232)&gt;3,LARGE(G232:AP232,4),0)+IF(COUNT(G232:AP232)&gt;4,LARGE(G232:AP232,5),0)+IF(COUNT(G232:AP232)&gt;5,LARGE(G232:AP232,6),0)+IF(COUNT(G232:AP232)&gt;6,LARGE(G232:AP232,7),0)+IF(COUNT(G232:AP232)&gt;7,LARGE(G232:AP232,8),0)+IF(COUNT(G232:AP232)&gt;8,LARGE(G232:AP232,9),0)+IF(COUNT(G232:AP232)&gt;9,LARGE(G232:AP232,10),0)+IF(COUNT(G232:AP232)&gt;10,LARGE(G232:AP232,11),0)+IF(COUNT(G232:AP232)&gt;11,LARGE(G232:AP232,12),0)+IF(COUNT(G232:AP232)&gt;12,LARGE(G232:AP232,13),0)+IF(COUNT(G232:AP232)&gt;13,LARGE(G232:AP232,14),0)+IF(COUNT(G232:AP232)&gt;14,LARGE(G232:AP232,15),0)</f>
        <v>45</v>
      </c>
      <c r="AT232" s="6">
        <f>IF(COUNT(G232:AP232)&lt;22,IF(COUNT(G232:AP232)&gt;14,(COUNT(G232:AP232)-15),0)*20,120)</f>
        <v>0</v>
      </c>
      <c r="AU232" s="6">
        <f t="shared" si="11"/>
        <v>45</v>
      </c>
      <c r="AV232" s="5"/>
      <c r="AW232" s="5"/>
    </row>
    <row r="233" spans="1:49" s="26" customFormat="1" ht="15.75" customHeight="1">
      <c r="A233" s="6"/>
      <c r="B233" s="76" t="s">
        <v>852</v>
      </c>
      <c r="C233" s="76" t="s">
        <v>360</v>
      </c>
      <c r="D233" s="76">
        <v>96</v>
      </c>
      <c r="E233" s="76" t="s">
        <v>850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>
        <v>43</v>
      </c>
      <c r="AK233" s="4"/>
      <c r="AL233" s="4"/>
      <c r="AM233" s="4"/>
      <c r="AN233" s="4"/>
      <c r="AO233" s="4"/>
      <c r="AP233" s="4"/>
      <c r="AQ233" s="5">
        <f t="shared" si="10"/>
        <v>43</v>
      </c>
      <c r="AR233" s="6">
        <f>(COUNT(F233:AP233))</f>
        <v>1</v>
      </c>
      <c r="AS233" s="6">
        <f>IF(COUNT(F233:AP233)&gt;0,LARGE(F233:AP233,1),0)+IF(COUNT(F233:AP233)&gt;1,LARGE(F233:AP233,2),0)+IF(COUNT(F233:AP233)&gt;2,LARGE(F233:AP233,3),0)+IF(COUNT(F233:AP233)&gt;3,LARGE(F233:AP233,4),0)+IF(COUNT(F233:AP233)&gt;4,LARGE(F233:AP233,5),0)+IF(COUNT(F233:AP233)&gt;5,LARGE(F233:AP233,6),0)+IF(COUNT(F233:AP233)&gt;6,LARGE(F233:AP233,7),0)+IF(COUNT(F233:AP233)&gt;7,LARGE(F233:AP233,8),0)+IF(COUNT(F233:AP233)&gt;8,LARGE(F233:AP233,9),0)+IF(COUNT(F233:AP233)&gt;9,LARGE(F233:AP233,10),0)+IF(COUNT(F233:AP233)&gt;10,LARGE(F233:AP233,11),0)+IF(COUNT(F233:AP233)&gt;11,LARGE(F233:AP233,12),0)+IF(COUNT(F233:AP233)&gt;12,LARGE(F233:AP233,13),0)+IF(COUNT(F233:AP233)&gt;13,LARGE(F233:AP233,14),0)+IF(COUNT(F233:AP233)&gt;14,LARGE(F233:AP233,15),0)</f>
        <v>43</v>
      </c>
      <c r="AT233" s="6">
        <f>IF(COUNT(F233:AP233)&lt;22,IF(COUNT(F233:AP233)&gt;14,(COUNT(F233:AP233)-15),0)*20,120)</f>
        <v>0</v>
      </c>
      <c r="AU233" s="5">
        <f t="shared" si="11"/>
        <v>43</v>
      </c>
      <c r="AV233" s="3"/>
      <c r="AW233" s="5"/>
    </row>
    <row r="234" spans="1:49" s="26" customFormat="1" ht="15.75" customHeight="1">
      <c r="A234" s="6"/>
      <c r="B234" s="26" t="s">
        <v>259</v>
      </c>
      <c r="C234" s="26" t="s">
        <v>260</v>
      </c>
      <c r="D234" s="26">
        <v>1989</v>
      </c>
      <c r="E234" s="26" t="s">
        <v>261</v>
      </c>
      <c r="F234" s="6"/>
      <c r="G234" s="6"/>
      <c r="H234" s="6"/>
      <c r="I234" s="6"/>
      <c r="J234" s="6"/>
      <c r="K234" s="6">
        <v>42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5">
        <f t="shared" si="10"/>
        <v>42</v>
      </c>
      <c r="AR234" s="6">
        <f>(COUNT(F234:AP234))</f>
        <v>1</v>
      </c>
      <c r="AS234" s="6">
        <f>IF(COUNT(F234:AP234)&gt;0,LARGE(F234:AP234,1),0)+IF(COUNT(F234:AP234)&gt;1,LARGE(F234:AP234,2),0)+IF(COUNT(F234:AP234)&gt;2,LARGE(F234:AP234,3),0)+IF(COUNT(F234:AP234)&gt;3,LARGE(F234:AP234,4),0)+IF(COUNT(F234:AP234)&gt;4,LARGE(F234:AP234,5),0)+IF(COUNT(F234:AP234)&gt;5,LARGE(F234:AP234,6),0)+IF(COUNT(F234:AP234)&gt;6,LARGE(F234:AP234,7),0)+IF(COUNT(F234:AP234)&gt;7,LARGE(F234:AP234,8),0)+IF(COUNT(F234:AP234)&gt;8,LARGE(F234:AP234,9),0)+IF(COUNT(F234:AP234)&gt;9,LARGE(F234:AP234,10),0)+IF(COUNT(F234:AP234)&gt;10,LARGE(F234:AP234,11),0)+IF(COUNT(F234:AP234)&gt;11,LARGE(F234:AP234,12),0)+IF(COUNT(F234:AP234)&gt;12,LARGE(F234:AP234,13),0)+IF(COUNT(F234:AP234)&gt;13,LARGE(F234:AP234,14),0)+IF(COUNT(F234:AP234)&gt;14,LARGE(F234:AP234,15),0)</f>
        <v>42</v>
      </c>
      <c r="AT234" s="6">
        <f>IF(COUNT(F234:AP234)&lt;22,IF(COUNT(F234:AP234)&gt;14,(COUNT(F234:AP234)-15),0)*20,120)</f>
        <v>0</v>
      </c>
      <c r="AU234" s="5">
        <f t="shared" si="11"/>
        <v>42</v>
      </c>
      <c r="AV234" s="5"/>
      <c r="AW234" s="5"/>
    </row>
    <row r="235" spans="1:49" s="26" customFormat="1" ht="15.75" customHeight="1">
      <c r="A235" s="6"/>
      <c r="B235" s="48" t="s">
        <v>724</v>
      </c>
      <c r="C235" s="6"/>
      <c r="D235" s="49" t="s">
        <v>594</v>
      </c>
      <c r="E235" s="48" t="s">
        <v>717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>
        <v>40</v>
      </c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5">
        <f t="shared" si="10"/>
        <v>40</v>
      </c>
      <c r="AR235" s="6">
        <f>(COUNT(G235:AP235))</f>
        <v>1</v>
      </c>
      <c r="AS235" s="6">
        <f>IF(COUNT(F235:AP235)&gt;0,LARGE(F235:AP235,1),0)+IF(COUNT(F235:AP235)&gt;1,LARGE(F235:AP235,2),0)+IF(COUNT(F235:AP235)&gt;2,LARGE(F235:AP235,3),0)+IF(COUNT(F235:AP235)&gt;3,LARGE(F235:AP235,4),0)+IF(COUNT(F235:AP235)&gt;4,LARGE(F235:AP235,5),0)+IF(COUNT(F235:AP235)&gt;5,LARGE(F235:AP235,6),0)+IF(COUNT(F235:AP235)&gt;6,LARGE(F235:AP235,7),0)+IF(COUNT(F235:AP235)&gt;7,LARGE(F235:AP235,8),0)+IF(COUNT(F235:AP235)&gt;8,LARGE(F235:AP235,9),0)+IF(COUNT(F235:AP235)&gt;9,LARGE(F235:AP235,10),0)+IF(COUNT(F235:AP235)&gt;10,LARGE(F235:AP235,11),0)+IF(COUNT(F235:AP235)&gt;11,LARGE(F235:AP235,12),0)+IF(COUNT(F235:AP235)&gt;12,LARGE(F235:AP235,13),0)+IF(COUNT(F235:AP235)&gt;13,LARGE(F235:AP235,14),0)+IF(COUNT(F235:AP235)&gt;14,LARGE(F235:AP235,15),0)</f>
        <v>40</v>
      </c>
      <c r="AT235" s="6">
        <f>IF(COUNT(F235:AP235)&lt;22,IF(COUNT(F235:AP235)&gt;14,(COUNT(F235:AP235)-15),0)*20,120)</f>
        <v>0</v>
      </c>
      <c r="AU235" s="5">
        <f t="shared" si="11"/>
        <v>40</v>
      </c>
      <c r="AV235" s="5"/>
      <c r="AW235" s="5"/>
    </row>
    <row r="236" spans="1:49" s="26" customFormat="1" ht="15.75" customHeight="1">
      <c r="A236" s="6"/>
      <c r="B236" s="26" t="s">
        <v>496</v>
      </c>
      <c r="C236" s="26" t="s">
        <v>497</v>
      </c>
      <c r="D236" s="50">
        <v>1993</v>
      </c>
      <c r="E236" s="26" t="s">
        <v>487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>
        <v>41</v>
      </c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5">
        <f t="shared" si="10"/>
        <v>41</v>
      </c>
      <c r="AR236" s="6">
        <f>(COUNT(F236:AP236))</f>
        <v>1</v>
      </c>
      <c r="AS236" s="6">
        <f>IF(COUNT(F236:AP236)&gt;0,LARGE(F236:AP236,1),0)+IF(COUNT(F236:AP236)&gt;1,LARGE(F236:AP236,2),0)+IF(COUNT(F236:AP236)&gt;2,LARGE(F236:AP236,3),0)+IF(COUNT(F236:AP236)&gt;3,LARGE(F236:AP236,4),0)+IF(COUNT(F236:AP236)&gt;4,LARGE(F236:AP236,5),0)+IF(COUNT(F236:AP236)&gt;5,LARGE(F236:AP236,6),0)+IF(COUNT(F236:AP236)&gt;6,LARGE(F236:AP236,7),0)+IF(COUNT(F236:AP236)&gt;7,LARGE(F236:AP236,8),0)+IF(COUNT(F236:AP236)&gt;8,LARGE(F236:AP236,9),0)+IF(COUNT(F236:AP236)&gt;9,LARGE(F236:AP236,10),0)+IF(COUNT(F236:AP236)&gt;10,LARGE(F236:AP236,11),0)+IF(COUNT(F236:AP236)&gt;11,LARGE(F236:AP236,12),0)+IF(COUNT(F236:AP236)&gt;12,LARGE(F236:AP236,13),0)+IF(COUNT(F236:AP236)&gt;13,LARGE(F236:AP236,14),0)+IF(COUNT(F236:AP236)&gt;14,LARGE(F236:AP236,15),0)</f>
        <v>41</v>
      </c>
      <c r="AT236" s="6">
        <f>IF(COUNT(F236:AP236)&lt;22,IF(COUNT(F236:AP236)&gt;14,(COUNT(F236:AP236)-15),0)*20,120)</f>
        <v>0</v>
      </c>
      <c r="AU236" s="5">
        <f t="shared" si="11"/>
        <v>41</v>
      </c>
      <c r="AV236" s="5"/>
      <c r="AW236" s="5"/>
    </row>
    <row r="237" spans="1:49" s="26" customFormat="1" ht="15.75" customHeight="1">
      <c r="A237" s="6"/>
      <c r="B237" s="26" t="s">
        <v>494</v>
      </c>
      <c r="C237" s="26" t="s">
        <v>495</v>
      </c>
      <c r="D237" s="50">
        <v>1994</v>
      </c>
      <c r="E237" s="26" t="s">
        <v>487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>
        <v>42</v>
      </c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5">
        <f t="shared" si="10"/>
        <v>42</v>
      </c>
      <c r="AR237" s="6">
        <f>(COUNT(F237:AP237))</f>
        <v>1</v>
      </c>
      <c r="AS237" s="6">
        <f>IF(COUNT(F237:AP237)&gt;0,LARGE(F237:AP237,1),0)+IF(COUNT(F237:AP237)&gt;1,LARGE(F237:AP237,2),0)+IF(COUNT(F237:AP237)&gt;2,LARGE(F237:AP237,3),0)+IF(COUNT(F237:AP237)&gt;3,LARGE(F237:AP237,4),0)+IF(COUNT(F237:AP237)&gt;4,LARGE(F237:AP237,5),0)+IF(COUNT(F237:AP237)&gt;5,LARGE(F237:AP237,6),0)+IF(COUNT(F237:AP237)&gt;6,LARGE(F237:AP237,7),0)+IF(COUNT(F237:AP237)&gt;7,LARGE(F237:AP237,8),0)+IF(COUNT(F237:AP237)&gt;8,LARGE(F237:AP237,9),0)+IF(COUNT(F237:AP237)&gt;9,LARGE(F237:AP237,10),0)+IF(COUNT(F237:AP237)&gt;10,LARGE(F237:AP237,11),0)+IF(COUNT(F237:AP237)&gt;11,LARGE(F237:AP237,12),0)+IF(COUNT(F237:AP237)&gt;12,LARGE(F237:AP237,13),0)+IF(COUNT(F237:AP237)&gt;13,LARGE(F237:AP237,14),0)+IF(COUNT(F237:AP237)&gt;14,LARGE(F237:AP237,15),0)</f>
        <v>42</v>
      </c>
      <c r="AT237" s="6">
        <f>IF(COUNT(F237:AP237)&lt;22,IF(COUNT(F237:AP237)&gt;14,(COUNT(F237:AP237)-15),0)*20,120)</f>
        <v>0</v>
      </c>
      <c r="AU237" s="5">
        <f t="shared" si="11"/>
        <v>42</v>
      </c>
      <c r="AV237" s="5"/>
      <c r="AW237" s="5"/>
    </row>
    <row r="238" spans="1:49" s="26" customFormat="1" ht="15.75" customHeight="1">
      <c r="A238" s="6"/>
      <c r="B238" s="17" t="s">
        <v>523</v>
      </c>
      <c r="C238" s="17" t="s">
        <v>43</v>
      </c>
      <c r="D238" s="17">
        <v>1994</v>
      </c>
      <c r="E238" s="17" t="s">
        <v>524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>
        <v>38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5">
        <f t="shared" si="10"/>
        <v>38</v>
      </c>
      <c r="AR238" s="6">
        <f>(COUNT(F238:AP238))</f>
        <v>1</v>
      </c>
      <c r="AS238" s="6">
        <f>IF(COUNT(F238:AP238)&gt;0,LARGE(F238:AP238,1),0)+IF(COUNT(F238:AP238)&gt;1,LARGE(F238:AP238,2),0)+IF(COUNT(F238:AP238)&gt;2,LARGE(F238:AP238,3),0)+IF(COUNT(F238:AP238)&gt;3,LARGE(F238:AP238,4),0)+IF(COUNT(F238:AP238)&gt;4,LARGE(F238:AP238,5),0)+IF(COUNT(F238:AP238)&gt;5,LARGE(F238:AP238,6),0)+IF(COUNT(F238:AP238)&gt;6,LARGE(F238:AP238,7),0)+IF(COUNT(F238:AP238)&gt;7,LARGE(F238:AP238,8),0)+IF(COUNT(F238:AP238)&gt;8,LARGE(F238:AP238,9),0)+IF(COUNT(F238:AP238)&gt;9,LARGE(F238:AP238,10),0)+IF(COUNT(F238:AP238)&gt;10,LARGE(F238:AP238,11),0)+IF(COUNT(F238:AP238)&gt;11,LARGE(F238:AP238,12),0)+IF(COUNT(F238:AP238)&gt;12,LARGE(F238:AP238,13),0)+IF(COUNT(F238:AP238)&gt;13,LARGE(F238:AP238,14),0)+IF(COUNT(F238:AP238)&gt;14,LARGE(F238:AP238,15),0)</f>
        <v>38</v>
      </c>
      <c r="AT238" s="6">
        <f>IF(COUNT(F238:AP238)&lt;22,IF(COUNT(F238:AP238)&gt;14,(COUNT(F238:AP238)-15),0)*20,120)</f>
        <v>0</v>
      </c>
      <c r="AU238" s="5">
        <f t="shared" si="11"/>
        <v>38</v>
      </c>
      <c r="AV238" s="5"/>
      <c r="AW238" s="5"/>
    </row>
    <row r="239" spans="1:49" s="26" customFormat="1" ht="15.75" customHeight="1">
      <c r="A239" s="6"/>
      <c r="B239" s="19" t="s">
        <v>573</v>
      </c>
      <c r="C239" s="19" t="s">
        <v>348</v>
      </c>
      <c r="D239" s="19">
        <v>1995</v>
      </c>
      <c r="E239" s="19" t="s">
        <v>128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>
        <v>40</v>
      </c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5">
        <f t="shared" si="10"/>
        <v>40</v>
      </c>
      <c r="AR239" s="6">
        <f>(COUNT(F239:AP239))</f>
        <v>1</v>
      </c>
      <c r="AS239" s="6">
        <f>IF(COUNT(F239:AP239)&gt;0,LARGE(F239:AP239,1),0)+IF(COUNT(F239:AP239)&gt;1,LARGE(F239:AP239,2),0)+IF(COUNT(F239:AP239)&gt;2,LARGE(F239:AP239,3),0)+IF(COUNT(F239:AP239)&gt;3,LARGE(F239:AP239,4),0)+IF(COUNT(F239:AP239)&gt;4,LARGE(F239:AP239,5),0)+IF(COUNT(F239:AP239)&gt;5,LARGE(F239:AP239,6),0)+IF(COUNT(F239:AP239)&gt;6,LARGE(F239:AP239,7),0)+IF(COUNT(F239:AP239)&gt;7,LARGE(F239:AP239,8),0)+IF(COUNT(F239:AP239)&gt;8,LARGE(F239:AP239,9),0)+IF(COUNT(F239:AP239)&gt;9,LARGE(F239:AP239,10),0)+IF(COUNT(F239:AP239)&gt;10,LARGE(F239:AP239,11),0)+IF(COUNT(F239:AP239)&gt;11,LARGE(F239:AP239,12),0)+IF(COUNT(F239:AP239)&gt;12,LARGE(F239:AP239,13),0)+IF(COUNT(F239:AP239)&gt;13,LARGE(F239:AP239,14),0)+IF(COUNT(F239:AP239)&gt;14,LARGE(F239:AP239,15),0)</f>
        <v>40</v>
      </c>
      <c r="AT239" s="6">
        <f>IF(COUNT(F239:AP239)&lt;22,IF(COUNT(F239:AP239)&gt;14,(COUNT(F239:AP239)-15),0)*20,120)</f>
        <v>0</v>
      </c>
      <c r="AU239" s="5">
        <f t="shared" si="11"/>
        <v>40</v>
      </c>
      <c r="AV239" s="5"/>
      <c r="AW239" s="5"/>
    </row>
    <row r="240" spans="1:49" s="6" customFormat="1" ht="15.75" customHeight="1">
      <c r="A240" s="7"/>
      <c r="B240" s="78" t="s">
        <v>878</v>
      </c>
      <c r="C240" s="78" t="s">
        <v>879</v>
      </c>
      <c r="D240" s="78">
        <v>1991</v>
      </c>
      <c r="E240" s="78" t="s">
        <v>880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>
        <v>50</v>
      </c>
      <c r="AQ240" s="5">
        <f t="shared" si="10"/>
        <v>50</v>
      </c>
      <c r="AR240" s="6">
        <f>(COUNT(F240:AP240))</f>
        <v>1</v>
      </c>
      <c r="AS240" s="6">
        <f>IF(COUNT(F240:AP240)&gt;0,LARGE(F240:AP240,1),0)+IF(COUNT(F240:AP240)&gt;1,LARGE(F240:AP240,2),0)+IF(COUNT(F240:AP240)&gt;2,LARGE(F240:AP240,3),0)+IF(COUNT(F240:AP240)&gt;3,LARGE(F240:AP240,4),0)+IF(COUNT(F240:AP240)&gt;4,LARGE(F240:AP240,5),0)+IF(COUNT(F240:AP240)&gt;5,LARGE(F240:AP240,6),0)+IF(COUNT(F240:AP240)&gt;6,LARGE(F240:AP240,7),0)+IF(COUNT(F240:AP240)&gt;7,LARGE(F240:AP240,8),0)+IF(COUNT(F240:AP240)&gt;8,LARGE(F240:AP240,9),0)+IF(COUNT(F240:AP240)&gt;9,LARGE(F240:AP240,10),0)+IF(COUNT(F240:AP240)&gt;10,LARGE(F240:AP240,11),0)+IF(COUNT(F240:AP240)&gt;11,LARGE(F240:AP240,12),0)+IF(COUNT(F240:AP240)&gt;12,LARGE(F240:AP240,13),0)+IF(COUNT(F240:AP240)&gt;13,LARGE(F240:AP240,14),0)+IF(COUNT(F240:AP240)&gt;14,LARGE(F240:AP240,15),0)</f>
        <v>50</v>
      </c>
      <c r="AT240" s="6">
        <f>IF(COUNT(F240:AP240)&lt;22,IF(COUNT(F240:AP240)&gt;14,(COUNT(F240:AP240)-15),0)*20,120)</f>
        <v>0</v>
      </c>
      <c r="AU240" s="5">
        <f t="shared" si="11"/>
        <v>50</v>
      </c>
      <c r="AV240" s="3"/>
      <c r="AW240" s="5"/>
    </row>
    <row r="241" spans="1:49" s="26" customFormat="1" ht="15.75" customHeight="1">
      <c r="A241" s="6"/>
      <c r="B241" s="44" t="s">
        <v>414</v>
      </c>
      <c r="C241" s="44" t="s">
        <v>415</v>
      </c>
      <c r="D241" s="45">
        <v>1994</v>
      </c>
      <c r="E241" s="44" t="s">
        <v>413</v>
      </c>
      <c r="F241" s="6"/>
      <c r="G241" s="6"/>
      <c r="H241" s="6"/>
      <c r="I241" s="6"/>
      <c r="J241" s="6"/>
      <c r="K241" s="6"/>
      <c r="L241" s="6"/>
      <c r="M241" s="6">
        <v>37</v>
      </c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5">
        <f t="shared" si="10"/>
        <v>37</v>
      </c>
      <c r="AR241" s="6">
        <f>(COUNT(F241:AP241))</f>
        <v>1</v>
      </c>
      <c r="AS241" s="6">
        <f>IF(COUNT(F241:AP241)&gt;0,LARGE(F241:AP241,1),0)+IF(COUNT(F241:AP241)&gt;1,LARGE(F241:AP241,2),0)+IF(COUNT(F241:AP241)&gt;2,LARGE(F241:AP241,3),0)+IF(COUNT(F241:AP241)&gt;3,LARGE(F241:AP241,4),0)+IF(COUNT(F241:AP241)&gt;4,LARGE(F241:AP241,5),0)+IF(COUNT(F241:AP241)&gt;5,LARGE(F241:AP241,6),0)+IF(COUNT(F241:AP241)&gt;6,LARGE(F241:AP241,7),0)+IF(COUNT(F241:AP241)&gt;7,LARGE(F241:AP241,8),0)+IF(COUNT(F241:AP241)&gt;8,LARGE(F241:AP241,9),0)+IF(COUNT(F241:AP241)&gt;9,LARGE(F241:AP241,10),0)+IF(COUNT(F241:AP241)&gt;10,LARGE(F241:AP241,11),0)+IF(COUNT(F241:AP241)&gt;11,LARGE(F241:AP241,12),0)+IF(COUNT(F241:AP241)&gt;12,LARGE(F241:AP241,13),0)+IF(COUNT(F241:AP241)&gt;13,LARGE(F241:AP241,14),0)+IF(COUNT(F241:AP241)&gt;14,LARGE(F241:AP241,15),0)</f>
        <v>37</v>
      </c>
      <c r="AT241" s="6">
        <f>IF(COUNT(F241:AP241)&lt;22,IF(COUNT(F241:AP241)&gt;14,(COUNT(F241:AP241)-15),0)*20,120)</f>
        <v>0</v>
      </c>
      <c r="AU241" s="5">
        <f t="shared" si="11"/>
        <v>37</v>
      </c>
      <c r="AV241" s="5"/>
      <c r="AW241" s="5"/>
    </row>
    <row r="242" spans="1:49" s="26" customFormat="1" ht="15.75" customHeight="1">
      <c r="A242" s="6"/>
      <c r="B242" s="26" t="s">
        <v>262</v>
      </c>
      <c r="C242" s="26" t="s">
        <v>263</v>
      </c>
      <c r="D242" s="26">
        <v>1989</v>
      </c>
      <c r="E242" s="26" t="s">
        <v>264</v>
      </c>
      <c r="F242" s="6"/>
      <c r="G242" s="6"/>
      <c r="H242" s="6"/>
      <c r="I242" s="6"/>
      <c r="J242" s="6"/>
      <c r="K242" s="6">
        <v>41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5">
        <f t="shared" si="10"/>
        <v>41</v>
      </c>
      <c r="AR242" s="6">
        <f>(COUNT(F242:AP242))</f>
        <v>1</v>
      </c>
      <c r="AS242" s="6">
        <f>IF(COUNT(F242:AP242)&gt;0,LARGE(F242:AP242,1),0)+IF(COUNT(F242:AP242)&gt;1,LARGE(F242:AP242,2),0)+IF(COUNT(F242:AP242)&gt;2,LARGE(F242:AP242,3),0)+IF(COUNT(F242:AP242)&gt;3,LARGE(F242:AP242,4),0)+IF(COUNT(F242:AP242)&gt;4,LARGE(F242:AP242,5),0)+IF(COUNT(F242:AP242)&gt;5,LARGE(F242:AP242,6),0)+IF(COUNT(F242:AP242)&gt;6,LARGE(F242:AP242,7),0)+IF(COUNT(F242:AP242)&gt;7,LARGE(F242:AP242,8),0)+IF(COUNT(F242:AP242)&gt;8,LARGE(F242:AP242,9),0)+IF(COUNT(F242:AP242)&gt;9,LARGE(F242:AP242,10),0)+IF(COUNT(F242:AP242)&gt;10,LARGE(F242:AP242,11),0)+IF(COUNT(F242:AP242)&gt;11,LARGE(F242:AP242,12),0)+IF(COUNT(F242:AP242)&gt;12,LARGE(F242:AP242,13),0)+IF(COUNT(F242:AP242)&gt;13,LARGE(F242:AP242,14),0)+IF(COUNT(F242:AP242)&gt;14,LARGE(F242:AP242,15),0)</f>
        <v>41</v>
      </c>
      <c r="AT242" s="6">
        <f>IF(COUNT(F242:AP242)&lt;22,IF(COUNT(F242:AP242)&gt;14,(COUNT(F242:AP242)-15),0)*20,120)</f>
        <v>0</v>
      </c>
      <c r="AU242" s="5">
        <f t="shared" si="11"/>
        <v>41</v>
      </c>
      <c r="AV242" s="5"/>
      <c r="AW242" s="5"/>
    </row>
    <row r="243" spans="1:49" s="26" customFormat="1" ht="15.75" customHeight="1">
      <c r="A243" s="6"/>
      <c r="B243" s="7" t="s">
        <v>747</v>
      </c>
      <c r="C243" s="7" t="s">
        <v>121</v>
      </c>
      <c r="D243" s="62">
        <v>88</v>
      </c>
      <c r="E243" s="7" t="s">
        <v>443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>
        <v>47</v>
      </c>
      <c r="AI243" s="6"/>
      <c r="AJ243" s="6"/>
      <c r="AK243" s="6"/>
      <c r="AL243" s="6"/>
      <c r="AM243" s="6"/>
      <c r="AN243" s="6"/>
      <c r="AO243" s="6"/>
      <c r="AP243" s="6"/>
      <c r="AQ243" s="5">
        <f t="shared" si="10"/>
        <v>47</v>
      </c>
      <c r="AR243" s="6">
        <f>(COUNT(F243:AP243))</f>
        <v>1</v>
      </c>
      <c r="AS243" s="6">
        <f>IF(COUNT(F243:AP243)&gt;0,LARGE(F243:AP243,1),0)+IF(COUNT(F243:AP243)&gt;1,LARGE(F243:AP243,2),0)+IF(COUNT(F243:AP243)&gt;2,LARGE(F243:AP243,3),0)+IF(COUNT(F243:AP243)&gt;3,LARGE(F243:AP243,4),0)+IF(COUNT(F243:AP243)&gt;4,LARGE(F243:AP243,5),0)+IF(COUNT(F243:AP243)&gt;5,LARGE(F243:AP243,6),0)+IF(COUNT(F243:AP243)&gt;6,LARGE(F243:AP243,7),0)+IF(COUNT(F243:AP243)&gt;7,LARGE(F243:AP243,8),0)+IF(COUNT(F243:AP243)&gt;8,LARGE(F243:AP243,9),0)+IF(COUNT(F243:AP243)&gt;9,LARGE(F243:AP243,10),0)+IF(COUNT(F243:AP243)&gt;10,LARGE(F243:AP243,11),0)+IF(COUNT(F243:AP243)&gt;11,LARGE(F243:AP243,12),0)+IF(COUNT(F243:AP243)&gt;12,LARGE(F243:AP243,13),0)+IF(COUNT(F243:AP243)&gt;13,LARGE(F243:AP243,14),0)+IF(COUNT(F243:AP243)&gt;14,LARGE(F243:AP243,15),0)</f>
        <v>47</v>
      </c>
      <c r="AT243" s="6">
        <f>IF(COUNT(F243:AP243)&lt;22,IF(COUNT(F243:AP243)&gt;14,(COUNT(F243:AP243)-15),0)*20,120)</f>
        <v>0</v>
      </c>
      <c r="AU243" s="5">
        <f t="shared" si="11"/>
        <v>47</v>
      </c>
      <c r="AV243" s="5"/>
      <c r="AW243" s="5"/>
    </row>
    <row r="244" spans="1:49" s="26" customFormat="1" ht="15.75" customHeight="1">
      <c r="A244" s="6"/>
      <c r="B244" s="26" t="s">
        <v>313</v>
      </c>
      <c r="C244" s="26" t="s">
        <v>248</v>
      </c>
      <c r="D244" s="26">
        <v>1993</v>
      </c>
      <c r="E244" s="26" t="s">
        <v>312</v>
      </c>
      <c r="F244" s="6"/>
      <c r="G244" s="6"/>
      <c r="H244" s="6"/>
      <c r="I244" s="6"/>
      <c r="J244" s="6"/>
      <c r="K244" s="6">
        <v>33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5">
        <f t="shared" si="10"/>
        <v>33</v>
      </c>
      <c r="AR244" s="6">
        <f>(COUNT(F244:AP244))</f>
        <v>1</v>
      </c>
      <c r="AS244" s="6">
        <f>IF(COUNT(F244:AP244)&gt;0,LARGE(F244:AP244,1),0)+IF(COUNT(F244:AP244)&gt;1,LARGE(F244:AP244,2),0)+IF(COUNT(F244:AP244)&gt;2,LARGE(F244:AP244,3),0)+IF(COUNT(F244:AP244)&gt;3,LARGE(F244:AP244,4),0)+IF(COUNT(F244:AP244)&gt;4,LARGE(F244:AP244,5),0)+IF(COUNT(F244:AP244)&gt;5,LARGE(F244:AP244,6),0)+IF(COUNT(F244:AP244)&gt;6,LARGE(F244:AP244,7),0)+IF(COUNT(F244:AP244)&gt;7,LARGE(F244:AP244,8),0)+IF(COUNT(F244:AP244)&gt;8,LARGE(F244:AP244,9),0)+IF(COUNT(F244:AP244)&gt;9,LARGE(F244:AP244,10),0)+IF(COUNT(F244:AP244)&gt;10,LARGE(F244:AP244,11),0)+IF(COUNT(F244:AP244)&gt;11,LARGE(F244:AP244,12),0)+IF(COUNT(F244:AP244)&gt;12,LARGE(F244:AP244,13),0)+IF(COUNT(F244:AP244)&gt;13,LARGE(F244:AP244,14),0)+IF(COUNT(F244:AP244)&gt;14,LARGE(F244:AP244,15),0)</f>
        <v>33</v>
      </c>
      <c r="AT244" s="6">
        <f>IF(COUNT(F244:AP244)&lt;22,IF(COUNT(F244:AP244)&gt;14,(COUNT(F244:AP244)-15),0)*20,120)</f>
        <v>0</v>
      </c>
      <c r="AU244" s="5">
        <f t="shared" si="11"/>
        <v>33</v>
      </c>
      <c r="AV244" s="5"/>
      <c r="AW244" s="5"/>
    </row>
    <row r="245" spans="1:49" s="26" customFormat="1" ht="15.75" customHeight="1">
      <c r="A245" s="6"/>
      <c r="B245" s="66" t="s">
        <v>794</v>
      </c>
      <c r="C245" s="70" t="s">
        <v>534</v>
      </c>
      <c r="D245" s="70">
        <v>1993</v>
      </c>
      <c r="E245" s="70" t="s">
        <v>787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>
        <v>37</v>
      </c>
      <c r="AJ245" s="4"/>
      <c r="AK245" s="4"/>
      <c r="AL245" s="4"/>
      <c r="AM245" s="4"/>
      <c r="AN245" s="4"/>
      <c r="AO245" s="4"/>
      <c r="AP245" s="4"/>
      <c r="AQ245" s="5">
        <f t="shared" si="10"/>
        <v>37</v>
      </c>
      <c r="AR245" s="6">
        <f>(COUNT(F245:AP245))</f>
        <v>1</v>
      </c>
      <c r="AS245" s="6">
        <f>IF(COUNT(F245:AP245)&gt;0,LARGE(F245:AP245,1),0)+IF(COUNT(F245:AP245)&gt;1,LARGE(F245:AP245,2),0)+IF(COUNT(F245:AP245)&gt;2,LARGE(F245:AP245,3),0)+IF(COUNT(F245:AP245)&gt;3,LARGE(F245:AP245,4),0)+IF(COUNT(F245:AP245)&gt;4,LARGE(F245:AP245,5),0)+IF(COUNT(F245:AP245)&gt;5,LARGE(F245:AP245,6),0)+IF(COUNT(F245:AP245)&gt;6,LARGE(F245:AP245,7),0)+IF(COUNT(F245:AP245)&gt;7,LARGE(F245:AP245,8),0)+IF(COUNT(F245:AP245)&gt;8,LARGE(F245:AP245,9),0)+IF(COUNT(F245:AP245)&gt;9,LARGE(F245:AP245,10),0)+IF(COUNT(F245:AP245)&gt;10,LARGE(F245:AP245,11),0)+IF(COUNT(F245:AP245)&gt;11,LARGE(F245:AP245,12),0)+IF(COUNT(F245:AP245)&gt;12,LARGE(F245:AP245,13),0)+IF(COUNT(F245:AP245)&gt;13,LARGE(F245:AP245,14),0)+IF(COUNT(F245:AP245)&gt;14,LARGE(F245:AP245,15),0)</f>
        <v>37</v>
      </c>
      <c r="AT245" s="6">
        <f>IF(COUNT(F245:AP245)&lt;22,IF(COUNT(F245:AP245)&gt;14,(COUNT(F245:AP245)-15),0)*20,120)</f>
        <v>0</v>
      </c>
      <c r="AU245" s="5">
        <f t="shared" si="11"/>
        <v>37</v>
      </c>
      <c r="AV245" s="3"/>
      <c r="AW245" s="5"/>
    </row>
    <row r="246" spans="1:49" s="26" customFormat="1" ht="15.75" customHeight="1">
      <c r="A246" s="6"/>
      <c r="B246" s="48" t="s">
        <v>743</v>
      </c>
      <c r="C246" s="6"/>
      <c r="D246" s="49" t="s">
        <v>84</v>
      </c>
      <c r="E246" s="48" t="s">
        <v>732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>
        <v>25</v>
      </c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5">
        <f t="shared" si="10"/>
        <v>25</v>
      </c>
      <c r="AR246" s="6">
        <f>(COUNT(G246:AP246))</f>
        <v>1</v>
      </c>
      <c r="AS246" s="6">
        <f>IF(COUNT(F246:AP246)&gt;0,LARGE(F246:AP246,1),0)+IF(COUNT(F246:AP246)&gt;1,LARGE(F246:AP246,2),0)+IF(COUNT(F246:AP246)&gt;2,LARGE(F246:AP246,3),0)+IF(COUNT(F246:AP246)&gt;3,LARGE(F246:AP246,4),0)+IF(COUNT(F246:AP246)&gt;4,LARGE(F246:AP246,5),0)+IF(COUNT(F246:AP246)&gt;5,LARGE(F246:AP246,6),0)+IF(COUNT(F246:AP246)&gt;6,LARGE(F246:AP246,7),0)+IF(COUNT(F246:AP246)&gt;7,LARGE(F246:AP246,8),0)+IF(COUNT(F246:AP246)&gt;8,LARGE(F246:AP246,9),0)+IF(COUNT(F246:AP246)&gt;9,LARGE(F246:AP246,10),0)+IF(COUNT(F246:AP246)&gt;10,LARGE(F246:AP246,11),0)+IF(COUNT(F246:AP246)&gt;11,LARGE(F246:AP246,12),0)+IF(COUNT(F246:AP246)&gt;12,LARGE(F246:AP246,13),0)+IF(COUNT(F246:AP246)&gt;13,LARGE(F246:AP246,14),0)+IF(COUNT(F246:AP246)&gt;14,LARGE(F246:AP246,15),0)</f>
        <v>25</v>
      </c>
      <c r="AT246" s="6">
        <f>IF(COUNT(F246:AP246)&lt;22,IF(COUNT(F246:AP246)&gt;14,(COUNT(F246:AP246)-15),0)*20,120)</f>
        <v>0</v>
      </c>
      <c r="AU246" s="5">
        <f t="shared" si="11"/>
        <v>25</v>
      </c>
      <c r="AV246" s="5"/>
      <c r="AW246" s="5"/>
    </row>
    <row r="247" spans="1:49" s="26" customFormat="1" ht="15.75" customHeight="1">
      <c r="A247" s="6"/>
      <c r="B247" s="66" t="s">
        <v>838</v>
      </c>
      <c r="C247" s="70" t="s">
        <v>839</v>
      </c>
      <c r="D247" s="70">
        <v>1996</v>
      </c>
      <c r="E247" s="70" t="s">
        <v>787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>
        <v>13</v>
      </c>
      <c r="AJ247" s="4"/>
      <c r="AK247" s="4"/>
      <c r="AL247" s="4"/>
      <c r="AM247" s="4"/>
      <c r="AN247" s="4"/>
      <c r="AO247" s="4"/>
      <c r="AP247" s="4"/>
      <c r="AQ247" s="5">
        <f t="shared" si="10"/>
        <v>13</v>
      </c>
      <c r="AR247" s="6">
        <f>(COUNT(F247:AP247))</f>
        <v>1</v>
      </c>
      <c r="AS247" s="6">
        <f>IF(COUNT(F247:AP247)&gt;0,LARGE(F247:AP247,1),0)+IF(COUNT(F247:AP247)&gt;1,LARGE(F247:AP247,2),0)+IF(COUNT(F247:AP247)&gt;2,LARGE(F247:AP247,3),0)+IF(COUNT(F247:AP247)&gt;3,LARGE(F247:AP247,4),0)+IF(COUNT(F247:AP247)&gt;4,LARGE(F247:AP247,5),0)+IF(COUNT(F247:AP247)&gt;5,LARGE(F247:AP247,6),0)+IF(COUNT(F247:AP247)&gt;6,LARGE(F247:AP247,7),0)+IF(COUNT(F247:AP247)&gt;7,LARGE(F247:AP247,8),0)+IF(COUNT(F247:AP247)&gt;8,LARGE(F247:AP247,9),0)+IF(COUNT(F247:AP247)&gt;9,LARGE(F247:AP247,10),0)+IF(COUNT(F247:AP247)&gt;10,LARGE(F247:AP247,11),0)+IF(COUNT(F247:AP247)&gt;11,LARGE(F247:AP247,12),0)+IF(COUNT(F247:AP247)&gt;12,LARGE(F247:AP247,13),0)+IF(COUNT(F247:AP247)&gt;13,LARGE(F247:AP247,14),0)+IF(COUNT(F247:AP247)&gt;14,LARGE(F247:AP247,15),0)</f>
        <v>13</v>
      </c>
      <c r="AT247" s="6">
        <f>IF(COUNT(F247:AP247)&lt;22,IF(COUNT(F247:AP247)&gt;14,(COUNT(F247:AP247)-15),0)*20,120)</f>
        <v>0</v>
      </c>
      <c r="AU247" s="5">
        <f t="shared" si="11"/>
        <v>13</v>
      </c>
      <c r="AV247" s="3"/>
      <c r="AW247" s="5"/>
    </row>
    <row r="248" spans="1:49" s="26" customFormat="1" ht="15.75" customHeight="1">
      <c r="A248" s="6"/>
      <c r="B248" s="66" t="s">
        <v>838</v>
      </c>
      <c r="C248" s="70" t="s">
        <v>840</v>
      </c>
      <c r="D248" s="70">
        <v>1999</v>
      </c>
      <c r="E248" s="70" t="s">
        <v>818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26">
        <v>12</v>
      </c>
      <c r="AJ248" s="4"/>
      <c r="AK248" s="4"/>
      <c r="AL248" s="4"/>
      <c r="AM248" s="4"/>
      <c r="AN248" s="4"/>
      <c r="AO248" s="4"/>
      <c r="AP248" s="4"/>
      <c r="AQ248" s="5">
        <f t="shared" si="10"/>
        <v>12</v>
      </c>
      <c r="AR248" s="6">
        <f>(COUNT(F248:AP248))</f>
        <v>1</v>
      </c>
      <c r="AS248" s="6">
        <f>IF(COUNT(F248:AP248)&gt;0,LARGE(F248:AP248,1),0)+IF(COUNT(F248:AP248)&gt;1,LARGE(F248:AP248,2),0)+IF(COUNT(F248:AP248)&gt;2,LARGE(F248:AP248,3),0)+IF(COUNT(F248:AP248)&gt;3,LARGE(F248:AP248,4),0)+IF(COUNT(F248:AP248)&gt;4,LARGE(F248:AP248,5),0)+IF(COUNT(F248:AP248)&gt;5,LARGE(F248:AP248,6),0)+IF(COUNT(F248:AP248)&gt;6,LARGE(F248:AP248,7),0)+IF(COUNT(F248:AP248)&gt;7,LARGE(F248:AP248,8),0)+IF(COUNT(F248:AP248)&gt;8,LARGE(F248:AP248,9),0)+IF(COUNT(F248:AP248)&gt;9,LARGE(F248:AP248,10),0)+IF(COUNT(F248:AP248)&gt;10,LARGE(F248:AP248,11),0)+IF(COUNT(F248:AP248)&gt;11,LARGE(F248:AP248,12),0)+IF(COUNT(F248:AP248)&gt;12,LARGE(F248:AP248,13),0)+IF(COUNT(F248:AP248)&gt;13,LARGE(F248:AP248,14),0)+IF(COUNT(F248:AP248)&gt;14,LARGE(F248:AP248,15),0)</f>
        <v>12</v>
      </c>
      <c r="AT248" s="6">
        <f>IF(COUNT(F248:AP248)&lt;22,IF(COUNT(F248:AP248)&gt;14,(COUNT(F248:AP248)-15),0)*20,120)</f>
        <v>0</v>
      </c>
      <c r="AU248" s="5">
        <f t="shared" si="11"/>
        <v>12</v>
      </c>
      <c r="AV248" s="3"/>
      <c r="AW248" s="5"/>
    </row>
    <row r="249" spans="1:49" s="26" customFormat="1" ht="15.75" customHeight="1">
      <c r="A249" s="6"/>
      <c r="B249" s="19" t="s">
        <v>578</v>
      </c>
      <c r="C249" s="19" t="s">
        <v>579</v>
      </c>
      <c r="D249" s="19">
        <v>1995</v>
      </c>
      <c r="E249" s="19" t="s">
        <v>580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>
        <v>42</v>
      </c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5">
        <f t="shared" si="10"/>
        <v>42</v>
      </c>
      <c r="AR249" s="6">
        <f>(COUNT(F249:AP249))</f>
        <v>1</v>
      </c>
      <c r="AS249" s="6">
        <f>IF(COUNT(F249:AP249)&gt;0,LARGE(F249:AP249,1),0)+IF(COUNT(F249:AP249)&gt;1,LARGE(F249:AP249,2),0)+IF(COUNT(F249:AP249)&gt;2,LARGE(F249:AP249,3),0)+IF(COUNT(F249:AP249)&gt;3,LARGE(F249:AP249,4),0)+IF(COUNT(F249:AP249)&gt;4,LARGE(F249:AP249,5),0)+IF(COUNT(F249:AP249)&gt;5,LARGE(F249:AP249,6),0)+IF(COUNT(F249:AP249)&gt;6,LARGE(F249:AP249,7),0)+IF(COUNT(F249:AP249)&gt;7,LARGE(F249:AP249,8),0)+IF(COUNT(F249:AP249)&gt;8,LARGE(F249:AP249,9),0)+IF(COUNT(F249:AP249)&gt;9,LARGE(F249:AP249,10),0)+IF(COUNT(F249:AP249)&gt;10,LARGE(F249:AP249,11),0)+IF(COUNT(F249:AP249)&gt;11,LARGE(F249:AP249,12),0)+IF(COUNT(F249:AP249)&gt;12,LARGE(F249:AP249,13),0)+IF(COUNT(F249:AP249)&gt;13,LARGE(F249:AP249,14),0)+IF(COUNT(F249:AP249)&gt;14,LARGE(F249:AP249,15),0)</f>
        <v>42</v>
      </c>
      <c r="AT249" s="6">
        <f>IF(COUNT(F249:AP249)&lt;22,IF(COUNT(F249:AP249)&gt;14,(COUNT(F249:AP249)-15),0)*20,120)</f>
        <v>0</v>
      </c>
      <c r="AU249" s="5">
        <f t="shared" si="11"/>
        <v>42</v>
      </c>
      <c r="AV249" s="5"/>
      <c r="AW249" s="5"/>
    </row>
    <row r="250" spans="1:49" s="26" customFormat="1" ht="15.75" customHeight="1">
      <c r="A250" s="6"/>
      <c r="B250" s="26" t="s">
        <v>543</v>
      </c>
      <c r="C250" s="53" t="s">
        <v>544</v>
      </c>
      <c r="D250" s="53">
        <v>1991</v>
      </c>
      <c r="E250" s="5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>
        <v>44</v>
      </c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5">
        <f t="shared" si="10"/>
        <v>44</v>
      </c>
      <c r="AR250" s="6">
        <f>(COUNT(F250:AP250))</f>
        <v>1</v>
      </c>
      <c r="AS250" s="6">
        <f>IF(COUNT(F250:AP250)&gt;0,LARGE(F250:AP250,1),0)+IF(COUNT(F250:AP250)&gt;1,LARGE(F250:AP250,2),0)+IF(COUNT(F250:AP250)&gt;2,LARGE(F250:AP250,3),0)+IF(COUNT(F250:AP250)&gt;3,LARGE(F250:AP250,4),0)+IF(COUNT(F250:AP250)&gt;4,LARGE(F250:AP250,5),0)+IF(COUNT(F250:AP250)&gt;5,LARGE(F250:AP250,6),0)+IF(COUNT(F250:AP250)&gt;6,LARGE(F250:AP250,7),0)+IF(COUNT(F250:AP250)&gt;7,LARGE(F250:AP250,8),0)+IF(COUNT(F250:AP250)&gt;8,LARGE(F250:AP250,9),0)+IF(COUNT(F250:AP250)&gt;9,LARGE(F250:AP250,10),0)+IF(COUNT(F250:AP250)&gt;10,LARGE(F250:AP250,11),0)+IF(COUNT(F250:AP250)&gt;11,LARGE(F250:AP250,12),0)+IF(COUNT(F250:AP250)&gt;12,LARGE(F250:AP250,13),0)+IF(COUNT(F250:AP250)&gt;13,LARGE(F250:AP250,14),0)+IF(COUNT(F250:AP250)&gt;14,LARGE(F250:AP250,15),0)</f>
        <v>44</v>
      </c>
      <c r="AT250" s="6">
        <f>IF(COUNT(F250:AP250)&lt;22,IF(COUNT(F250:AP250)&gt;14,(COUNT(F250:AP250)-15),0)*20,120)</f>
        <v>0</v>
      </c>
      <c r="AU250" s="5">
        <f t="shared" si="11"/>
        <v>44</v>
      </c>
      <c r="AV250" s="5"/>
      <c r="AW250" s="5"/>
    </row>
    <row r="251" spans="1:49" s="26" customFormat="1" ht="15.75" customHeight="1">
      <c r="A251" s="6"/>
      <c r="B251" s="26" t="s">
        <v>167</v>
      </c>
      <c r="C251" s="26" t="s">
        <v>168</v>
      </c>
      <c r="D251" s="26">
        <v>89</v>
      </c>
      <c r="E251" s="26" t="s">
        <v>169</v>
      </c>
      <c r="F251" s="6"/>
      <c r="G251" s="6"/>
      <c r="H251" s="6"/>
      <c r="I251" s="6"/>
      <c r="J251" s="6">
        <v>49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5">
        <f t="shared" si="10"/>
        <v>49</v>
      </c>
      <c r="AR251" s="6">
        <f>(COUNT(F251:AP251))</f>
        <v>1</v>
      </c>
      <c r="AS251" s="6">
        <f>IF(COUNT(F251:AP251)&gt;0,LARGE(F251:AP251,1),0)+IF(COUNT(F251:AP251)&gt;1,LARGE(F251:AP251,2),0)+IF(COUNT(F251:AP251)&gt;2,LARGE(F251:AP251,3),0)+IF(COUNT(F251:AP251)&gt;3,LARGE(F251:AP251,4),0)+IF(COUNT(F251:AP251)&gt;4,LARGE(F251:AP251,5),0)+IF(COUNT(F251:AP251)&gt;5,LARGE(F251:AP251,6),0)+IF(COUNT(F251:AP251)&gt;6,LARGE(F251:AP251,7),0)+IF(COUNT(F251:AP251)&gt;7,LARGE(F251:AP251,8),0)+IF(COUNT(F251:AP251)&gt;8,LARGE(F251:AP251,9),0)+IF(COUNT(F251:AP251)&gt;9,LARGE(F251:AP251,10),0)+IF(COUNT(F251:AP251)&gt;10,LARGE(F251:AP251,11),0)+IF(COUNT(F251:AP251)&gt;11,LARGE(F251:AP251,12),0)+IF(COUNT(F251:AP251)&gt;12,LARGE(F251:AP251,13),0)+IF(COUNT(F251:AP251)&gt;13,LARGE(F251:AP251,14),0)+IF(COUNT(F251:AP251)&gt;14,LARGE(F251:AP251,15),0)</f>
        <v>49</v>
      </c>
      <c r="AT251" s="6">
        <f>IF(COUNT(F251:AP251)&lt;22,IF(COUNT(F251:AP251)&gt;14,(COUNT(F251:AP251)-15),0)*20,120)</f>
        <v>0</v>
      </c>
      <c r="AU251" s="5">
        <f t="shared" si="11"/>
        <v>49</v>
      </c>
      <c r="AV251" s="29" t="str">
        <f>B251</f>
        <v>Kooreman</v>
      </c>
      <c r="AW251" s="6">
        <f>A251</f>
        <v>0</v>
      </c>
    </row>
    <row r="252" spans="1:49" s="26" customFormat="1" ht="15.75" customHeight="1">
      <c r="A252" s="6"/>
      <c r="B252" s="66" t="s">
        <v>771</v>
      </c>
      <c r="C252" s="70" t="s">
        <v>772</v>
      </c>
      <c r="D252" s="70">
        <v>1991</v>
      </c>
      <c r="E252" s="70" t="s">
        <v>773</v>
      </c>
      <c r="F252" s="6"/>
      <c r="AI252" s="26">
        <v>50</v>
      </c>
      <c r="AQ252" s="5">
        <f t="shared" si="10"/>
        <v>50</v>
      </c>
      <c r="AR252" s="6">
        <f>(COUNT(F252:AP252))</f>
        <v>1</v>
      </c>
      <c r="AS252" s="6">
        <f>IF(COUNT(F252:AP252)&gt;0,LARGE(F252:AP252,1),0)+IF(COUNT(F252:AP252)&gt;1,LARGE(F252:AP252,2),0)+IF(COUNT(F252:AP252)&gt;2,LARGE(F252:AP252,3),0)+IF(COUNT(F252:AP252)&gt;3,LARGE(F252:AP252,4),0)+IF(COUNT(F252:AP252)&gt;4,LARGE(F252:AP252,5),0)+IF(COUNT(F252:AP252)&gt;5,LARGE(F252:AP252,6),0)+IF(COUNT(F252:AP252)&gt;6,LARGE(F252:AP252,7),0)+IF(COUNT(F252:AP252)&gt;7,LARGE(F252:AP252,8),0)+IF(COUNT(F252:AP252)&gt;8,LARGE(F252:AP252,9),0)+IF(COUNT(F252:AP252)&gt;9,LARGE(F252:AP252,10),0)+IF(COUNT(F252:AP252)&gt;10,LARGE(F252:AP252,11),0)+IF(COUNT(F252:AP252)&gt;11,LARGE(F252:AP252,12),0)+IF(COUNT(F252:AP252)&gt;12,LARGE(F252:AP252,13),0)+IF(COUNT(F252:AP252)&gt;13,LARGE(F252:AP252,14),0)+IF(COUNT(F252:AP252)&gt;14,LARGE(F252:AP252,15),0)</f>
        <v>50</v>
      </c>
      <c r="AT252" s="6">
        <f>IF(COUNT(F252:AP252)&lt;22,IF(COUNT(F252:AP252)&gt;14,(COUNT(F252:AP252)-15),0)*20,120)</f>
        <v>0</v>
      </c>
      <c r="AU252" s="5">
        <f t="shared" si="11"/>
        <v>50</v>
      </c>
      <c r="AV252" s="5"/>
      <c r="AW252" s="5"/>
    </row>
    <row r="253" spans="1:49" s="26" customFormat="1" ht="15.75" customHeight="1">
      <c r="A253" s="6"/>
      <c r="B253" s="26" t="s">
        <v>330</v>
      </c>
      <c r="C253" s="26" t="s">
        <v>331</v>
      </c>
      <c r="D253" s="26">
        <v>1995</v>
      </c>
      <c r="E253" s="26" t="s">
        <v>305</v>
      </c>
      <c r="F253" s="6"/>
      <c r="G253" s="6"/>
      <c r="H253" s="6"/>
      <c r="I253" s="6"/>
      <c r="J253" s="6"/>
      <c r="K253" s="6">
        <v>22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5">
        <f t="shared" si="10"/>
        <v>22</v>
      </c>
      <c r="AR253" s="6">
        <f>(COUNT(F253:AP253))</f>
        <v>1</v>
      </c>
      <c r="AS253" s="6">
        <f>IF(COUNT(F253:AP253)&gt;0,LARGE(F253:AP253,1),0)+IF(COUNT(F253:AP253)&gt;1,LARGE(F253:AP253,2),0)+IF(COUNT(F253:AP253)&gt;2,LARGE(F253:AP253,3),0)+IF(COUNT(F253:AP253)&gt;3,LARGE(F253:AP253,4),0)+IF(COUNT(F253:AP253)&gt;4,LARGE(F253:AP253,5),0)+IF(COUNT(F253:AP253)&gt;5,LARGE(F253:AP253,6),0)+IF(COUNT(F253:AP253)&gt;6,LARGE(F253:AP253,7),0)+IF(COUNT(F253:AP253)&gt;7,LARGE(F253:AP253,8),0)+IF(COUNT(F253:AP253)&gt;8,LARGE(F253:AP253,9),0)+IF(COUNT(F253:AP253)&gt;9,LARGE(F253:AP253,10),0)+IF(COUNT(F253:AP253)&gt;10,LARGE(F253:AP253,11),0)+IF(COUNT(F253:AP253)&gt;11,LARGE(F253:AP253,12),0)+IF(COUNT(F253:AP253)&gt;12,LARGE(F253:AP253,13),0)+IF(COUNT(F253:AP253)&gt;13,LARGE(F253:AP253,14),0)+IF(COUNT(F253:AP253)&gt;14,LARGE(F253:AP253,15),0)</f>
        <v>22</v>
      </c>
      <c r="AT253" s="6">
        <f>IF(COUNT(F253:AP253)&lt;22,IF(COUNT(F253:AP253)&gt;14,(COUNT(F253:AP253)-15),0)*20,120)</f>
        <v>0</v>
      </c>
      <c r="AU253" s="5">
        <f t="shared" si="11"/>
        <v>22</v>
      </c>
      <c r="AV253" s="5"/>
      <c r="AW253" s="5"/>
    </row>
    <row r="254" spans="1:49" s="26" customFormat="1" ht="15.75" customHeight="1">
      <c r="A254" s="6"/>
      <c r="B254" s="26" t="s">
        <v>120</v>
      </c>
      <c r="C254" s="26" t="s">
        <v>121</v>
      </c>
      <c r="D254" s="26">
        <v>94</v>
      </c>
      <c r="E254" s="26" t="s">
        <v>119</v>
      </c>
      <c r="F254" s="51"/>
      <c r="G254" s="26">
        <v>35</v>
      </c>
      <c r="H254" s="51"/>
      <c r="I254" s="51"/>
      <c r="J254" s="51"/>
      <c r="K254" s="51"/>
      <c r="L254" s="54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">
        <f t="shared" si="10"/>
        <v>35</v>
      </c>
      <c r="AR254" s="6">
        <f>(COUNT(F254:AP254))</f>
        <v>1</v>
      </c>
      <c r="AS254" s="6">
        <f>IF(COUNT(F254:AP254)&gt;0,LARGE(F254:AP254,1),0)+IF(COUNT(F254:AP254)&gt;1,LARGE(F254:AP254,2),0)+IF(COUNT(F254:AP254)&gt;2,LARGE(F254:AP254,3),0)+IF(COUNT(F254:AP254)&gt;3,LARGE(F254:AP254,4),0)+IF(COUNT(F254:AP254)&gt;4,LARGE(F254:AP254,5),0)+IF(COUNT(F254:AP254)&gt;5,LARGE(F254:AP254,6),0)+IF(COUNT(F254:AP254)&gt;6,LARGE(F254:AP254,7),0)+IF(COUNT(F254:AP254)&gt;7,LARGE(F254:AP254,8),0)+IF(COUNT(F254:AP254)&gt;8,LARGE(F254:AP254,9),0)+IF(COUNT(F254:AP254)&gt;9,LARGE(F254:AP254,10),0)+IF(COUNT(F254:AP254)&gt;10,LARGE(F254:AP254,11),0)+IF(COUNT(F254:AP254)&gt;11,LARGE(F254:AP254,12),0)+IF(COUNT(F254:AP254)&gt;12,LARGE(F254:AP254,13),0)+IF(COUNT(F254:AP254)&gt;13,LARGE(F254:AP254,14),0)+IF(COUNT(F254:AP254)&gt;14,LARGE(F254:AP254,15),0)</f>
        <v>35</v>
      </c>
      <c r="AT254" s="6">
        <f>IF(COUNT(F254:AP254)&lt;22,IF(COUNT(F254:AP254)&gt;14,(COUNT(F254:AP254)-15),0)*20,120)</f>
        <v>0</v>
      </c>
      <c r="AU254" s="5">
        <f t="shared" si="11"/>
        <v>35</v>
      </c>
      <c r="AV254" s="55" t="str">
        <f>B254</f>
        <v>Krohn</v>
      </c>
      <c r="AW254" s="6">
        <f>A254</f>
        <v>0</v>
      </c>
    </row>
    <row r="255" spans="1:49" s="26" customFormat="1" ht="15.75" customHeight="1">
      <c r="A255" s="6"/>
      <c r="B255" s="17" t="s">
        <v>668</v>
      </c>
      <c r="C255" s="17" t="s">
        <v>669</v>
      </c>
      <c r="D255" s="17">
        <v>1994</v>
      </c>
      <c r="E255" s="17" t="s">
        <v>674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>
        <v>36</v>
      </c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>
        <f t="shared" si="10"/>
        <v>36</v>
      </c>
      <c r="AR255" s="6">
        <f>(COUNT(F255:AP255))</f>
        <v>1</v>
      </c>
      <c r="AS255" s="6">
        <f>IF(COUNT(G255:AP255)&gt;0,LARGE(G255:AP255,1),0)+IF(COUNT(G255:AP255)&gt;1,LARGE(G255:AP255,2),0)+IF(COUNT(G255:AP255)&gt;2,LARGE(G255:AP255,3),0)+IF(COUNT(G255:AP255)&gt;3,LARGE(G255:AP255,4),0)+IF(COUNT(G255:AP255)&gt;4,LARGE(G255:AP255,5),0)+IF(COUNT(G255:AP255)&gt;5,LARGE(G255:AP255,6),0)+IF(COUNT(G255:AP255)&gt;6,LARGE(G255:AP255,7),0)+IF(COUNT(G255:AP255)&gt;7,LARGE(G255:AP255,8),0)+IF(COUNT(G255:AP255)&gt;8,LARGE(G255:AP255,9),0)+IF(COUNT(G255:AP255)&gt;9,LARGE(G255:AP255,10),0)+IF(COUNT(G255:AP255)&gt;10,LARGE(G255:AP255,11),0)+IF(COUNT(G255:AP255)&gt;11,LARGE(G255:AP255,12),0)+IF(COUNT(G255:AP255)&gt;12,LARGE(G255:AP255,13),0)+IF(COUNT(G255:AP255)&gt;13,LARGE(G255:AP255,14),0)+IF(COUNT(G255:AP255)&gt;14,LARGE(G255:AP255,15),0)</f>
        <v>36</v>
      </c>
      <c r="AT255" s="6">
        <f>IF(COUNT(G255:AP255)&lt;22,IF(COUNT(G255:AP255)&gt;14,(COUNT(G255:AP255)-15),0)*20,120)</f>
        <v>0</v>
      </c>
      <c r="AU255" s="6">
        <f t="shared" si="11"/>
        <v>36</v>
      </c>
      <c r="AV255" s="5"/>
      <c r="AW255" s="5"/>
    </row>
    <row r="256" spans="1:49" s="26" customFormat="1" ht="15.75" customHeight="1">
      <c r="A256" s="6"/>
      <c r="B256" s="66" t="s">
        <v>814</v>
      </c>
      <c r="C256" s="70" t="s">
        <v>815</v>
      </c>
      <c r="D256" s="70">
        <v>1994</v>
      </c>
      <c r="E256" s="70" t="s">
        <v>811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26">
        <v>26</v>
      </c>
      <c r="AJ256" s="4"/>
      <c r="AK256" s="4"/>
      <c r="AL256" s="4"/>
      <c r="AM256" s="4"/>
      <c r="AN256" s="4"/>
      <c r="AO256" s="4"/>
      <c r="AP256" s="4"/>
      <c r="AQ256" s="5">
        <f t="shared" si="10"/>
        <v>26</v>
      </c>
      <c r="AR256" s="6">
        <f>(COUNT(F256:AP256))</f>
        <v>1</v>
      </c>
      <c r="AS256" s="6">
        <f>IF(COUNT(F256:AP256)&gt;0,LARGE(F256:AP256,1),0)+IF(COUNT(F256:AP256)&gt;1,LARGE(F256:AP256,2),0)+IF(COUNT(F256:AP256)&gt;2,LARGE(F256:AP256,3),0)+IF(COUNT(F256:AP256)&gt;3,LARGE(F256:AP256,4),0)+IF(COUNT(F256:AP256)&gt;4,LARGE(F256:AP256,5),0)+IF(COUNT(F256:AP256)&gt;5,LARGE(F256:AP256,6),0)+IF(COUNT(F256:AP256)&gt;6,LARGE(F256:AP256,7),0)+IF(COUNT(F256:AP256)&gt;7,LARGE(F256:AP256,8),0)+IF(COUNT(F256:AP256)&gt;8,LARGE(F256:AP256,9),0)+IF(COUNT(F256:AP256)&gt;9,LARGE(F256:AP256,10),0)+IF(COUNT(F256:AP256)&gt;10,LARGE(F256:AP256,11),0)+IF(COUNT(F256:AP256)&gt;11,LARGE(F256:AP256,12),0)+IF(COUNT(F256:AP256)&gt;12,LARGE(F256:AP256,13),0)+IF(COUNT(F256:AP256)&gt;13,LARGE(F256:AP256,14),0)+IF(COUNT(F256:AP256)&gt;14,LARGE(F256:AP256,15),0)</f>
        <v>26</v>
      </c>
      <c r="AT256" s="6">
        <f>IF(COUNT(F256:AP256)&lt;22,IF(COUNT(F256:AP256)&gt;14,(COUNT(F256:AP256)-15),0)*20,120)</f>
        <v>0</v>
      </c>
      <c r="AU256" s="5">
        <f t="shared" si="11"/>
        <v>26</v>
      </c>
      <c r="AV256" s="3"/>
      <c r="AW256" s="5"/>
    </row>
    <row r="257" spans="1:49" s="26" customFormat="1" ht="15.75" customHeight="1">
      <c r="A257" s="6"/>
      <c r="B257" s="26" t="s">
        <v>276</v>
      </c>
      <c r="C257" s="26" t="s">
        <v>277</v>
      </c>
      <c r="D257" s="26">
        <v>1990</v>
      </c>
      <c r="E257" s="26" t="s">
        <v>278</v>
      </c>
      <c r="F257" s="6"/>
      <c r="G257" s="6"/>
      <c r="H257" s="6"/>
      <c r="I257" s="6"/>
      <c r="J257" s="6"/>
      <c r="K257" s="6">
        <v>50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5">
        <f aca="true" t="shared" si="12" ref="AQ257:AQ288">SUM(F257:AP257)</f>
        <v>50</v>
      </c>
      <c r="AR257" s="6">
        <f>(COUNT(F257:AP257))</f>
        <v>1</v>
      </c>
      <c r="AS257" s="6">
        <f>IF(COUNT(F257:AP257)&gt;0,LARGE(F257:AP257,1),0)+IF(COUNT(F257:AP257)&gt;1,LARGE(F257:AP257,2),0)+IF(COUNT(F257:AP257)&gt;2,LARGE(F257:AP257,3),0)+IF(COUNT(F257:AP257)&gt;3,LARGE(F257:AP257,4),0)+IF(COUNT(F257:AP257)&gt;4,LARGE(F257:AP257,5),0)+IF(COUNT(F257:AP257)&gt;5,LARGE(F257:AP257,6),0)+IF(COUNT(F257:AP257)&gt;6,LARGE(F257:AP257,7),0)+IF(COUNT(F257:AP257)&gt;7,LARGE(F257:AP257,8),0)+IF(COUNT(F257:AP257)&gt;8,LARGE(F257:AP257,9),0)+IF(COUNT(F257:AP257)&gt;9,LARGE(F257:AP257,10),0)+IF(COUNT(F257:AP257)&gt;10,LARGE(F257:AP257,11),0)+IF(COUNT(F257:AP257)&gt;11,LARGE(F257:AP257,12),0)+IF(COUNT(F257:AP257)&gt;12,LARGE(F257:AP257,13),0)+IF(COUNT(F257:AP257)&gt;13,LARGE(F257:AP257,14),0)+IF(COUNT(F257:AP257)&gt;14,LARGE(F257:AP257,15),0)</f>
        <v>50</v>
      </c>
      <c r="AT257" s="6">
        <f>IF(COUNT(F257:AP257)&lt;22,IF(COUNT(F257:AP257)&gt;14,(COUNT(F257:AP257)-15),0)*20,120)</f>
        <v>0</v>
      </c>
      <c r="AU257" s="5">
        <f t="shared" si="11"/>
        <v>50</v>
      </c>
      <c r="AV257" s="5"/>
      <c r="AW257" s="5"/>
    </row>
    <row r="258" spans="1:49" s="26" customFormat="1" ht="15.75" customHeight="1">
      <c r="A258" s="6"/>
      <c r="B258" s="15" t="s">
        <v>458</v>
      </c>
      <c r="C258" s="15" t="s">
        <v>459</v>
      </c>
      <c r="D258" s="16">
        <v>1990</v>
      </c>
      <c r="E258" s="15" t="s">
        <v>460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>
        <v>50</v>
      </c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>
        <f t="shared" si="12"/>
        <v>50</v>
      </c>
      <c r="AR258" s="6">
        <f>(COUNT(F258:AP258))</f>
        <v>1</v>
      </c>
      <c r="AS258" s="6">
        <f>IF(COUNT(F258:AP258)&gt;0,LARGE(F258:AP258,1),0)+IF(COUNT(F258:AP258)&gt;1,LARGE(F258:AP258,2),0)+IF(COUNT(F258:AP258)&gt;2,LARGE(F258:AP258,3),0)+IF(COUNT(F258:AP258)&gt;3,LARGE(F258:AP258,4),0)+IF(COUNT(F258:AP258)&gt;4,LARGE(F258:AP258,5),0)+IF(COUNT(F258:AP258)&gt;5,LARGE(F258:AP258,6),0)+IF(COUNT(F258:AP258)&gt;6,LARGE(F258:AP258,7),0)+IF(COUNT(F258:AP258)&gt;7,LARGE(F258:AP258,8),0)+IF(COUNT(F258:AP258)&gt;8,LARGE(F258:AP258,9),0)+IF(COUNT(F258:AP258)&gt;9,LARGE(F258:AP258,10),0)+IF(COUNT(F258:AP258)&gt;10,LARGE(F258:AP258,11),0)+IF(COUNT(F258:AP258)&gt;11,LARGE(F258:AP258,12),0)+IF(COUNT(F258:AP258)&gt;12,LARGE(F258:AP258,13),0)+IF(COUNT(F258:AP258)&gt;13,LARGE(F258:AP258,14),0)+IF(COUNT(F258:AP258)&gt;14,LARGE(F258:AP258,15),0)</f>
        <v>50</v>
      </c>
      <c r="AT258" s="6">
        <f>IF(COUNT(F258:AP258)&lt;22,IF(COUNT(F258:AP258)&gt;14,(COUNT(F258:AP258)-15),0)*20,120)</f>
        <v>0</v>
      </c>
      <c r="AU258" s="5">
        <f t="shared" si="11"/>
        <v>50</v>
      </c>
      <c r="AV258" s="5"/>
      <c r="AW258" s="5"/>
    </row>
    <row r="259" spans="1:49" s="26" customFormat="1" ht="15.75" customHeight="1">
      <c r="A259" s="6"/>
      <c r="B259" s="7" t="s">
        <v>758</v>
      </c>
      <c r="C259" s="7" t="s">
        <v>335</v>
      </c>
      <c r="D259" s="62">
        <v>91</v>
      </c>
      <c r="E259" s="7" t="s">
        <v>487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>
        <v>35</v>
      </c>
      <c r="AI259" s="4"/>
      <c r="AJ259" s="4"/>
      <c r="AK259" s="4"/>
      <c r="AL259" s="4"/>
      <c r="AM259" s="4"/>
      <c r="AN259" s="4"/>
      <c r="AO259" s="4"/>
      <c r="AP259" s="4"/>
      <c r="AQ259" s="5">
        <f t="shared" si="12"/>
        <v>35</v>
      </c>
      <c r="AR259" s="4">
        <f>(COUNT(G259:AP259))</f>
        <v>1</v>
      </c>
      <c r="AS259" s="6">
        <f>IF(COUNT(F259:AP259)&gt;0,LARGE(F259:AP259,1),0)+IF(COUNT(F259:AP259)&gt;1,LARGE(F259:AP259,2),0)+IF(COUNT(F259:AP259)&gt;2,LARGE(F259:AP259,3),0)+IF(COUNT(F259:AP259)&gt;3,LARGE(F259:AP259,4),0)+IF(COUNT(F259:AP259)&gt;4,LARGE(F259:AP259,5),0)+IF(COUNT(F259:AP259)&gt;5,LARGE(F259:AP259,6),0)+IF(COUNT(F259:AP259)&gt;6,LARGE(F259:AP259,7),0)+IF(COUNT(F259:AP259)&gt;7,LARGE(F259:AP259,8),0)+IF(COUNT(F259:AP259)&gt;8,LARGE(F259:AP259,9),0)+IF(COUNT(F259:AP259)&gt;9,LARGE(F259:AP259,10),0)+IF(COUNT(F259:AP259)&gt;10,LARGE(F259:AP259,11),0)+IF(COUNT(F259:AP259)&gt;11,LARGE(F259:AP259,12),0)+IF(COUNT(F259:AP259)&gt;12,LARGE(F259:AP259,13),0)+IF(COUNT(F259:AP259)&gt;13,LARGE(F259:AP259,14),0)+IF(COUNT(F259:AP259)&gt;14,LARGE(F259:AP259,15),0)</f>
        <v>35</v>
      </c>
      <c r="AT259" s="6">
        <f>IF(COUNT(F259:AP259)&lt;22,IF(COUNT(F259:AP259)&gt;14,(COUNT(F259:AP259)-15),0)*20,120)</f>
        <v>0</v>
      </c>
      <c r="AU259" s="3">
        <f t="shared" si="11"/>
        <v>35</v>
      </c>
      <c r="AV259" s="3"/>
      <c r="AW259" s="5"/>
    </row>
    <row r="260" spans="1:49" s="26" customFormat="1" ht="15.75" customHeight="1">
      <c r="A260" s="6"/>
      <c r="B260" s="26" t="s">
        <v>297</v>
      </c>
      <c r="C260" s="26" t="s">
        <v>252</v>
      </c>
      <c r="D260" s="26">
        <v>1991</v>
      </c>
      <c r="E260" s="26" t="s">
        <v>249</v>
      </c>
      <c r="F260" s="6"/>
      <c r="G260" s="6"/>
      <c r="H260" s="6"/>
      <c r="I260" s="6"/>
      <c r="J260" s="6"/>
      <c r="K260" s="6">
        <v>41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5">
        <f t="shared" si="12"/>
        <v>41</v>
      </c>
      <c r="AR260" s="6">
        <f>(COUNT(F260:AP260))</f>
        <v>1</v>
      </c>
      <c r="AS260" s="6">
        <f>IF(COUNT(F260:AP260)&gt;0,LARGE(F260:AP260,1),0)+IF(COUNT(F260:AP260)&gt;1,LARGE(F260:AP260,2),0)+IF(COUNT(F260:AP260)&gt;2,LARGE(F260:AP260,3),0)+IF(COUNT(F260:AP260)&gt;3,LARGE(F260:AP260,4),0)+IF(COUNT(F260:AP260)&gt;4,LARGE(F260:AP260,5),0)+IF(COUNT(F260:AP260)&gt;5,LARGE(F260:AP260,6),0)+IF(COUNT(F260:AP260)&gt;6,LARGE(F260:AP260,7),0)+IF(COUNT(F260:AP260)&gt;7,LARGE(F260:AP260,8),0)+IF(COUNT(F260:AP260)&gt;8,LARGE(F260:AP260,9),0)+IF(COUNT(F260:AP260)&gt;9,LARGE(F260:AP260,10),0)+IF(COUNT(F260:AP260)&gt;10,LARGE(F260:AP260,11),0)+IF(COUNT(F260:AP260)&gt;11,LARGE(F260:AP260,12),0)+IF(COUNT(F260:AP260)&gt;12,LARGE(F260:AP260,13),0)+IF(COUNT(F260:AP260)&gt;13,LARGE(F260:AP260,14),0)+IF(COUNT(F260:AP260)&gt;14,LARGE(F260:AP260,15),0)</f>
        <v>41</v>
      </c>
      <c r="AT260" s="6">
        <f>IF(COUNT(F260:AP260)&lt;22,IF(COUNT(F260:AP260)&gt;14,(COUNT(F260:AP260)-15),0)*20,120)</f>
        <v>0</v>
      </c>
      <c r="AU260" s="5">
        <f t="shared" si="11"/>
        <v>41</v>
      </c>
      <c r="AV260" s="5"/>
      <c r="AW260" s="5"/>
    </row>
    <row r="261" spans="2:49" s="6" customFormat="1" ht="15.75" customHeight="1">
      <c r="B261" s="27" t="s">
        <v>707</v>
      </c>
      <c r="C261" s="27" t="s">
        <v>708</v>
      </c>
      <c r="D261" s="36">
        <v>1996</v>
      </c>
      <c r="E261" s="27" t="s">
        <v>443</v>
      </c>
      <c r="AG261" s="6">
        <v>47</v>
      </c>
      <c r="AQ261" s="5">
        <f t="shared" si="12"/>
        <v>47</v>
      </c>
      <c r="AR261" s="6">
        <f>(COUNT(F261:AP261))</f>
        <v>1</v>
      </c>
      <c r="AS261" s="6">
        <f>IF(COUNT(G261:AP261)&gt;0,LARGE(G261:AP261,1),0)+IF(COUNT(G261:AP261)&gt;1,LARGE(G261:AP261,2),0)+IF(COUNT(G261:AP261)&gt;2,LARGE(G261:AP261,3),0)+IF(COUNT(G261:AP261)&gt;3,LARGE(G261:AP261,4),0)+IF(COUNT(G261:AP261)&gt;4,LARGE(G261:AP261,5),0)+IF(COUNT(G261:AP261)&gt;5,LARGE(G261:AP261,6),0)+IF(COUNT(G261:AP261)&gt;6,LARGE(G261:AP261,7),0)+IF(COUNT(G261:AP261)&gt;7,LARGE(G261:AP261,8),0)+IF(COUNT(G261:AP261)&gt;8,LARGE(G261:AP261,9),0)+IF(COUNT(G261:AP261)&gt;9,LARGE(G261:AP261,10),0)+IF(COUNT(G261:AP261)&gt;10,LARGE(G261:AP261,11),0)+IF(COUNT(G261:AP261)&gt;11,LARGE(G261:AP261,12),0)+IF(COUNT(G261:AP261)&gt;12,LARGE(G261:AP261,13),0)+IF(COUNT(G261:AP261)&gt;13,LARGE(G261:AP261,14),0)+IF(COUNT(G261:AP261)&gt;14,LARGE(G261:AP261,15),0)</f>
        <v>47</v>
      </c>
      <c r="AT261" s="6">
        <f>IF(COUNT(G261:AP261)&lt;22,IF(COUNT(G261:AP261)&gt;14,(COUNT(G261:AP261)-15),0)*20,120)</f>
        <v>0</v>
      </c>
      <c r="AU261" s="5">
        <f t="shared" si="11"/>
        <v>47</v>
      </c>
      <c r="AV261" s="5"/>
      <c r="AW261" s="5"/>
    </row>
    <row r="262" spans="1:49" s="26" customFormat="1" ht="15.75" customHeight="1">
      <c r="A262" s="6"/>
      <c r="B262" s="35" t="s">
        <v>648</v>
      </c>
      <c r="C262" s="35" t="s">
        <v>43</v>
      </c>
      <c r="D262" s="35">
        <v>1991</v>
      </c>
      <c r="E262" s="35" t="s">
        <v>649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>
        <v>47</v>
      </c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>
        <f t="shared" si="12"/>
        <v>47</v>
      </c>
      <c r="AR262" s="6">
        <f>(COUNT(F262:AP262))</f>
        <v>1</v>
      </c>
      <c r="AS262" s="6">
        <f>IF(COUNT(G262:AP262)&gt;0,LARGE(G262:AP262,1),0)+IF(COUNT(G262:AP262)&gt;1,LARGE(G262:AP262,2),0)+IF(COUNT(G262:AP262)&gt;2,LARGE(G262:AP262,3),0)+IF(COUNT(G262:AP262)&gt;3,LARGE(G262:AP262,4),0)+IF(COUNT(G262:AP262)&gt;4,LARGE(G262:AP262,5),0)+IF(COUNT(G262:AP262)&gt;5,LARGE(G262:AP262,6),0)+IF(COUNT(G262:AP262)&gt;6,LARGE(G262:AP262,7),0)+IF(COUNT(G262:AP262)&gt;7,LARGE(G262:AP262,8),0)+IF(COUNT(G262:AP262)&gt;8,LARGE(G262:AP262,9),0)+IF(COUNT(G262:AP262)&gt;9,LARGE(G262:AP262,10),0)+IF(COUNT(G262:AP262)&gt;10,LARGE(G262:AP262,11),0)+IF(COUNT(G262:AP262)&gt;11,LARGE(G262:AP262,12),0)+IF(COUNT(G262:AP262)&gt;12,LARGE(G262:AP262,13),0)+IF(COUNT(G262:AP262)&gt;13,LARGE(G262:AP262,14),0)+IF(COUNT(G262:AP262)&gt;14,LARGE(G262:AP262,15),0)</f>
        <v>47</v>
      </c>
      <c r="AT262" s="6">
        <f>IF(COUNT(G262:AP262)&lt;22,IF(COUNT(G262:AP262)&gt;14,(COUNT(G262:AP262)-15),0)*20,120)</f>
        <v>0</v>
      </c>
      <c r="AU262" s="6">
        <f t="shared" si="11"/>
        <v>47</v>
      </c>
      <c r="AV262" s="5"/>
      <c r="AW262" s="5"/>
    </row>
    <row r="263" spans="1:49" s="26" customFormat="1" ht="15.75" customHeight="1">
      <c r="A263" s="6"/>
      <c r="B263" s="66" t="s">
        <v>843</v>
      </c>
      <c r="C263" s="70" t="s">
        <v>844</v>
      </c>
      <c r="D263" s="70">
        <v>1997</v>
      </c>
      <c r="E263" s="70" t="s">
        <v>773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>
        <v>9</v>
      </c>
      <c r="AJ263" s="4"/>
      <c r="AK263" s="4"/>
      <c r="AL263" s="4"/>
      <c r="AM263" s="4"/>
      <c r="AN263" s="4"/>
      <c r="AO263" s="4"/>
      <c r="AP263" s="4"/>
      <c r="AQ263" s="5">
        <f t="shared" si="12"/>
        <v>9</v>
      </c>
      <c r="AR263" s="6">
        <f>(COUNT(F263:AP263))</f>
        <v>1</v>
      </c>
      <c r="AS263" s="6">
        <f>IF(COUNT(F263:AP263)&gt;0,LARGE(F263:AP263,1),0)+IF(COUNT(F263:AP263)&gt;1,LARGE(F263:AP263,2),0)+IF(COUNT(F263:AP263)&gt;2,LARGE(F263:AP263,3),0)+IF(COUNT(F263:AP263)&gt;3,LARGE(F263:AP263,4),0)+IF(COUNT(F263:AP263)&gt;4,LARGE(F263:AP263,5),0)+IF(COUNT(F263:AP263)&gt;5,LARGE(F263:AP263,6),0)+IF(COUNT(F263:AP263)&gt;6,LARGE(F263:AP263,7),0)+IF(COUNT(F263:AP263)&gt;7,LARGE(F263:AP263,8),0)+IF(COUNT(F263:AP263)&gt;8,LARGE(F263:AP263,9),0)+IF(COUNT(F263:AP263)&gt;9,LARGE(F263:AP263,10),0)+IF(COUNT(F263:AP263)&gt;10,LARGE(F263:AP263,11),0)+IF(COUNT(F263:AP263)&gt;11,LARGE(F263:AP263,12),0)+IF(COUNT(F263:AP263)&gt;12,LARGE(F263:AP263,13),0)+IF(COUNT(F263:AP263)&gt;13,LARGE(F263:AP263,14),0)+IF(COUNT(F263:AP263)&gt;14,LARGE(F263:AP263,15),0)</f>
        <v>9</v>
      </c>
      <c r="AT263" s="6">
        <f>IF(COUNT(F263:AP263)&lt;22,IF(COUNT(F263:AP263)&gt;14,(COUNT(F263:AP263)-15),0)*20,120)</f>
        <v>0</v>
      </c>
      <c r="AU263" s="5">
        <f aca="true" t="shared" si="13" ref="AU263:AU294">AS263+AT263</f>
        <v>9</v>
      </c>
      <c r="AV263" s="3"/>
      <c r="AW263" s="5"/>
    </row>
    <row r="264" spans="1:49" s="26" customFormat="1" ht="15.75" customHeight="1">
      <c r="A264" s="6"/>
      <c r="B264" s="17" t="s">
        <v>521</v>
      </c>
      <c r="C264" s="17" t="s">
        <v>399</v>
      </c>
      <c r="D264" s="17">
        <v>1998</v>
      </c>
      <c r="E264" s="17" t="s">
        <v>44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>
        <v>40</v>
      </c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5">
        <f t="shared" si="12"/>
        <v>40</v>
      </c>
      <c r="AR264" s="6">
        <f>(COUNT(F264:AP264))</f>
        <v>1</v>
      </c>
      <c r="AS264" s="6">
        <f>IF(COUNT(F264:AP264)&gt;0,LARGE(F264:AP264,1),0)+IF(COUNT(F264:AP264)&gt;1,LARGE(F264:AP264,2),0)+IF(COUNT(F264:AP264)&gt;2,LARGE(F264:AP264,3),0)+IF(COUNT(F264:AP264)&gt;3,LARGE(F264:AP264,4),0)+IF(COUNT(F264:AP264)&gt;4,LARGE(F264:AP264,5),0)+IF(COUNT(F264:AP264)&gt;5,LARGE(F264:AP264,6),0)+IF(COUNT(F264:AP264)&gt;6,LARGE(F264:AP264,7),0)+IF(COUNT(F264:AP264)&gt;7,LARGE(F264:AP264,8),0)+IF(COUNT(F264:AP264)&gt;8,LARGE(F264:AP264,9),0)+IF(COUNT(F264:AP264)&gt;9,LARGE(F264:AP264,10),0)+IF(COUNT(F264:AP264)&gt;10,LARGE(F264:AP264,11),0)+IF(COUNT(F264:AP264)&gt;11,LARGE(F264:AP264,12),0)+IF(COUNT(F264:AP264)&gt;12,LARGE(F264:AP264,13),0)+IF(COUNT(F264:AP264)&gt;13,LARGE(F264:AP264,14),0)+IF(COUNT(F264:AP264)&gt;14,LARGE(F264:AP264,15),0)</f>
        <v>40</v>
      </c>
      <c r="AT264" s="6">
        <f>IF(COUNT(F264:AP264)&lt;22,IF(COUNT(F264:AP264)&gt;14,(COUNT(F264:AP264)-15),0)*20,120)</f>
        <v>0</v>
      </c>
      <c r="AU264" s="5">
        <f t="shared" si="13"/>
        <v>40</v>
      </c>
      <c r="AV264" s="5"/>
      <c r="AW264" s="5"/>
    </row>
    <row r="265" spans="1:49" s="26" customFormat="1" ht="15.75" customHeight="1">
      <c r="A265" s="6"/>
      <c r="B265" s="17" t="s">
        <v>521</v>
      </c>
      <c r="C265" s="17" t="s">
        <v>525</v>
      </c>
      <c r="D265" s="17">
        <v>1997</v>
      </c>
      <c r="E265" s="17" t="s">
        <v>44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>
        <v>37</v>
      </c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5">
        <f t="shared" si="12"/>
        <v>37</v>
      </c>
      <c r="AR265" s="6">
        <f>(COUNT(F265:AP265))</f>
        <v>1</v>
      </c>
      <c r="AS265" s="6">
        <f>IF(COUNT(F265:AP265)&gt;0,LARGE(F265:AP265,1),0)+IF(COUNT(F265:AP265)&gt;1,LARGE(F265:AP265,2),0)+IF(COUNT(F265:AP265)&gt;2,LARGE(F265:AP265,3),0)+IF(COUNT(F265:AP265)&gt;3,LARGE(F265:AP265,4),0)+IF(COUNT(F265:AP265)&gt;4,LARGE(F265:AP265,5),0)+IF(COUNT(F265:AP265)&gt;5,LARGE(F265:AP265,6),0)+IF(COUNT(F265:AP265)&gt;6,LARGE(F265:AP265,7),0)+IF(COUNT(F265:AP265)&gt;7,LARGE(F265:AP265,8),0)+IF(COUNT(F265:AP265)&gt;8,LARGE(F265:AP265,9),0)+IF(COUNT(F265:AP265)&gt;9,LARGE(F265:AP265,10),0)+IF(COUNT(F265:AP265)&gt;10,LARGE(F265:AP265,11),0)+IF(COUNT(F265:AP265)&gt;11,LARGE(F265:AP265,12),0)+IF(COUNT(F265:AP265)&gt;12,LARGE(F265:AP265,13),0)+IF(COUNT(F265:AP265)&gt;13,LARGE(F265:AP265,14),0)+IF(COUNT(F265:AP265)&gt;14,LARGE(F265:AP265,15),0)</f>
        <v>37</v>
      </c>
      <c r="AT265" s="6">
        <f>IF(COUNT(F265:AP265)&lt;22,IF(COUNT(F265:AP265)&gt;14,(COUNT(F265:AP265)-15),0)*20,120)</f>
        <v>0</v>
      </c>
      <c r="AU265" s="5">
        <f t="shared" si="13"/>
        <v>37</v>
      </c>
      <c r="AV265" s="5"/>
      <c r="AW265" s="5"/>
    </row>
    <row r="266" spans="1:49" s="26" customFormat="1" ht="15.75" customHeight="1">
      <c r="A266" s="6"/>
      <c r="B266" s="7" t="s">
        <v>769</v>
      </c>
      <c r="C266" s="7" t="s">
        <v>227</v>
      </c>
      <c r="D266" s="62">
        <v>93</v>
      </c>
      <c r="E266" s="7" t="s">
        <v>487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>
        <v>26</v>
      </c>
      <c r="AI266" s="4"/>
      <c r="AJ266" s="4"/>
      <c r="AK266" s="4"/>
      <c r="AL266" s="4"/>
      <c r="AM266" s="4"/>
      <c r="AN266" s="4"/>
      <c r="AO266" s="4"/>
      <c r="AP266" s="4"/>
      <c r="AQ266" s="5">
        <f t="shared" si="12"/>
        <v>26</v>
      </c>
      <c r="AR266" s="4">
        <f>(COUNT(G266:AP266))</f>
        <v>1</v>
      </c>
      <c r="AS266" s="6">
        <f>IF(COUNT(F266:AP266)&gt;0,LARGE(F266:AP266,1),0)+IF(COUNT(F266:AP266)&gt;1,LARGE(F266:AP266,2),0)+IF(COUNT(F266:AP266)&gt;2,LARGE(F266:AP266,3),0)+IF(COUNT(F266:AP266)&gt;3,LARGE(F266:AP266,4),0)+IF(COUNT(F266:AP266)&gt;4,LARGE(F266:AP266,5),0)+IF(COUNT(F266:AP266)&gt;5,LARGE(F266:AP266,6),0)+IF(COUNT(F266:AP266)&gt;6,LARGE(F266:AP266,7),0)+IF(COUNT(F266:AP266)&gt;7,LARGE(F266:AP266,8),0)+IF(COUNT(F266:AP266)&gt;8,LARGE(F266:AP266,9),0)+IF(COUNT(F266:AP266)&gt;9,LARGE(F266:AP266,10),0)+IF(COUNT(F266:AP266)&gt;10,LARGE(F266:AP266,11),0)+IF(COUNT(F266:AP266)&gt;11,LARGE(F266:AP266,12),0)+IF(COUNT(F266:AP266)&gt;12,LARGE(F266:AP266,13),0)+IF(COUNT(F266:AP266)&gt;13,LARGE(F266:AP266,14),0)+IF(COUNT(F266:AP266)&gt;14,LARGE(F266:AP266,15),0)</f>
        <v>26</v>
      </c>
      <c r="AT266" s="6">
        <f>IF(COUNT(F266:AP266)&lt;22,IF(COUNT(F266:AP266)&gt;14,(COUNT(F266:AP266)-15),0)*20,120)</f>
        <v>0</v>
      </c>
      <c r="AU266" s="3">
        <f t="shared" si="13"/>
        <v>26</v>
      </c>
      <c r="AV266" s="3"/>
      <c r="AW266" s="5"/>
    </row>
    <row r="267" spans="1:49" s="26" customFormat="1" ht="15.75" customHeight="1">
      <c r="A267" s="6"/>
      <c r="B267" s="21" t="s">
        <v>677</v>
      </c>
      <c r="C267" s="21" t="s">
        <v>678</v>
      </c>
      <c r="D267" s="21">
        <v>1990</v>
      </c>
      <c r="E267" s="21" t="s">
        <v>162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>
        <v>49</v>
      </c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>
        <f t="shared" si="12"/>
        <v>49</v>
      </c>
      <c r="AR267" s="6">
        <f>(COUNT(F267:AP267))</f>
        <v>1</v>
      </c>
      <c r="AS267" s="6">
        <f>IF(COUNT(G267:AP267)&gt;0,LARGE(G267:AP267,1),0)+IF(COUNT(G267:AP267)&gt;1,LARGE(G267:AP267,2),0)+IF(COUNT(G267:AP267)&gt;2,LARGE(G267:AP267,3),0)+IF(COUNT(G267:AP267)&gt;3,LARGE(G267:AP267,4),0)+IF(COUNT(G267:AP267)&gt;4,LARGE(G267:AP267,5),0)+IF(COUNT(G267:AP267)&gt;5,LARGE(G267:AP267,6),0)+IF(COUNT(G267:AP267)&gt;6,LARGE(G267:AP267,7),0)+IF(COUNT(G267:AP267)&gt;7,LARGE(G267:AP267,8),0)+IF(COUNT(G267:AP267)&gt;8,LARGE(G267:AP267,9),0)+IF(COUNT(G267:AP267)&gt;9,LARGE(G267:AP267,10),0)+IF(COUNT(G267:AP267)&gt;10,LARGE(G267:AP267,11),0)+IF(COUNT(G267:AP267)&gt;11,LARGE(G267:AP267,12),0)+IF(COUNT(G267:AP267)&gt;12,LARGE(G267:AP267,13),0)+IF(COUNT(G267:AP267)&gt;13,LARGE(G267:AP267,14),0)+IF(COUNT(G267:AP267)&gt;14,LARGE(G267:AP267,15),0)</f>
        <v>49</v>
      </c>
      <c r="AT267" s="6">
        <f>IF(COUNT(G267:AP267)&lt;22,IF(COUNT(G267:AP267)&gt;14,(COUNT(G267:AP267)-15),0)*20,120)</f>
        <v>0</v>
      </c>
      <c r="AU267" s="6">
        <f t="shared" si="13"/>
        <v>49</v>
      </c>
      <c r="AV267" s="5"/>
      <c r="AW267" s="5"/>
    </row>
    <row r="268" spans="1:49" s="26" customFormat="1" ht="15.75" customHeight="1">
      <c r="A268" s="6"/>
      <c r="B268" s="35" t="s">
        <v>643</v>
      </c>
      <c r="C268" s="35" t="s">
        <v>46</v>
      </c>
      <c r="D268" s="35">
        <v>1990</v>
      </c>
      <c r="E268" s="35" t="s">
        <v>644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>
        <v>50</v>
      </c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>
        <f t="shared" si="12"/>
        <v>50</v>
      </c>
      <c r="AR268" s="6">
        <f>(COUNT(F268:AP268))</f>
        <v>1</v>
      </c>
      <c r="AS268" s="6">
        <f>IF(COUNT(G268:AP268)&gt;0,LARGE(G268:AP268,1),0)+IF(COUNT(G268:AP268)&gt;1,LARGE(G268:AP268,2),0)+IF(COUNT(G268:AP268)&gt;2,LARGE(G268:AP268,3),0)+IF(COUNT(G268:AP268)&gt;3,LARGE(G268:AP268,4),0)+IF(COUNT(G268:AP268)&gt;4,LARGE(G268:AP268,5),0)+IF(COUNT(G268:AP268)&gt;5,LARGE(G268:AP268,6),0)+IF(COUNT(G268:AP268)&gt;6,LARGE(G268:AP268,7),0)+IF(COUNT(G268:AP268)&gt;7,LARGE(G268:AP268,8),0)+IF(COUNT(G268:AP268)&gt;8,LARGE(G268:AP268,9),0)+IF(COUNT(G268:AP268)&gt;9,LARGE(G268:AP268,10),0)+IF(COUNT(G268:AP268)&gt;10,LARGE(G268:AP268,11),0)+IF(COUNT(G268:AP268)&gt;11,LARGE(G268:AP268,12),0)+IF(COUNT(G268:AP268)&gt;12,LARGE(G268:AP268,13),0)+IF(COUNT(G268:AP268)&gt;13,LARGE(G268:AP268,14),0)+IF(COUNT(G268:AP268)&gt;14,LARGE(G268:AP268,15),0)</f>
        <v>50</v>
      </c>
      <c r="AT268" s="6">
        <f>IF(COUNT(G268:AP268)&lt;22,IF(COUNT(G268:AP268)&gt;14,(COUNT(G268:AP268)-15),0)*20,120)</f>
        <v>0</v>
      </c>
      <c r="AU268" s="6">
        <f t="shared" si="13"/>
        <v>50</v>
      </c>
      <c r="AV268" s="5"/>
      <c r="AW268" s="5"/>
    </row>
    <row r="269" spans="1:49" s="26" customFormat="1" ht="15.75" customHeight="1">
      <c r="A269" s="6"/>
      <c r="B269" s="26" t="s">
        <v>316</v>
      </c>
      <c r="C269" s="26" t="s">
        <v>317</v>
      </c>
      <c r="D269" s="26">
        <v>1992</v>
      </c>
      <c r="E269" s="26" t="s">
        <v>312</v>
      </c>
      <c r="F269" s="6"/>
      <c r="G269" s="6"/>
      <c r="H269" s="6"/>
      <c r="I269" s="6"/>
      <c r="J269" s="6"/>
      <c r="K269" s="6">
        <v>31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5">
        <f t="shared" si="12"/>
        <v>31</v>
      </c>
      <c r="AR269" s="6">
        <f>(COUNT(F269:AP269))</f>
        <v>1</v>
      </c>
      <c r="AS269" s="6">
        <f>IF(COUNT(F269:AP269)&gt;0,LARGE(F269:AP269,1),0)+IF(COUNT(F269:AP269)&gt;1,LARGE(F269:AP269,2),0)+IF(COUNT(F269:AP269)&gt;2,LARGE(F269:AP269,3),0)+IF(COUNT(F269:AP269)&gt;3,LARGE(F269:AP269,4),0)+IF(COUNT(F269:AP269)&gt;4,LARGE(F269:AP269,5),0)+IF(COUNT(F269:AP269)&gt;5,LARGE(F269:AP269,6),0)+IF(COUNT(F269:AP269)&gt;6,LARGE(F269:AP269,7),0)+IF(COUNT(F269:AP269)&gt;7,LARGE(F269:AP269,8),0)+IF(COUNT(F269:AP269)&gt;8,LARGE(F269:AP269,9),0)+IF(COUNT(F269:AP269)&gt;9,LARGE(F269:AP269,10),0)+IF(COUNT(F269:AP269)&gt;10,LARGE(F269:AP269,11),0)+IF(COUNT(F269:AP269)&gt;11,LARGE(F269:AP269,12),0)+IF(COUNT(F269:AP269)&gt;12,LARGE(F269:AP269,13),0)+IF(COUNT(F269:AP269)&gt;13,LARGE(F269:AP269,14),0)+IF(COUNT(F269:AP269)&gt;14,LARGE(F269:AP269,15),0)</f>
        <v>31</v>
      </c>
      <c r="AT269" s="6">
        <f>IF(COUNT(F269:AP269)&lt;22,IF(COUNT(F269:AP269)&gt;14,(COUNT(F269:AP269)-15),0)*20,120)</f>
        <v>0</v>
      </c>
      <c r="AU269" s="5">
        <f t="shared" si="13"/>
        <v>31</v>
      </c>
      <c r="AV269" s="5"/>
      <c r="AW269" s="5"/>
    </row>
    <row r="270" spans="1:49" s="26" customFormat="1" ht="15.75" customHeight="1">
      <c r="A270" s="6"/>
      <c r="B270" s="15" t="s">
        <v>464</v>
      </c>
      <c r="C270" s="15" t="s">
        <v>106</v>
      </c>
      <c r="D270" s="16">
        <v>1992</v>
      </c>
      <c r="E270" s="15" t="s">
        <v>465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>
        <v>44</v>
      </c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>
        <f t="shared" si="12"/>
        <v>44</v>
      </c>
      <c r="AR270" s="6">
        <f>(COUNT(F270:AP270))</f>
        <v>1</v>
      </c>
      <c r="AS270" s="6">
        <f>IF(COUNT(F270:AP270)&gt;0,LARGE(F270:AP270,1),0)+IF(COUNT(F270:AP270)&gt;1,LARGE(F270:AP270,2),0)+IF(COUNT(F270:AP270)&gt;2,LARGE(F270:AP270,3),0)+IF(COUNT(F270:AP270)&gt;3,LARGE(F270:AP270,4),0)+IF(COUNT(F270:AP270)&gt;4,LARGE(F270:AP270,5),0)+IF(COUNT(F270:AP270)&gt;5,LARGE(F270:AP270,6),0)+IF(COUNT(F270:AP270)&gt;6,LARGE(F270:AP270,7),0)+IF(COUNT(F270:AP270)&gt;7,LARGE(F270:AP270,8),0)+IF(COUNT(F270:AP270)&gt;8,LARGE(F270:AP270,9),0)+IF(COUNT(F270:AP270)&gt;9,LARGE(F270:AP270,10),0)+IF(COUNT(F270:AP270)&gt;10,LARGE(F270:AP270,11),0)+IF(COUNT(F270:AP270)&gt;11,LARGE(F270:AP270,12),0)+IF(COUNT(F270:AP270)&gt;12,LARGE(F270:AP270,13),0)+IF(COUNT(F270:AP270)&gt;13,LARGE(F270:AP270,14),0)+IF(COUNT(F270:AP270)&gt;14,LARGE(F270:AP270,15),0)</f>
        <v>44</v>
      </c>
      <c r="AT270" s="6">
        <f>IF(COUNT(F270:AP270)&lt;22,IF(COUNT(F270:AP270)&gt;14,(COUNT(F270:AP270)-15),0)*20,120)</f>
        <v>0</v>
      </c>
      <c r="AU270" s="5">
        <f t="shared" si="13"/>
        <v>44</v>
      </c>
      <c r="AV270" s="5"/>
      <c r="AW270" s="5"/>
    </row>
    <row r="271" spans="1:49" s="26" customFormat="1" ht="15.75" customHeight="1">
      <c r="A271" s="6"/>
      <c r="B271" s="48" t="s">
        <v>744</v>
      </c>
      <c r="C271" s="6"/>
      <c r="D271" s="49" t="s">
        <v>584</v>
      </c>
      <c r="E271" s="48" t="s">
        <v>732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>
        <v>24</v>
      </c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5">
        <f t="shared" si="12"/>
        <v>24</v>
      </c>
      <c r="AR271" s="6">
        <f>(COUNT(G271:AP271))</f>
        <v>1</v>
      </c>
      <c r="AS271" s="6">
        <f>IF(COUNT(F271:AP271)&gt;0,LARGE(F271:AP271,1),0)+IF(COUNT(F271:AP271)&gt;1,LARGE(F271:AP271,2),0)+IF(COUNT(F271:AP271)&gt;2,LARGE(F271:AP271,3),0)+IF(COUNT(F271:AP271)&gt;3,LARGE(F271:AP271,4),0)+IF(COUNT(F271:AP271)&gt;4,LARGE(F271:AP271,5),0)+IF(COUNT(F271:AP271)&gt;5,LARGE(F271:AP271,6),0)+IF(COUNT(F271:AP271)&gt;6,LARGE(F271:AP271,7),0)+IF(COUNT(F271:AP271)&gt;7,LARGE(F271:AP271,8),0)+IF(COUNT(F271:AP271)&gt;8,LARGE(F271:AP271,9),0)+IF(COUNT(F271:AP271)&gt;9,LARGE(F271:AP271,10),0)+IF(COUNT(F271:AP271)&gt;10,LARGE(F271:AP271,11),0)+IF(COUNT(F271:AP271)&gt;11,LARGE(F271:AP271,12),0)+IF(COUNT(F271:AP271)&gt;12,LARGE(F271:AP271,13),0)+IF(COUNT(F271:AP271)&gt;13,LARGE(F271:AP271,14),0)+IF(COUNT(F271:AP271)&gt;14,LARGE(F271:AP271,15),0)</f>
        <v>24</v>
      </c>
      <c r="AT271" s="6">
        <f>IF(COUNT(F271:AP271)&lt;22,IF(COUNT(F271:AP271)&gt;14,(COUNT(F271:AP271)-15),0)*20,120)</f>
        <v>0</v>
      </c>
      <c r="AU271" s="5">
        <f t="shared" si="13"/>
        <v>24</v>
      </c>
      <c r="AV271" s="5"/>
      <c r="AW271" s="5"/>
    </row>
    <row r="272" spans="1:49" s="26" customFormat="1" ht="15.75" customHeight="1">
      <c r="A272" s="6"/>
      <c r="B272" s="26" t="s">
        <v>570</v>
      </c>
      <c r="C272" s="53" t="s">
        <v>571</v>
      </c>
      <c r="D272" s="53">
        <v>90</v>
      </c>
      <c r="E272" s="53" t="s">
        <v>572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>
        <v>46</v>
      </c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5">
        <f t="shared" si="12"/>
        <v>46</v>
      </c>
      <c r="AR272" s="6">
        <f>(COUNT(F272:AP272))</f>
        <v>1</v>
      </c>
      <c r="AS272" s="6">
        <f>IF(COUNT(F272:AP272)&gt;0,LARGE(F272:AP272,1),0)+IF(COUNT(F272:AP272)&gt;1,LARGE(F272:AP272,2),0)+IF(COUNT(F272:AP272)&gt;2,LARGE(F272:AP272,3),0)+IF(COUNT(F272:AP272)&gt;3,LARGE(F272:AP272,4),0)+IF(COUNT(F272:AP272)&gt;4,LARGE(F272:AP272,5),0)+IF(COUNT(F272:AP272)&gt;5,LARGE(F272:AP272,6),0)+IF(COUNT(F272:AP272)&gt;6,LARGE(F272:AP272,7),0)+IF(COUNT(F272:AP272)&gt;7,LARGE(F272:AP272,8),0)+IF(COUNT(F272:AP272)&gt;8,LARGE(F272:AP272,9),0)+IF(COUNT(F272:AP272)&gt;9,LARGE(F272:AP272,10),0)+IF(COUNT(F272:AP272)&gt;10,LARGE(F272:AP272,11),0)+IF(COUNT(F272:AP272)&gt;11,LARGE(F272:AP272,12),0)+IF(COUNT(F272:AP272)&gt;12,LARGE(F272:AP272,13),0)+IF(COUNT(F272:AP272)&gt;13,LARGE(F272:AP272,14),0)+IF(COUNT(F272:AP272)&gt;14,LARGE(F272:AP272,15),0)</f>
        <v>46</v>
      </c>
      <c r="AT272" s="6">
        <f>IF(COUNT(F272:AP272)&lt;22,IF(COUNT(F272:AP272)&gt;14,(COUNT(F272:AP272)-15),0)*20,120)</f>
        <v>0</v>
      </c>
      <c r="AU272" s="5">
        <f t="shared" si="13"/>
        <v>46</v>
      </c>
      <c r="AV272" s="5"/>
      <c r="AW272" s="5"/>
    </row>
    <row r="273" spans="1:49" s="26" customFormat="1" ht="15.75" customHeight="1">
      <c r="A273" s="7"/>
      <c r="B273" s="78" t="s">
        <v>881</v>
      </c>
      <c r="C273" s="78" t="s">
        <v>882</v>
      </c>
      <c r="D273" s="78">
        <v>1991</v>
      </c>
      <c r="E273" s="78" t="s">
        <v>883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>
        <v>47</v>
      </c>
      <c r="AQ273" s="5">
        <f t="shared" si="12"/>
        <v>47</v>
      </c>
      <c r="AR273" s="6">
        <f>(COUNT(F273:AP273))</f>
        <v>1</v>
      </c>
      <c r="AS273" s="6">
        <f>IF(COUNT(F273:AP273)&gt;0,LARGE(F273:AP273,1),0)+IF(COUNT(F273:AP273)&gt;1,LARGE(F273:AP273,2),0)+IF(COUNT(F273:AP273)&gt;2,LARGE(F273:AP273,3),0)+IF(COUNT(F273:AP273)&gt;3,LARGE(F273:AP273,4),0)+IF(COUNT(F273:AP273)&gt;4,LARGE(F273:AP273,5),0)+IF(COUNT(F273:AP273)&gt;5,LARGE(F273:AP273,6),0)+IF(COUNT(F273:AP273)&gt;6,LARGE(F273:AP273,7),0)+IF(COUNT(F273:AP273)&gt;7,LARGE(F273:AP273,8),0)+IF(COUNT(F273:AP273)&gt;8,LARGE(F273:AP273,9),0)+IF(COUNT(F273:AP273)&gt;9,LARGE(F273:AP273,10),0)+IF(COUNT(F273:AP273)&gt;10,LARGE(F273:AP273,11),0)+IF(COUNT(F273:AP273)&gt;11,LARGE(F273:AP273,12),0)+IF(COUNT(F273:AP273)&gt;12,LARGE(F273:AP273,13),0)+IF(COUNT(F273:AP273)&gt;13,LARGE(F273:AP273,14),0)+IF(COUNT(F273:AP273)&gt;14,LARGE(F273:AP273,15),0)</f>
        <v>47</v>
      </c>
      <c r="AT273" s="6">
        <f>IF(COUNT(F273:AP273)&lt;22,IF(COUNT(F273:AP273)&gt;14,(COUNT(F273:AP273)-15),0)*20,120)</f>
        <v>0</v>
      </c>
      <c r="AU273" s="5">
        <f t="shared" si="13"/>
        <v>47</v>
      </c>
      <c r="AV273" s="3"/>
      <c r="AW273" s="5"/>
    </row>
    <row r="274" spans="1:49" s="26" customFormat="1" ht="15.75" customHeight="1">
      <c r="A274" s="6"/>
      <c r="B274" s="26" t="s">
        <v>319</v>
      </c>
      <c r="C274" s="26" t="s">
        <v>320</v>
      </c>
      <c r="D274" s="26">
        <v>1994</v>
      </c>
      <c r="E274" s="26" t="s">
        <v>296</v>
      </c>
      <c r="F274" s="6"/>
      <c r="G274" s="6"/>
      <c r="H274" s="6"/>
      <c r="I274" s="6"/>
      <c r="J274" s="6"/>
      <c r="K274" s="6">
        <v>27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5">
        <f t="shared" si="12"/>
        <v>27</v>
      </c>
      <c r="AR274" s="6">
        <f>(COUNT(F274:AP274))</f>
        <v>1</v>
      </c>
      <c r="AS274" s="6">
        <f>IF(COUNT(F274:AP274)&gt;0,LARGE(F274:AP274,1),0)+IF(COUNT(F274:AP274)&gt;1,LARGE(F274:AP274,2),0)+IF(COUNT(F274:AP274)&gt;2,LARGE(F274:AP274,3),0)+IF(COUNT(F274:AP274)&gt;3,LARGE(F274:AP274,4),0)+IF(COUNT(F274:AP274)&gt;4,LARGE(F274:AP274,5),0)+IF(COUNT(F274:AP274)&gt;5,LARGE(F274:AP274,6),0)+IF(COUNT(F274:AP274)&gt;6,LARGE(F274:AP274,7),0)+IF(COUNT(F274:AP274)&gt;7,LARGE(F274:AP274,8),0)+IF(COUNT(F274:AP274)&gt;8,LARGE(F274:AP274,9),0)+IF(COUNT(F274:AP274)&gt;9,LARGE(F274:AP274,10),0)+IF(COUNT(F274:AP274)&gt;10,LARGE(F274:AP274,11),0)+IF(COUNT(F274:AP274)&gt;11,LARGE(F274:AP274,12),0)+IF(COUNT(F274:AP274)&gt;12,LARGE(F274:AP274,13),0)+IF(COUNT(F274:AP274)&gt;13,LARGE(F274:AP274,14),0)+IF(COUNT(F274:AP274)&gt;14,LARGE(F274:AP274,15),0)</f>
        <v>27</v>
      </c>
      <c r="AT274" s="6">
        <f>IF(COUNT(F274:AP274)&lt;22,IF(COUNT(F274:AP274)&gt;14,(COUNT(F274:AP274)-15),0)*20,120)</f>
        <v>0</v>
      </c>
      <c r="AU274" s="5">
        <f t="shared" si="13"/>
        <v>27</v>
      </c>
      <c r="AV274" s="5"/>
      <c r="AW274" s="5"/>
    </row>
    <row r="275" spans="1:49" s="26" customFormat="1" ht="15.75" customHeight="1">
      <c r="A275" s="6"/>
      <c r="B275" s="26" t="s">
        <v>319</v>
      </c>
      <c r="C275" s="26" t="s">
        <v>335</v>
      </c>
      <c r="D275" s="26">
        <v>1996</v>
      </c>
      <c r="E275" s="26" t="s">
        <v>296</v>
      </c>
      <c r="F275" s="6"/>
      <c r="G275" s="6"/>
      <c r="H275" s="6"/>
      <c r="I275" s="6"/>
      <c r="J275" s="6"/>
      <c r="K275" s="6">
        <v>19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5">
        <f t="shared" si="12"/>
        <v>19</v>
      </c>
      <c r="AR275" s="6">
        <f>(COUNT(F275:AP275))</f>
        <v>1</v>
      </c>
      <c r="AS275" s="6">
        <f>IF(COUNT(F275:AP275)&gt;0,LARGE(F275:AP275,1),0)+IF(COUNT(F275:AP275)&gt;1,LARGE(F275:AP275,2),0)+IF(COUNT(F275:AP275)&gt;2,LARGE(F275:AP275,3),0)+IF(COUNT(F275:AP275)&gt;3,LARGE(F275:AP275,4),0)+IF(COUNT(F275:AP275)&gt;4,LARGE(F275:AP275,5),0)+IF(COUNT(F275:AP275)&gt;5,LARGE(F275:AP275,6),0)+IF(COUNT(F275:AP275)&gt;6,LARGE(F275:AP275,7),0)+IF(COUNT(F275:AP275)&gt;7,LARGE(F275:AP275,8),0)+IF(COUNT(F275:AP275)&gt;8,LARGE(F275:AP275,9),0)+IF(COUNT(F275:AP275)&gt;9,LARGE(F275:AP275,10),0)+IF(COUNT(F275:AP275)&gt;10,LARGE(F275:AP275,11),0)+IF(COUNT(F275:AP275)&gt;11,LARGE(F275:AP275,12),0)+IF(COUNT(F275:AP275)&gt;12,LARGE(F275:AP275,13),0)+IF(COUNT(F275:AP275)&gt;13,LARGE(F275:AP275,14),0)+IF(COUNT(F275:AP275)&gt;14,LARGE(F275:AP275,15),0)</f>
        <v>19</v>
      </c>
      <c r="AT275" s="6">
        <f>IF(COUNT(F275:AP275)&lt;22,IF(COUNT(F275:AP275)&gt;14,(COUNT(F275:AP275)-15),0)*20,120)</f>
        <v>0</v>
      </c>
      <c r="AU275" s="5">
        <f t="shared" si="13"/>
        <v>19</v>
      </c>
      <c r="AV275" s="5"/>
      <c r="AW275" s="5"/>
    </row>
    <row r="276" spans="1:49" s="26" customFormat="1" ht="15.75" customHeight="1">
      <c r="A276" s="6"/>
      <c r="B276" s="66" t="s">
        <v>809</v>
      </c>
      <c r="C276" s="70" t="s">
        <v>810</v>
      </c>
      <c r="D276" s="70">
        <v>1991</v>
      </c>
      <c r="E276" s="70" t="s">
        <v>811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26">
        <v>28</v>
      </c>
      <c r="AJ276" s="4"/>
      <c r="AK276" s="4"/>
      <c r="AL276" s="4"/>
      <c r="AM276" s="4"/>
      <c r="AN276" s="4"/>
      <c r="AO276" s="4"/>
      <c r="AP276" s="4"/>
      <c r="AQ276" s="5">
        <f t="shared" si="12"/>
        <v>28</v>
      </c>
      <c r="AR276" s="6">
        <f>(COUNT(F276:AP276))</f>
        <v>1</v>
      </c>
      <c r="AS276" s="6">
        <f>IF(COUNT(F276:AP276)&gt;0,LARGE(F276:AP276,1),0)+IF(COUNT(F276:AP276)&gt;1,LARGE(F276:AP276,2),0)+IF(COUNT(F276:AP276)&gt;2,LARGE(F276:AP276,3),0)+IF(COUNT(F276:AP276)&gt;3,LARGE(F276:AP276,4),0)+IF(COUNT(F276:AP276)&gt;4,LARGE(F276:AP276,5),0)+IF(COUNT(F276:AP276)&gt;5,LARGE(F276:AP276,6),0)+IF(COUNT(F276:AP276)&gt;6,LARGE(F276:AP276,7),0)+IF(COUNT(F276:AP276)&gt;7,LARGE(F276:AP276,8),0)+IF(COUNT(F276:AP276)&gt;8,LARGE(F276:AP276,9),0)+IF(COUNT(F276:AP276)&gt;9,LARGE(F276:AP276,10),0)+IF(COUNT(F276:AP276)&gt;10,LARGE(F276:AP276,11),0)+IF(COUNT(F276:AP276)&gt;11,LARGE(F276:AP276,12),0)+IF(COUNT(F276:AP276)&gt;12,LARGE(F276:AP276,13),0)+IF(COUNT(F276:AP276)&gt;13,LARGE(F276:AP276,14),0)+IF(COUNT(F276:AP276)&gt;14,LARGE(F276:AP276,15),0)</f>
        <v>28</v>
      </c>
      <c r="AT276" s="6">
        <f>IF(COUNT(F276:AP276)&lt;22,IF(COUNT(F276:AP276)&gt;14,(COUNT(F276:AP276)-15),0)*20,120)</f>
        <v>0</v>
      </c>
      <c r="AU276" s="5">
        <f t="shared" si="13"/>
        <v>28</v>
      </c>
      <c r="AV276" s="3"/>
      <c r="AW276" s="5"/>
    </row>
    <row r="277" spans="1:49" s="26" customFormat="1" ht="15.75" customHeight="1">
      <c r="A277" s="6"/>
      <c r="B277" s="26" t="s">
        <v>314</v>
      </c>
      <c r="C277" s="26" t="s">
        <v>315</v>
      </c>
      <c r="D277" s="26">
        <v>1994</v>
      </c>
      <c r="E277" s="26" t="s">
        <v>278</v>
      </c>
      <c r="F277" s="6"/>
      <c r="G277" s="6"/>
      <c r="H277" s="6"/>
      <c r="I277" s="6"/>
      <c r="J277" s="6"/>
      <c r="K277" s="6">
        <v>32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5">
        <f t="shared" si="12"/>
        <v>32</v>
      </c>
      <c r="AR277" s="6">
        <f>(COUNT(F277:AP277))</f>
        <v>1</v>
      </c>
      <c r="AS277" s="6">
        <f>IF(COUNT(F277:AP277)&gt;0,LARGE(F277:AP277,1),0)+IF(COUNT(F277:AP277)&gt;1,LARGE(F277:AP277,2),0)+IF(COUNT(F277:AP277)&gt;2,LARGE(F277:AP277,3),0)+IF(COUNT(F277:AP277)&gt;3,LARGE(F277:AP277,4),0)+IF(COUNT(F277:AP277)&gt;4,LARGE(F277:AP277,5),0)+IF(COUNT(F277:AP277)&gt;5,LARGE(F277:AP277,6),0)+IF(COUNT(F277:AP277)&gt;6,LARGE(F277:AP277,7),0)+IF(COUNT(F277:AP277)&gt;7,LARGE(F277:AP277,8),0)+IF(COUNT(F277:AP277)&gt;8,LARGE(F277:AP277,9),0)+IF(COUNT(F277:AP277)&gt;9,LARGE(F277:AP277,10),0)+IF(COUNT(F277:AP277)&gt;10,LARGE(F277:AP277,11),0)+IF(COUNT(F277:AP277)&gt;11,LARGE(F277:AP277,12),0)+IF(COUNT(F277:AP277)&gt;12,LARGE(F277:AP277,13),0)+IF(COUNT(F277:AP277)&gt;13,LARGE(F277:AP277,14),0)+IF(COUNT(F277:AP277)&gt;14,LARGE(F277:AP277,15),0)</f>
        <v>32</v>
      </c>
      <c r="AT277" s="6">
        <f>IF(COUNT(F277:AP277)&lt;22,IF(COUNT(F277:AP277)&gt;14,(COUNT(F277:AP277)-15),0)*20,120)</f>
        <v>0</v>
      </c>
      <c r="AU277" s="5">
        <f t="shared" si="13"/>
        <v>32</v>
      </c>
      <c r="AV277" s="5"/>
      <c r="AW277" s="5"/>
    </row>
    <row r="278" spans="1:49" s="26" customFormat="1" ht="15.75" customHeight="1">
      <c r="A278" s="6"/>
      <c r="B278" s="27" t="s">
        <v>705</v>
      </c>
      <c r="C278" s="27" t="s">
        <v>706</v>
      </c>
      <c r="D278" s="36">
        <v>1990</v>
      </c>
      <c r="E278" s="27" t="s">
        <v>443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>
        <v>49</v>
      </c>
      <c r="AH278" s="6"/>
      <c r="AI278" s="6"/>
      <c r="AJ278" s="6"/>
      <c r="AK278" s="6"/>
      <c r="AL278" s="6"/>
      <c r="AM278" s="6"/>
      <c r="AN278" s="6"/>
      <c r="AO278" s="6"/>
      <c r="AP278" s="6"/>
      <c r="AQ278" s="5">
        <f t="shared" si="12"/>
        <v>49</v>
      </c>
      <c r="AR278" s="6">
        <f>(COUNT(F278:AP278))</f>
        <v>1</v>
      </c>
      <c r="AS278" s="6">
        <f>IF(COUNT(G278:AP278)&gt;0,LARGE(G278:AP278,1),0)+IF(COUNT(G278:AP278)&gt;1,LARGE(G278:AP278,2),0)+IF(COUNT(G278:AP278)&gt;2,LARGE(G278:AP278,3),0)+IF(COUNT(G278:AP278)&gt;3,LARGE(G278:AP278,4),0)+IF(COUNT(G278:AP278)&gt;4,LARGE(G278:AP278,5),0)+IF(COUNT(G278:AP278)&gt;5,LARGE(G278:AP278,6),0)+IF(COUNT(G278:AP278)&gt;6,LARGE(G278:AP278,7),0)+IF(COUNT(G278:AP278)&gt;7,LARGE(G278:AP278,8),0)+IF(COUNT(G278:AP278)&gt;8,LARGE(G278:AP278,9),0)+IF(COUNT(G278:AP278)&gt;9,LARGE(G278:AP278,10),0)+IF(COUNT(G278:AP278)&gt;10,LARGE(G278:AP278,11),0)+IF(COUNT(G278:AP278)&gt;11,LARGE(G278:AP278,12),0)+IF(COUNT(G278:AP278)&gt;12,LARGE(G278:AP278,13),0)+IF(COUNT(G278:AP278)&gt;13,LARGE(G278:AP278,14),0)+IF(COUNT(G278:AP278)&gt;14,LARGE(G278:AP278,15),0)</f>
        <v>49</v>
      </c>
      <c r="AT278" s="6">
        <f>IF(COUNT(G278:AP278)&lt;22,IF(COUNT(G278:AP278)&gt;14,(COUNT(G278:AP278)-15),0)*20,120)</f>
        <v>0</v>
      </c>
      <c r="AU278" s="5">
        <f t="shared" si="13"/>
        <v>49</v>
      </c>
      <c r="AV278" s="5"/>
      <c r="AW278" s="5"/>
    </row>
    <row r="279" spans="1:49" s="26" customFormat="1" ht="15.75" customHeight="1">
      <c r="A279" s="6"/>
      <c r="B279" s="66" t="s">
        <v>827</v>
      </c>
      <c r="C279" s="70" t="s">
        <v>828</v>
      </c>
      <c r="D279" s="70">
        <v>1990</v>
      </c>
      <c r="E279" s="70" t="s">
        <v>773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26">
        <v>20</v>
      </c>
      <c r="AJ279" s="4"/>
      <c r="AK279" s="4"/>
      <c r="AL279" s="4"/>
      <c r="AM279" s="4"/>
      <c r="AN279" s="4"/>
      <c r="AO279" s="4"/>
      <c r="AP279" s="4"/>
      <c r="AQ279" s="5">
        <f t="shared" si="12"/>
        <v>20</v>
      </c>
      <c r="AR279" s="6">
        <f>(COUNT(F279:AP279))</f>
        <v>1</v>
      </c>
      <c r="AS279" s="6">
        <f>IF(COUNT(F279:AP279)&gt;0,LARGE(F279:AP279,1),0)+IF(COUNT(F279:AP279)&gt;1,LARGE(F279:AP279,2),0)+IF(COUNT(F279:AP279)&gt;2,LARGE(F279:AP279,3),0)+IF(COUNT(F279:AP279)&gt;3,LARGE(F279:AP279,4),0)+IF(COUNT(F279:AP279)&gt;4,LARGE(F279:AP279,5),0)+IF(COUNT(F279:AP279)&gt;5,LARGE(F279:AP279,6),0)+IF(COUNT(F279:AP279)&gt;6,LARGE(F279:AP279,7),0)+IF(COUNT(F279:AP279)&gt;7,LARGE(F279:AP279,8),0)+IF(COUNT(F279:AP279)&gt;8,LARGE(F279:AP279,9),0)+IF(COUNT(F279:AP279)&gt;9,LARGE(F279:AP279,10),0)+IF(COUNT(F279:AP279)&gt;10,LARGE(F279:AP279,11),0)+IF(COUNT(F279:AP279)&gt;11,LARGE(F279:AP279,12),0)+IF(COUNT(F279:AP279)&gt;12,LARGE(F279:AP279,13),0)+IF(COUNT(F279:AP279)&gt;13,LARGE(F279:AP279,14),0)+IF(COUNT(F279:AP279)&gt;14,LARGE(F279:AP279,15),0)</f>
        <v>20</v>
      </c>
      <c r="AT279" s="6">
        <f>IF(COUNT(F279:AP279)&lt;22,IF(COUNT(F279:AP279)&gt;14,(COUNT(F279:AP279)-15),0)*20,120)</f>
        <v>0</v>
      </c>
      <c r="AU279" s="5">
        <f t="shared" si="13"/>
        <v>20</v>
      </c>
      <c r="AV279" s="3"/>
      <c r="AW279" s="5"/>
    </row>
    <row r="280" spans="1:49" s="26" customFormat="1" ht="15.75" customHeight="1">
      <c r="A280" s="6"/>
      <c r="B280" s="8" t="s">
        <v>63</v>
      </c>
      <c r="C280" s="8" t="s">
        <v>64</v>
      </c>
      <c r="D280" s="9" t="s">
        <v>61</v>
      </c>
      <c r="E280" s="10" t="s">
        <v>65</v>
      </c>
      <c r="F280" s="26">
        <v>45</v>
      </c>
      <c r="AQ280" s="5">
        <f t="shared" si="12"/>
        <v>45</v>
      </c>
      <c r="AR280" s="6">
        <f>(COUNT(F280:AP280))</f>
        <v>1</v>
      </c>
      <c r="AS280" s="6">
        <f>IF(COUNT(F280:AP280)&gt;0,LARGE(F280:AP280,1),0)+IF(COUNT(F280:AP280)&gt;1,LARGE(F280:AP280,2),0)+IF(COUNT(F280:AP280)&gt;2,LARGE(F280:AP280,3),0)+IF(COUNT(F280:AP280)&gt;3,LARGE(F280:AP280,4),0)+IF(COUNT(F280:AP280)&gt;4,LARGE(F280:AP280,5),0)+IF(COUNT(F280:AP280)&gt;5,LARGE(F280:AP280,6),0)+IF(COUNT(F280:AP280)&gt;6,LARGE(F280:AP280,7),0)+IF(COUNT(F280:AP280)&gt;7,LARGE(F280:AP280,8),0)+IF(COUNT(F280:AP280)&gt;8,LARGE(F280:AP280,9),0)+IF(COUNT(F280:AP280)&gt;9,LARGE(F280:AP280,10),0)+IF(COUNT(F280:AP280)&gt;10,LARGE(F280:AP280,11),0)+IF(COUNT(F280:AP280)&gt;11,LARGE(F280:AP280,12),0)+IF(COUNT(F280:AP280)&gt;12,LARGE(F280:AP280,13),0)+IF(COUNT(F280:AP280)&gt;13,LARGE(F280:AP280,14),0)+IF(COUNT(F280:AP280)&gt;14,LARGE(F280:AP280,15),0)</f>
        <v>45</v>
      </c>
      <c r="AT280" s="6">
        <f>IF(COUNT(F280:AP280)&lt;22,IF(COUNT(F280:AP280)&gt;14,(COUNT(F280:AP280)-15),0)*20,120)</f>
        <v>0</v>
      </c>
      <c r="AU280" s="5">
        <f t="shared" si="13"/>
        <v>45</v>
      </c>
      <c r="AV280" s="5" t="str">
        <f>B280</f>
        <v>Mayntz</v>
      </c>
      <c r="AW280" s="5"/>
    </row>
    <row r="281" spans="1:49" s="26" customFormat="1" ht="15.75" customHeight="1">
      <c r="A281" s="6"/>
      <c r="B281" s="26" t="s">
        <v>332</v>
      </c>
      <c r="C281" s="26" t="s">
        <v>333</v>
      </c>
      <c r="D281" s="26">
        <v>1991</v>
      </c>
      <c r="E281" s="26" t="s">
        <v>286</v>
      </c>
      <c r="F281" s="6"/>
      <c r="G281" s="6"/>
      <c r="H281" s="6"/>
      <c r="I281" s="6"/>
      <c r="J281" s="6"/>
      <c r="K281" s="6">
        <v>21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5">
        <f t="shared" si="12"/>
        <v>21</v>
      </c>
      <c r="AR281" s="6">
        <f>(COUNT(F281:AP281))</f>
        <v>1</v>
      </c>
      <c r="AS281" s="6">
        <f>IF(COUNT(F281:AP281)&gt;0,LARGE(F281:AP281,1),0)+IF(COUNT(F281:AP281)&gt;1,LARGE(F281:AP281,2),0)+IF(COUNT(F281:AP281)&gt;2,LARGE(F281:AP281,3),0)+IF(COUNT(F281:AP281)&gt;3,LARGE(F281:AP281,4),0)+IF(COUNT(F281:AP281)&gt;4,LARGE(F281:AP281,5),0)+IF(COUNT(F281:AP281)&gt;5,LARGE(F281:AP281,6),0)+IF(COUNT(F281:AP281)&gt;6,LARGE(F281:AP281,7),0)+IF(COUNT(F281:AP281)&gt;7,LARGE(F281:AP281,8),0)+IF(COUNT(F281:AP281)&gt;8,LARGE(F281:AP281,9),0)+IF(COUNT(F281:AP281)&gt;9,LARGE(F281:AP281,10),0)+IF(COUNT(F281:AP281)&gt;10,LARGE(F281:AP281,11),0)+IF(COUNT(F281:AP281)&gt;11,LARGE(F281:AP281,12),0)+IF(COUNT(F281:AP281)&gt;12,LARGE(F281:AP281,13),0)+IF(COUNT(F281:AP281)&gt;13,LARGE(F281:AP281,14),0)+IF(COUNT(F281:AP281)&gt;14,LARGE(F281:AP281,15),0)</f>
        <v>21</v>
      </c>
      <c r="AT281" s="6">
        <f>IF(COUNT(F281:AP281)&lt;22,IF(COUNT(F281:AP281)&gt;14,(COUNT(F281:AP281)-15),0)*20,120)</f>
        <v>0</v>
      </c>
      <c r="AU281" s="5">
        <f t="shared" si="13"/>
        <v>21</v>
      </c>
      <c r="AV281" s="5"/>
      <c r="AW281" s="5"/>
    </row>
    <row r="282" spans="1:49" s="26" customFormat="1" ht="15.75" customHeight="1">
      <c r="A282" s="6"/>
      <c r="B282" s="21" t="s">
        <v>692</v>
      </c>
      <c r="C282" s="21" t="s">
        <v>693</v>
      </c>
      <c r="D282" s="21">
        <v>1992</v>
      </c>
      <c r="E282" s="21" t="s">
        <v>683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>
        <v>39</v>
      </c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>
        <f t="shared" si="12"/>
        <v>39</v>
      </c>
      <c r="AR282" s="6">
        <f>(COUNT(F282:AP282))</f>
        <v>1</v>
      </c>
      <c r="AS282" s="6">
        <f>IF(COUNT(G282:AP282)&gt;0,LARGE(G282:AP282,1),0)+IF(COUNT(G282:AP282)&gt;1,LARGE(G282:AP282,2),0)+IF(COUNT(G282:AP282)&gt;2,LARGE(G282:AP282,3),0)+IF(COUNT(G282:AP282)&gt;3,LARGE(G282:AP282,4),0)+IF(COUNT(G282:AP282)&gt;4,LARGE(G282:AP282,5),0)+IF(COUNT(G282:AP282)&gt;5,LARGE(G282:AP282,6),0)+IF(COUNT(G282:AP282)&gt;6,LARGE(G282:AP282,7),0)+IF(COUNT(G282:AP282)&gt;7,LARGE(G282:AP282,8),0)+IF(COUNT(G282:AP282)&gt;8,LARGE(G282:AP282,9),0)+IF(COUNT(G282:AP282)&gt;9,LARGE(G282:AP282,10),0)+IF(COUNT(G282:AP282)&gt;10,LARGE(G282:AP282,11),0)+IF(COUNT(G282:AP282)&gt;11,LARGE(G282:AP282,12),0)+IF(COUNT(G282:AP282)&gt;12,LARGE(G282:AP282,13),0)+IF(COUNT(G282:AP282)&gt;13,LARGE(G282:AP282,14),0)+IF(COUNT(G282:AP282)&gt;14,LARGE(G282:AP282,15),0)</f>
        <v>39</v>
      </c>
      <c r="AT282" s="6">
        <f>IF(COUNT(G282:AP282)&lt;22,IF(COUNT(G282:AP282)&gt;14,(COUNT(G282:AP282)-15),0)*20,120)</f>
        <v>0</v>
      </c>
      <c r="AU282" s="6">
        <f t="shared" si="13"/>
        <v>39</v>
      </c>
      <c r="AV282" s="5"/>
      <c r="AW282" s="5"/>
    </row>
    <row r="283" spans="1:49" s="26" customFormat="1" ht="15.75" customHeight="1">
      <c r="A283" s="6"/>
      <c r="B283" s="17" t="s">
        <v>514</v>
      </c>
      <c r="C283" s="17" t="s">
        <v>515</v>
      </c>
      <c r="D283" s="17">
        <v>1994</v>
      </c>
      <c r="E283" s="17" t="s">
        <v>516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>
        <v>43</v>
      </c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5">
        <f t="shared" si="12"/>
        <v>43</v>
      </c>
      <c r="AR283" s="6">
        <f>(COUNT(F283:AP283))</f>
        <v>1</v>
      </c>
      <c r="AS283" s="6">
        <f>IF(COUNT(F283:AP283)&gt;0,LARGE(F283:AP283,1),0)+IF(COUNT(F283:AP283)&gt;1,LARGE(F283:AP283,2),0)+IF(COUNT(F283:AP283)&gt;2,LARGE(F283:AP283,3),0)+IF(COUNT(F283:AP283)&gt;3,LARGE(F283:AP283,4),0)+IF(COUNT(F283:AP283)&gt;4,LARGE(F283:AP283,5),0)+IF(COUNT(F283:AP283)&gt;5,LARGE(F283:AP283,6),0)+IF(COUNT(F283:AP283)&gt;6,LARGE(F283:AP283,7),0)+IF(COUNT(F283:AP283)&gt;7,LARGE(F283:AP283,8),0)+IF(COUNT(F283:AP283)&gt;8,LARGE(F283:AP283,9),0)+IF(COUNT(F283:AP283)&gt;9,LARGE(F283:AP283,10),0)+IF(COUNT(F283:AP283)&gt;10,LARGE(F283:AP283,11),0)+IF(COUNT(F283:AP283)&gt;11,LARGE(F283:AP283,12),0)+IF(COUNT(F283:AP283)&gt;12,LARGE(F283:AP283,13),0)+IF(COUNT(F283:AP283)&gt;13,LARGE(F283:AP283,14),0)+IF(COUNT(F283:AP283)&gt;14,LARGE(F283:AP283,15),0)</f>
        <v>43</v>
      </c>
      <c r="AT283" s="6">
        <f>IF(COUNT(F283:AP283)&lt;22,IF(COUNT(F283:AP283)&gt;14,(COUNT(F283:AP283)-15),0)*20,120)</f>
        <v>0</v>
      </c>
      <c r="AU283" s="5">
        <f t="shared" si="13"/>
        <v>43</v>
      </c>
      <c r="AV283" s="5"/>
      <c r="AW283" s="5"/>
    </row>
    <row r="284" spans="1:49" s="26" customFormat="1" ht="15.75" customHeight="1">
      <c r="A284" s="6"/>
      <c r="B284" s="17" t="s">
        <v>519</v>
      </c>
      <c r="C284" s="17" t="s">
        <v>399</v>
      </c>
      <c r="D284" s="17">
        <v>1996</v>
      </c>
      <c r="E284" s="17" t="s">
        <v>520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>
        <v>41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5">
        <f t="shared" si="12"/>
        <v>41</v>
      </c>
      <c r="AR284" s="6">
        <f>(COUNT(F284:AP284))</f>
        <v>1</v>
      </c>
      <c r="AS284" s="6">
        <f>IF(COUNT(F284:AP284)&gt;0,LARGE(F284:AP284,1),0)+IF(COUNT(F284:AP284)&gt;1,LARGE(F284:AP284,2),0)+IF(COUNT(F284:AP284)&gt;2,LARGE(F284:AP284,3),0)+IF(COUNT(F284:AP284)&gt;3,LARGE(F284:AP284,4),0)+IF(COUNT(F284:AP284)&gt;4,LARGE(F284:AP284,5),0)+IF(COUNT(F284:AP284)&gt;5,LARGE(F284:AP284,6),0)+IF(COUNT(F284:AP284)&gt;6,LARGE(F284:AP284,7),0)+IF(COUNT(F284:AP284)&gt;7,LARGE(F284:AP284,8),0)+IF(COUNT(F284:AP284)&gt;8,LARGE(F284:AP284,9),0)+IF(COUNT(F284:AP284)&gt;9,LARGE(F284:AP284,10),0)+IF(COUNT(F284:AP284)&gt;10,LARGE(F284:AP284,11),0)+IF(COUNT(F284:AP284)&gt;11,LARGE(F284:AP284,12),0)+IF(COUNT(F284:AP284)&gt;12,LARGE(F284:AP284,13),0)+IF(COUNT(F284:AP284)&gt;13,LARGE(F284:AP284,14),0)+IF(COUNT(F284:AP284)&gt;14,LARGE(F284:AP284,15),0)</f>
        <v>41</v>
      </c>
      <c r="AT284" s="6">
        <f>IF(COUNT(F284:AP284)&lt;22,IF(COUNT(F284:AP284)&gt;14,(COUNT(F284:AP284)-15),0)*20,120)</f>
        <v>0</v>
      </c>
      <c r="AU284" s="5">
        <f t="shared" si="13"/>
        <v>41</v>
      </c>
      <c r="AV284" s="5"/>
      <c r="AW284" s="5"/>
    </row>
    <row r="285" spans="1:49" s="26" customFormat="1" ht="15.75" customHeight="1">
      <c r="A285" s="6"/>
      <c r="B285" s="26" t="s">
        <v>122</v>
      </c>
      <c r="C285" s="26" t="s">
        <v>123</v>
      </c>
      <c r="D285" s="26">
        <v>96</v>
      </c>
      <c r="E285" s="26" t="s">
        <v>124</v>
      </c>
      <c r="F285" s="6"/>
      <c r="G285" s="40">
        <v>34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5">
        <f t="shared" si="12"/>
        <v>34</v>
      </c>
      <c r="AR285" s="6">
        <f>(COUNT(F285:AP285))</f>
        <v>1</v>
      </c>
      <c r="AS285" s="6">
        <f>IF(COUNT(F285:AP285)&gt;0,LARGE(F285:AP285,1),0)+IF(COUNT(F285:AP285)&gt;1,LARGE(F285:AP285,2),0)+IF(COUNT(F285:AP285)&gt;2,LARGE(F285:AP285,3),0)+IF(COUNT(F285:AP285)&gt;3,LARGE(F285:AP285,4),0)+IF(COUNT(F285:AP285)&gt;4,LARGE(F285:AP285,5),0)+IF(COUNT(F285:AP285)&gt;5,LARGE(F285:AP285,6),0)+IF(COUNT(F285:AP285)&gt;6,LARGE(F285:AP285,7),0)+IF(COUNT(F285:AP285)&gt;7,LARGE(F285:AP285,8),0)+IF(COUNT(F285:AP285)&gt;8,LARGE(F285:AP285,9),0)+IF(COUNT(F285:AP285)&gt;9,LARGE(F285:AP285,10),0)+IF(COUNT(F285:AP285)&gt;10,LARGE(F285:AP285,11),0)+IF(COUNT(F285:AP285)&gt;11,LARGE(F285:AP285,12),0)+IF(COUNT(F285:AP285)&gt;12,LARGE(F285:AP285,13),0)+IF(COUNT(F285:AP285)&gt;13,LARGE(F285:AP285,14),0)+IF(COUNT(F285:AP285)&gt;14,LARGE(F285:AP285,15),0)</f>
        <v>34</v>
      </c>
      <c r="AT285" s="6">
        <f>IF(COUNT(F285:AP285)&lt;22,IF(COUNT(F285:AP285)&gt;14,(COUNT(F285:AP285)-15),0)*20,120)</f>
        <v>0</v>
      </c>
      <c r="AU285" s="5">
        <f t="shared" si="13"/>
        <v>34</v>
      </c>
      <c r="AV285" s="29" t="str">
        <f>B285</f>
        <v>Moll</v>
      </c>
      <c r="AW285" s="6">
        <f>A285</f>
        <v>0</v>
      </c>
    </row>
    <row r="286" spans="1:49" s="26" customFormat="1" ht="15.75" customHeight="1">
      <c r="A286" s="6"/>
      <c r="B286" s="26" t="s">
        <v>638</v>
      </c>
      <c r="C286" s="6"/>
      <c r="D286" s="50">
        <v>93</v>
      </c>
      <c r="E286" s="26" t="s">
        <v>635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26">
        <v>40</v>
      </c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5">
        <f t="shared" si="12"/>
        <v>40</v>
      </c>
      <c r="AR286" s="6">
        <f>(COUNT(F286:AP286))</f>
        <v>1</v>
      </c>
      <c r="AS286" s="6">
        <f>IF(COUNT(G286:AP286)&gt;0,LARGE(G286:AP286,1),0)+IF(COUNT(G286:AP286)&gt;1,LARGE(G286:AP286,2),0)+IF(COUNT(G286:AP286)&gt;2,LARGE(G286:AP286,3),0)+IF(COUNT(G286:AP286)&gt;3,LARGE(G286:AP286,4),0)+IF(COUNT(G286:AP286)&gt;4,LARGE(G286:AP286,5),0)+IF(COUNT(G286:AP286)&gt;5,LARGE(G286:AP286,6),0)+IF(COUNT(G286:AP286)&gt;6,LARGE(G286:AP286,7),0)+IF(COUNT(G286:AP286)&gt;7,LARGE(G286:AP286,8),0)+IF(COUNT(G286:AP286)&gt;8,LARGE(G286:AP286,9),0)+IF(COUNT(G286:AP286)&gt;9,LARGE(G286:AP286,10),0)+IF(COUNT(G286:AP286)&gt;10,LARGE(G286:AP286,11),0)+IF(COUNT(G286:AP286)&gt;11,LARGE(G286:AP286,12),0)+IF(COUNT(G286:AP286)&gt;12,LARGE(G286:AP286,13),0)+IF(COUNT(G286:AP286)&gt;13,LARGE(G286:AP286,14),0)+IF(COUNT(G286:AP286)&gt;14,LARGE(G286:AP286,15),0)</f>
        <v>40</v>
      </c>
      <c r="AT286" s="6">
        <f>IF(COUNT(G286:AP286)&lt;22,IF(COUNT(G286:AP286)&gt;14,(COUNT(G286:AP286)-15),0)*20,120)</f>
        <v>0</v>
      </c>
      <c r="AU286" s="5">
        <f t="shared" si="13"/>
        <v>40</v>
      </c>
      <c r="AV286" s="5"/>
      <c r="AW286" s="5"/>
    </row>
    <row r="287" spans="1:49" s="26" customFormat="1" ht="15.75" customHeight="1">
      <c r="A287" s="6"/>
      <c r="B287" s="26" t="s">
        <v>241</v>
      </c>
      <c r="C287" s="26" t="s">
        <v>242</v>
      </c>
      <c r="D287" s="26">
        <v>93</v>
      </c>
      <c r="E287" s="26" t="s">
        <v>47</v>
      </c>
      <c r="F287" s="6"/>
      <c r="G287" s="6"/>
      <c r="H287" s="6"/>
      <c r="I287" s="6"/>
      <c r="J287" s="6">
        <v>22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5">
        <f t="shared" si="12"/>
        <v>22</v>
      </c>
      <c r="AR287" s="6">
        <f>(COUNT(F287:AP287))</f>
        <v>1</v>
      </c>
      <c r="AS287" s="6">
        <f>IF(COUNT(F287:AP287)&gt;0,LARGE(F287:AP287,1),0)+IF(COUNT(F287:AP287)&gt;1,LARGE(F287:AP287,2),0)+IF(COUNT(F287:AP287)&gt;2,LARGE(F287:AP287,3),0)+IF(COUNT(F287:AP287)&gt;3,LARGE(F287:AP287,4),0)+IF(COUNT(F287:AP287)&gt;4,LARGE(F287:AP287,5),0)+IF(COUNT(F287:AP287)&gt;5,LARGE(F287:AP287,6),0)+IF(COUNT(F287:AP287)&gt;6,LARGE(F287:AP287,7),0)+IF(COUNT(F287:AP287)&gt;7,LARGE(F287:AP287,8),0)+IF(COUNT(F287:AP287)&gt;8,LARGE(F287:AP287,9),0)+IF(COUNT(F287:AP287)&gt;9,LARGE(F287:AP287,10),0)+IF(COUNT(F287:AP287)&gt;10,LARGE(F287:AP287,11),0)+IF(COUNT(F287:AP287)&gt;11,LARGE(F287:AP287,12),0)+IF(COUNT(F287:AP287)&gt;12,LARGE(F287:AP287,13),0)+IF(COUNT(F287:AP287)&gt;13,LARGE(F287:AP287,14),0)+IF(COUNT(F287:AP287)&gt;14,LARGE(F287:AP287,15),0)</f>
        <v>22</v>
      </c>
      <c r="AT287" s="6">
        <f>IF(COUNT(F287:AP287)&lt;22,IF(COUNT(F287:AP287)&gt;14,(COUNT(F287:AP287)-15),0)*20,120)</f>
        <v>0</v>
      </c>
      <c r="AU287" s="5">
        <f t="shared" si="13"/>
        <v>22</v>
      </c>
      <c r="AV287" s="29" t="str">
        <f>B287</f>
        <v>Monse</v>
      </c>
      <c r="AW287" s="6">
        <f>A287</f>
        <v>0</v>
      </c>
    </row>
    <row r="288" spans="1:49" s="26" customFormat="1" ht="15.75" customHeight="1">
      <c r="A288" s="6"/>
      <c r="B288" s="44" t="s">
        <v>427</v>
      </c>
      <c r="C288" s="44" t="s">
        <v>428</v>
      </c>
      <c r="D288" s="45">
        <v>1996</v>
      </c>
      <c r="E288" s="44" t="s">
        <v>429</v>
      </c>
      <c r="F288" s="6"/>
      <c r="G288" s="6"/>
      <c r="H288" s="6"/>
      <c r="I288" s="6"/>
      <c r="J288" s="6"/>
      <c r="K288" s="6"/>
      <c r="L288" s="6"/>
      <c r="M288" s="6">
        <v>30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5">
        <f t="shared" si="12"/>
        <v>30</v>
      </c>
      <c r="AR288" s="6">
        <f>(COUNT(F288:AP288))</f>
        <v>1</v>
      </c>
      <c r="AS288" s="6">
        <f>IF(COUNT(F288:AP288)&gt;0,LARGE(F288:AP288,1),0)+IF(COUNT(F288:AP288)&gt;1,LARGE(F288:AP288,2),0)+IF(COUNT(F288:AP288)&gt;2,LARGE(F288:AP288,3),0)+IF(COUNT(F288:AP288)&gt;3,LARGE(F288:AP288,4),0)+IF(COUNT(F288:AP288)&gt;4,LARGE(F288:AP288,5),0)+IF(COUNT(F288:AP288)&gt;5,LARGE(F288:AP288,6),0)+IF(COUNT(F288:AP288)&gt;6,LARGE(F288:AP288,7),0)+IF(COUNT(F288:AP288)&gt;7,LARGE(F288:AP288,8),0)+IF(COUNT(F288:AP288)&gt;8,LARGE(F288:AP288,9),0)+IF(COUNT(F288:AP288)&gt;9,LARGE(F288:AP288,10),0)+IF(COUNT(F288:AP288)&gt;10,LARGE(F288:AP288,11),0)+IF(COUNT(F288:AP288)&gt;11,LARGE(F288:AP288,12),0)+IF(COUNT(F288:AP288)&gt;12,LARGE(F288:AP288,13),0)+IF(COUNT(F288:AP288)&gt;13,LARGE(F288:AP288,14),0)+IF(COUNT(F288:AP288)&gt;14,LARGE(F288:AP288,15),0)</f>
        <v>30</v>
      </c>
      <c r="AT288" s="6">
        <f>IF(COUNT(F288:AP288)&lt;22,IF(COUNT(F288:AP288)&gt;14,(COUNT(F288:AP288)-15),0)*20,120)</f>
        <v>0</v>
      </c>
      <c r="AU288" s="5">
        <f t="shared" si="13"/>
        <v>30</v>
      </c>
      <c r="AV288" s="5"/>
      <c r="AW288" s="5"/>
    </row>
    <row r="289" spans="1:49" s="26" customFormat="1" ht="15.75" customHeight="1">
      <c r="A289" s="7"/>
      <c r="B289" s="78" t="s">
        <v>890</v>
      </c>
      <c r="C289" s="78" t="s">
        <v>869</v>
      </c>
      <c r="D289" s="78">
        <v>1990</v>
      </c>
      <c r="E289" s="78" t="s">
        <v>877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>
        <v>42</v>
      </c>
      <c r="AQ289" s="5">
        <f aca="true" t="shared" si="14" ref="AQ289:AQ320">SUM(F289:AP289)</f>
        <v>42</v>
      </c>
      <c r="AR289" s="6">
        <f>(COUNT(F289:AP289))</f>
        <v>1</v>
      </c>
      <c r="AS289" s="6">
        <f>IF(COUNT(F289:AP289)&gt;0,LARGE(F289:AP289,1),0)+IF(COUNT(F289:AP289)&gt;1,LARGE(F289:AP289,2),0)+IF(COUNT(F289:AP289)&gt;2,LARGE(F289:AP289,3),0)+IF(COUNT(F289:AP289)&gt;3,LARGE(F289:AP289,4),0)+IF(COUNT(F289:AP289)&gt;4,LARGE(F289:AP289,5),0)+IF(COUNT(F289:AP289)&gt;5,LARGE(F289:AP289,6),0)+IF(COUNT(F289:AP289)&gt;6,LARGE(F289:AP289,7),0)+IF(COUNT(F289:AP289)&gt;7,LARGE(F289:AP289,8),0)+IF(COUNT(F289:AP289)&gt;8,LARGE(F289:AP289,9),0)+IF(COUNT(F289:AP289)&gt;9,LARGE(F289:AP289,10),0)+IF(COUNT(F289:AP289)&gt;10,LARGE(F289:AP289,11),0)+IF(COUNT(F289:AP289)&gt;11,LARGE(F289:AP289,12),0)+IF(COUNT(F289:AP289)&gt;12,LARGE(F289:AP289,13),0)+IF(COUNT(F289:AP289)&gt;13,LARGE(F289:AP289,14),0)+IF(COUNT(F289:AP289)&gt;14,LARGE(F289:AP289,15),0)</f>
        <v>42</v>
      </c>
      <c r="AT289" s="6">
        <f>IF(COUNT(F289:AP289)&lt;22,IF(COUNT(F289:AP289)&gt;14,(COUNT(F289:AP289)-15),0)*20,120)</f>
        <v>0</v>
      </c>
      <c r="AU289" s="5">
        <f t="shared" si="13"/>
        <v>42</v>
      </c>
      <c r="AV289" s="3"/>
      <c r="AW289" s="5"/>
    </row>
    <row r="290" spans="1:49" s="26" customFormat="1" ht="15.75" customHeight="1">
      <c r="A290" s="6"/>
      <c r="B290" s="20" t="s">
        <v>609</v>
      </c>
      <c r="C290" s="20" t="s">
        <v>505</v>
      </c>
      <c r="D290" s="20" t="s">
        <v>594</v>
      </c>
      <c r="E290" s="20" t="s">
        <v>610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>
        <v>22</v>
      </c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5">
        <f t="shared" si="14"/>
        <v>22</v>
      </c>
      <c r="AR290" s="6">
        <f>(COUNT(F290:AP290))</f>
        <v>1</v>
      </c>
      <c r="AS290" s="6">
        <f>IF(COUNT(F290:AP290)&gt;0,LARGE(F290:AP290,1),0)+IF(COUNT(F290:AP290)&gt;1,LARGE(F290:AP290,2),0)+IF(COUNT(F290:AP290)&gt;2,LARGE(F290:AP290,3),0)+IF(COUNT(F290:AP290)&gt;3,LARGE(F290:AP290,4),0)+IF(COUNT(F290:AP290)&gt;4,LARGE(F290:AP290,5),0)+IF(COUNT(F290:AP290)&gt;5,LARGE(F290:AP290,6),0)+IF(COUNT(F290:AP290)&gt;6,LARGE(F290:AP290,7),0)+IF(COUNT(F290:AP290)&gt;7,LARGE(F290:AP290,8),0)+IF(COUNT(F290:AP290)&gt;8,LARGE(F290:AP290,9),0)+IF(COUNT(F290:AP290)&gt;9,LARGE(F290:AP290,10),0)+IF(COUNT(F290:AP290)&gt;10,LARGE(F290:AP290,11),0)+IF(COUNT(F290:AP290)&gt;11,LARGE(F290:AP290,12),0)+IF(COUNT(F290:AP290)&gt;12,LARGE(F290:AP290,13),0)+IF(COUNT(F290:AP290)&gt;13,LARGE(F290:AP290,14),0)+IF(COUNT(F290:AP290)&gt;14,LARGE(F290:AP290,15),0)</f>
        <v>22</v>
      </c>
      <c r="AT290" s="6">
        <f>IF(COUNT(F290:AP290)&lt;22,IF(COUNT(F290:AP290)&gt;14,(COUNT(F290:AP290)-15),0)*20,120)</f>
        <v>0</v>
      </c>
      <c r="AU290" s="5">
        <f t="shared" si="13"/>
        <v>22</v>
      </c>
      <c r="AV290" s="5"/>
      <c r="AW290" s="5"/>
    </row>
    <row r="291" spans="1:49" s="26" customFormat="1" ht="15.75" customHeight="1">
      <c r="A291" s="6"/>
      <c r="B291" s="6" t="s">
        <v>163</v>
      </c>
      <c r="C291" s="6" t="s">
        <v>57</v>
      </c>
      <c r="D291" s="6">
        <v>92</v>
      </c>
      <c r="E291" s="6" t="s">
        <v>10</v>
      </c>
      <c r="F291" s="6"/>
      <c r="G291" s="6"/>
      <c r="H291" s="6"/>
      <c r="I291" s="6">
        <v>45</v>
      </c>
      <c r="J291" s="6"/>
      <c r="K291" s="6"/>
      <c r="L291" s="5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5">
        <f t="shared" si="14"/>
        <v>45</v>
      </c>
      <c r="AR291" s="6">
        <f>(COUNT(F291:AP291))</f>
        <v>1</v>
      </c>
      <c r="AS291" s="6">
        <f>IF(COUNT(F291:AP291)&gt;0,LARGE(F291:AP291,1),0)+IF(COUNT(F291:AP291)&gt;1,LARGE(F291:AP291,2),0)+IF(COUNT(F291:AP291)&gt;2,LARGE(F291:AP291,3),0)+IF(COUNT(F291:AP291)&gt;3,LARGE(F291:AP291,4),0)+IF(COUNT(F291:AP291)&gt;4,LARGE(F291:AP291,5),0)+IF(COUNT(F291:AP291)&gt;5,LARGE(F291:AP291,6),0)+IF(COUNT(F291:AP291)&gt;6,LARGE(F291:AP291,7),0)+IF(COUNT(F291:AP291)&gt;7,LARGE(F291:AP291,8),0)+IF(COUNT(F291:AP291)&gt;8,LARGE(F291:AP291,9),0)+IF(COUNT(F291:AP291)&gt;9,LARGE(F291:AP291,10),0)+IF(COUNT(F291:AP291)&gt;10,LARGE(F291:AP291,11),0)+IF(COUNT(F291:AP291)&gt;11,LARGE(F291:AP291,12),0)+IF(COUNT(F291:AP291)&gt;12,LARGE(F291:AP291,13),0)+IF(COUNT(F291:AP291)&gt;13,LARGE(F291:AP291,14),0)+IF(COUNT(F291:AP291)&gt;14,LARGE(F291:AP291,15),0)</f>
        <v>45</v>
      </c>
      <c r="AT291" s="6">
        <f>IF(COUNT(F291:AP291)&lt;22,IF(COUNT(F291:AP291)&gt;14,(COUNT(F291:AP291)-15),0)*20,120)</f>
        <v>0</v>
      </c>
      <c r="AU291" s="5">
        <f t="shared" si="13"/>
        <v>45</v>
      </c>
      <c r="AV291" s="29" t="str">
        <f>B291</f>
        <v>Müller</v>
      </c>
      <c r="AW291" s="6">
        <f>A291</f>
        <v>0</v>
      </c>
    </row>
    <row r="292" spans="1:49" s="26" customFormat="1" ht="15.75" customHeight="1">
      <c r="A292" s="6"/>
      <c r="B292" s="17" t="s">
        <v>528</v>
      </c>
      <c r="C292" s="17" t="s">
        <v>529</v>
      </c>
      <c r="D292" s="17">
        <v>1995</v>
      </c>
      <c r="E292" s="17" t="s">
        <v>530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>
        <v>35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5">
        <f t="shared" si="14"/>
        <v>35</v>
      </c>
      <c r="AR292" s="6">
        <f>(COUNT(F292:AP292))</f>
        <v>1</v>
      </c>
      <c r="AS292" s="6">
        <f>IF(COUNT(F292:AP292)&gt;0,LARGE(F292:AP292,1),0)+IF(COUNT(F292:AP292)&gt;1,LARGE(F292:AP292,2),0)+IF(COUNT(F292:AP292)&gt;2,LARGE(F292:AP292,3),0)+IF(COUNT(F292:AP292)&gt;3,LARGE(F292:AP292,4),0)+IF(COUNT(F292:AP292)&gt;4,LARGE(F292:AP292,5),0)+IF(COUNT(F292:AP292)&gt;5,LARGE(F292:AP292,6),0)+IF(COUNT(F292:AP292)&gt;6,LARGE(F292:AP292,7),0)+IF(COUNT(F292:AP292)&gt;7,LARGE(F292:AP292,8),0)+IF(COUNT(F292:AP292)&gt;8,LARGE(F292:AP292,9),0)+IF(COUNT(F292:AP292)&gt;9,LARGE(F292:AP292,10),0)+IF(COUNT(F292:AP292)&gt;10,LARGE(F292:AP292,11),0)+IF(COUNT(F292:AP292)&gt;11,LARGE(F292:AP292,12),0)+IF(COUNT(F292:AP292)&gt;12,LARGE(F292:AP292,13),0)+IF(COUNT(F292:AP292)&gt;13,LARGE(F292:AP292,14),0)+IF(COUNT(F292:AP292)&gt;14,LARGE(F292:AP292,15),0)</f>
        <v>35</v>
      </c>
      <c r="AT292" s="6">
        <f>IF(COUNT(F292:AP292)&lt;22,IF(COUNT(F292:AP292)&gt;14,(COUNT(F292:AP292)-15),0)*20,120)</f>
        <v>0</v>
      </c>
      <c r="AU292" s="5">
        <f t="shared" si="13"/>
        <v>35</v>
      </c>
      <c r="AV292" s="5"/>
      <c r="AW292" s="5"/>
    </row>
    <row r="293" spans="1:49" s="26" customFormat="1" ht="15.75" customHeight="1">
      <c r="A293" s="6"/>
      <c r="B293" s="44" t="s">
        <v>425</v>
      </c>
      <c r="C293" s="44" t="s">
        <v>426</v>
      </c>
      <c r="D293" s="45">
        <v>1993</v>
      </c>
      <c r="E293" s="44" t="s">
        <v>403</v>
      </c>
      <c r="F293" s="6"/>
      <c r="G293" s="6"/>
      <c r="H293" s="6"/>
      <c r="I293" s="6"/>
      <c r="J293" s="6"/>
      <c r="K293" s="6"/>
      <c r="L293" s="6"/>
      <c r="M293" s="6">
        <v>31</v>
      </c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5">
        <f t="shared" si="14"/>
        <v>31</v>
      </c>
      <c r="AR293" s="6">
        <f>(COUNT(F293:AP293))</f>
        <v>1</v>
      </c>
      <c r="AS293" s="6">
        <f>IF(COUNT(F293:AP293)&gt;0,LARGE(F293:AP293,1),0)+IF(COUNT(F293:AP293)&gt;1,LARGE(F293:AP293,2),0)+IF(COUNT(F293:AP293)&gt;2,LARGE(F293:AP293,3),0)+IF(COUNT(F293:AP293)&gt;3,LARGE(F293:AP293,4),0)+IF(COUNT(F293:AP293)&gt;4,LARGE(F293:AP293,5),0)+IF(COUNT(F293:AP293)&gt;5,LARGE(F293:AP293,6),0)+IF(COUNT(F293:AP293)&gt;6,LARGE(F293:AP293,7),0)+IF(COUNT(F293:AP293)&gt;7,LARGE(F293:AP293,8),0)+IF(COUNT(F293:AP293)&gt;8,LARGE(F293:AP293,9),0)+IF(COUNT(F293:AP293)&gt;9,LARGE(F293:AP293,10),0)+IF(COUNT(F293:AP293)&gt;10,LARGE(F293:AP293,11),0)+IF(COUNT(F293:AP293)&gt;11,LARGE(F293:AP293,12),0)+IF(COUNT(F293:AP293)&gt;12,LARGE(F293:AP293,13),0)+IF(COUNT(F293:AP293)&gt;13,LARGE(F293:AP293,14),0)+IF(COUNT(F293:AP293)&gt;14,LARGE(F293:AP293,15),0)</f>
        <v>31</v>
      </c>
      <c r="AT293" s="6">
        <f>IF(COUNT(F293:AP293)&lt;22,IF(COUNT(F293:AP293)&gt;14,(COUNT(F293:AP293)-15),0)*20,120)</f>
        <v>0</v>
      </c>
      <c r="AU293" s="5">
        <f t="shared" si="13"/>
        <v>31</v>
      </c>
      <c r="AV293" s="5"/>
      <c r="AW293" s="5"/>
    </row>
    <row r="294" spans="1:49" s="26" customFormat="1" ht="15.75" customHeight="1">
      <c r="A294" s="6"/>
      <c r="B294" s="66" t="s">
        <v>831</v>
      </c>
      <c r="C294" s="70" t="s">
        <v>810</v>
      </c>
      <c r="D294" s="70">
        <v>1997</v>
      </c>
      <c r="E294" s="70" t="s">
        <v>818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26">
        <v>18</v>
      </c>
      <c r="AJ294" s="4"/>
      <c r="AK294" s="4"/>
      <c r="AL294" s="4"/>
      <c r="AM294" s="4"/>
      <c r="AN294" s="4"/>
      <c r="AO294" s="4"/>
      <c r="AP294" s="4"/>
      <c r="AQ294" s="5">
        <f t="shared" si="14"/>
        <v>18</v>
      </c>
      <c r="AR294" s="6">
        <f>(COUNT(F294:AP294))</f>
        <v>1</v>
      </c>
      <c r="AS294" s="6">
        <f>IF(COUNT(F294:AP294)&gt;0,LARGE(F294:AP294,1),0)+IF(COUNT(F294:AP294)&gt;1,LARGE(F294:AP294,2),0)+IF(COUNT(F294:AP294)&gt;2,LARGE(F294:AP294,3),0)+IF(COUNT(F294:AP294)&gt;3,LARGE(F294:AP294,4),0)+IF(COUNT(F294:AP294)&gt;4,LARGE(F294:AP294,5),0)+IF(COUNT(F294:AP294)&gt;5,LARGE(F294:AP294,6),0)+IF(COUNT(F294:AP294)&gt;6,LARGE(F294:AP294,7),0)+IF(COUNT(F294:AP294)&gt;7,LARGE(F294:AP294,8),0)+IF(COUNT(F294:AP294)&gt;8,LARGE(F294:AP294,9),0)+IF(COUNT(F294:AP294)&gt;9,LARGE(F294:AP294,10),0)+IF(COUNT(F294:AP294)&gt;10,LARGE(F294:AP294,11),0)+IF(COUNT(F294:AP294)&gt;11,LARGE(F294:AP294,12),0)+IF(COUNT(F294:AP294)&gt;12,LARGE(F294:AP294,13),0)+IF(COUNT(F294:AP294)&gt;13,LARGE(F294:AP294,14),0)+IF(COUNT(F294:AP294)&gt;14,LARGE(F294:AP294,15),0)</f>
        <v>18</v>
      </c>
      <c r="AT294" s="6">
        <f>IF(COUNT(F294:AP294)&lt;22,IF(COUNT(F294:AP294)&gt;14,(COUNT(F294:AP294)-15),0)*20,120)</f>
        <v>0</v>
      </c>
      <c r="AU294" s="5">
        <f t="shared" si="13"/>
        <v>18</v>
      </c>
      <c r="AV294" s="3"/>
      <c r="AW294" s="5"/>
    </row>
    <row r="295" spans="1:49" s="26" customFormat="1" ht="15.75" customHeight="1">
      <c r="A295" s="7"/>
      <c r="B295" s="78" t="s">
        <v>886</v>
      </c>
      <c r="C295" s="78" t="s">
        <v>887</v>
      </c>
      <c r="D295" s="78">
        <v>1993</v>
      </c>
      <c r="E295" s="78" t="s">
        <v>883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>
        <v>45</v>
      </c>
      <c r="AQ295" s="5">
        <f t="shared" si="14"/>
        <v>45</v>
      </c>
      <c r="AR295" s="6">
        <f>(COUNT(F295:AP295))</f>
        <v>1</v>
      </c>
      <c r="AS295" s="6">
        <f>IF(COUNT(F295:AP295)&gt;0,LARGE(F295:AP295,1),0)+IF(COUNT(F295:AP295)&gt;1,LARGE(F295:AP295,2),0)+IF(COUNT(F295:AP295)&gt;2,LARGE(F295:AP295,3),0)+IF(COUNT(F295:AP295)&gt;3,LARGE(F295:AP295,4),0)+IF(COUNT(F295:AP295)&gt;4,LARGE(F295:AP295,5),0)+IF(COUNT(F295:AP295)&gt;5,LARGE(F295:AP295,6),0)+IF(COUNT(F295:AP295)&gt;6,LARGE(F295:AP295,7),0)+IF(COUNT(F295:AP295)&gt;7,LARGE(F295:AP295,8),0)+IF(COUNT(F295:AP295)&gt;8,LARGE(F295:AP295,9),0)+IF(COUNT(F295:AP295)&gt;9,LARGE(F295:AP295,10),0)+IF(COUNT(F295:AP295)&gt;10,LARGE(F295:AP295,11),0)+IF(COUNT(F295:AP295)&gt;11,LARGE(F295:AP295,12),0)+IF(COUNT(F295:AP295)&gt;12,LARGE(F295:AP295,13),0)+IF(COUNT(F295:AP295)&gt;13,LARGE(F295:AP295,14),0)+IF(COUNT(F295:AP295)&gt;14,LARGE(F295:AP295,15),0)</f>
        <v>45</v>
      </c>
      <c r="AT295" s="6">
        <f>IF(COUNT(F295:AP295)&lt;22,IF(COUNT(F295:AP295)&gt;14,(COUNT(F295:AP295)-15),0)*20,120)</f>
        <v>0</v>
      </c>
      <c r="AU295" s="5">
        <f aca="true" t="shared" si="15" ref="AU295:AU326">AS295+AT295</f>
        <v>45</v>
      </c>
      <c r="AV295" s="3"/>
      <c r="AW295" s="5"/>
    </row>
    <row r="296" spans="1:49" s="26" customFormat="1" ht="15.75" customHeight="1">
      <c r="A296" s="6"/>
      <c r="B296" s="26" t="s">
        <v>284</v>
      </c>
      <c r="C296" s="26" t="s">
        <v>285</v>
      </c>
      <c r="D296" s="26">
        <v>1994</v>
      </c>
      <c r="E296" s="26" t="s">
        <v>286</v>
      </c>
      <c r="F296" s="6"/>
      <c r="G296" s="6"/>
      <c r="H296" s="6"/>
      <c r="I296" s="6"/>
      <c r="J296" s="6"/>
      <c r="K296" s="6">
        <v>47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5">
        <f t="shared" si="14"/>
        <v>47</v>
      </c>
      <c r="AR296" s="6">
        <f>(COUNT(F296:AP296))</f>
        <v>1</v>
      </c>
      <c r="AS296" s="6">
        <f>IF(COUNT(F296:AP296)&gt;0,LARGE(F296:AP296,1),0)+IF(COUNT(F296:AP296)&gt;1,LARGE(F296:AP296,2),0)+IF(COUNT(F296:AP296)&gt;2,LARGE(F296:AP296,3),0)+IF(COUNT(F296:AP296)&gt;3,LARGE(F296:AP296,4),0)+IF(COUNT(F296:AP296)&gt;4,LARGE(F296:AP296,5),0)+IF(COUNT(F296:AP296)&gt;5,LARGE(F296:AP296,6),0)+IF(COUNT(F296:AP296)&gt;6,LARGE(F296:AP296,7),0)+IF(COUNT(F296:AP296)&gt;7,LARGE(F296:AP296,8),0)+IF(COUNT(F296:AP296)&gt;8,LARGE(F296:AP296,9),0)+IF(COUNT(F296:AP296)&gt;9,LARGE(F296:AP296,10),0)+IF(COUNT(F296:AP296)&gt;10,LARGE(F296:AP296,11),0)+IF(COUNT(F296:AP296)&gt;11,LARGE(F296:AP296,12),0)+IF(COUNT(F296:AP296)&gt;12,LARGE(F296:AP296,13),0)+IF(COUNT(F296:AP296)&gt;13,LARGE(F296:AP296,14),0)+IF(COUNT(F296:AP296)&gt;14,LARGE(F296:AP296,15),0)</f>
        <v>47</v>
      </c>
      <c r="AT296" s="6">
        <f>IF(COUNT(F296:AP296)&lt;22,IF(COUNT(F296:AP296)&gt;14,(COUNT(F296:AP296)-15),0)*20,120)</f>
        <v>0</v>
      </c>
      <c r="AU296" s="5">
        <f t="shared" si="15"/>
        <v>47</v>
      </c>
      <c r="AV296" s="5"/>
      <c r="AW296" s="5"/>
    </row>
    <row r="297" spans="1:49" s="26" customFormat="1" ht="15.75" customHeight="1">
      <c r="A297" s="6"/>
      <c r="B297" s="66" t="s">
        <v>781</v>
      </c>
      <c r="C297" s="70" t="s">
        <v>782</v>
      </c>
      <c r="D297" s="70">
        <v>1992</v>
      </c>
      <c r="E297" s="70" t="s">
        <v>552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26">
        <v>44</v>
      </c>
      <c r="AJ297" s="4"/>
      <c r="AK297" s="4"/>
      <c r="AL297" s="4"/>
      <c r="AM297" s="4"/>
      <c r="AN297" s="4"/>
      <c r="AO297" s="4"/>
      <c r="AP297" s="4"/>
      <c r="AQ297" s="5">
        <f t="shared" si="14"/>
        <v>44</v>
      </c>
      <c r="AR297" s="6">
        <f>(COUNT(F297:AP297))</f>
        <v>1</v>
      </c>
      <c r="AS297" s="6">
        <f>IF(COUNT(F297:AP297)&gt;0,LARGE(F297:AP297,1),0)+IF(COUNT(F297:AP297)&gt;1,LARGE(F297:AP297,2),0)+IF(COUNT(F297:AP297)&gt;2,LARGE(F297:AP297,3),0)+IF(COUNT(F297:AP297)&gt;3,LARGE(F297:AP297,4),0)+IF(COUNT(F297:AP297)&gt;4,LARGE(F297:AP297,5),0)+IF(COUNT(F297:AP297)&gt;5,LARGE(F297:AP297,6),0)+IF(COUNT(F297:AP297)&gt;6,LARGE(F297:AP297,7),0)+IF(COUNT(F297:AP297)&gt;7,LARGE(F297:AP297,8),0)+IF(COUNT(F297:AP297)&gt;8,LARGE(F297:AP297,9),0)+IF(COUNT(F297:AP297)&gt;9,LARGE(F297:AP297,10),0)+IF(COUNT(F297:AP297)&gt;10,LARGE(F297:AP297,11),0)+IF(COUNT(F297:AP297)&gt;11,LARGE(F297:AP297,12),0)+IF(COUNT(F297:AP297)&gt;12,LARGE(F297:AP297,13),0)+IF(COUNT(F297:AP297)&gt;13,LARGE(F297:AP297,14),0)+IF(COUNT(F297:AP297)&gt;14,LARGE(F297:AP297,15),0)</f>
        <v>44</v>
      </c>
      <c r="AT297" s="6">
        <f>IF(COUNT(F297:AP297)&lt;22,IF(COUNT(F297:AP297)&gt;14,(COUNT(F297:AP297)-15),0)*20,120)</f>
        <v>0</v>
      </c>
      <c r="AU297" s="5">
        <f t="shared" si="15"/>
        <v>44</v>
      </c>
      <c r="AV297" s="3"/>
      <c r="AW297" s="5"/>
    </row>
    <row r="298" spans="1:49" s="26" customFormat="1" ht="15.75" customHeight="1">
      <c r="A298" s="6"/>
      <c r="B298" s="66" t="s">
        <v>783</v>
      </c>
      <c r="C298" s="70" t="s">
        <v>784</v>
      </c>
      <c r="D298" s="70">
        <v>1990</v>
      </c>
      <c r="E298" s="70" t="s">
        <v>773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>
        <v>43</v>
      </c>
      <c r="AJ298" s="4"/>
      <c r="AK298" s="4"/>
      <c r="AL298" s="4"/>
      <c r="AM298" s="4"/>
      <c r="AN298" s="4"/>
      <c r="AO298" s="4"/>
      <c r="AP298" s="4"/>
      <c r="AQ298" s="5">
        <f t="shared" si="14"/>
        <v>43</v>
      </c>
      <c r="AR298" s="6">
        <f>(COUNT(F298:AP298))</f>
        <v>1</v>
      </c>
      <c r="AS298" s="6">
        <f>IF(COUNT(F298:AP298)&gt;0,LARGE(F298:AP298,1),0)+IF(COUNT(F298:AP298)&gt;1,LARGE(F298:AP298,2),0)+IF(COUNT(F298:AP298)&gt;2,LARGE(F298:AP298,3),0)+IF(COUNT(F298:AP298)&gt;3,LARGE(F298:AP298,4),0)+IF(COUNT(F298:AP298)&gt;4,LARGE(F298:AP298,5),0)+IF(COUNT(F298:AP298)&gt;5,LARGE(F298:AP298,6),0)+IF(COUNT(F298:AP298)&gt;6,LARGE(F298:AP298,7),0)+IF(COUNT(F298:AP298)&gt;7,LARGE(F298:AP298,8),0)+IF(COUNT(F298:AP298)&gt;8,LARGE(F298:AP298,9),0)+IF(COUNT(F298:AP298)&gt;9,LARGE(F298:AP298,10),0)+IF(COUNT(F298:AP298)&gt;10,LARGE(F298:AP298,11),0)+IF(COUNT(F298:AP298)&gt;11,LARGE(F298:AP298,12),0)+IF(COUNT(F298:AP298)&gt;12,LARGE(F298:AP298,13),0)+IF(COUNT(F298:AP298)&gt;13,LARGE(F298:AP298,14),0)+IF(COUNT(F298:AP298)&gt;14,LARGE(F298:AP298,15),0)</f>
        <v>43</v>
      </c>
      <c r="AT298" s="6">
        <f>IF(COUNT(F298:AP298)&lt;22,IF(COUNT(F298:AP298)&gt;14,(COUNT(F298:AP298)-15),0)*20,120)</f>
        <v>0</v>
      </c>
      <c r="AU298" s="5">
        <f t="shared" si="15"/>
        <v>43</v>
      </c>
      <c r="AV298" s="3"/>
      <c r="AW298" s="5"/>
    </row>
    <row r="299" spans="1:49" s="26" customFormat="1" ht="15.75" customHeight="1">
      <c r="A299" s="6"/>
      <c r="B299" s="26" t="s">
        <v>389</v>
      </c>
      <c r="C299" s="26" t="s">
        <v>46</v>
      </c>
      <c r="D299" s="26">
        <v>1990</v>
      </c>
      <c r="E299" s="26" t="s">
        <v>274</v>
      </c>
      <c r="F299" s="6"/>
      <c r="G299" s="6"/>
      <c r="H299" s="6"/>
      <c r="I299" s="6"/>
      <c r="J299" s="6"/>
      <c r="K299" s="6">
        <v>0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5">
        <f t="shared" si="14"/>
        <v>0</v>
      </c>
      <c r="AR299" s="6">
        <f>(COUNT(F299:AP299))</f>
        <v>1</v>
      </c>
      <c r="AS299" s="6">
        <f>IF(COUNT(F299:AP299)&gt;0,LARGE(F299:AP299,1),0)+IF(COUNT(F299:AP299)&gt;1,LARGE(F299:AP299,2),0)+IF(COUNT(F299:AP299)&gt;2,LARGE(F299:AP299,3),0)+IF(COUNT(F299:AP299)&gt;3,LARGE(F299:AP299,4),0)+IF(COUNT(F299:AP299)&gt;4,LARGE(F299:AP299,5),0)+IF(COUNT(F299:AP299)&gt;5,LARGE(F299:AP299,6),0)+IF(COUNT(F299:AP299)&gt;6,LARGE(F299:AP299,7),0)+IF(COUNT(F299:AP299)&gt;7,LARGE(F299:AP299,8),0)+IF(COUNT(F299:AP299)&gt;8,LARGE(F299:AP299,9),0)+IF(COUNT(F299:AP299)&gt;9,LARGE(F299:AP299,10),0)+IF(COUNT(F299:AP299)&gt;10,LARGE(F299:AP299,11),0)+IF(COUNT(F299:AP299)&gt;11,LARGE(F299:AP299,12),0)+IF(COUNT(F299:AP299)&gt;12,LARGE(F299:AP299,13),0)+IF(COUNT(F299:AP299)&gt;13,LARGE(F299:AP299,14),0)+IF(COUNT(F299:AP299)&gt;14,LARGE(F299:AP299,15),0)</f>
        <v>0</v>
      </c>
      <c r="AT299" s="6">
        <f>IF(COUNT(F299:AP299)&lt;22,IF(COUNT(F299:AP299)&gt;14,(COUNT(F299:AP299)-15),0)*20,120)</f>
        <v>0</v>
      </c>
      <c r="AU299" s="5">
        <f t="shared" si="15"/>
        <v>0</v>
      </c>
      <c r="AV299" s="5"/>
      <c r="AW299" s="5"/>
    </row>
    <row r="300" spans="1:49" s="26" customFormat="1" ht="15.75" customHeight="1">
      <c r="A300" s="6"/>
      <c r="B300" s="8" t="s">
        <v>60</v>
      </c>
      <c r="C300" s="8" t="s">
        <v>57</v>
      </c>
      <c r="D300" s="9">
        <v>88</v>
      </c>
      <c r="E300" s="10" t="s">
        <v>55</v>
      </c>
      <c r="F300" s="26">
        <v>49</v>
      </c>
      <c r="AQ300" s="5">
        <f t="shared" si="14"/>
        <v>49</v>
      </c>
      <c r="AR300" s="6">
        <f>(COUNT(F300:AP300))</f>
        <v>1</v>
      </c>
      <c r="AS300" s="6">
        <f>IF(COUNT(F300:AP300)&gt;0,LARGE(F300:AP300,1),0)+IF(COUNT(F300:AP300)&gt;1,LARGE(F300:AP300,2),0)+IF(COUNT(F300:AP300)&gt;2,LARGE(F300:AP300,3),0)+IF(COUNT(F300:AP300)&gt;3,LARGE(F300:AP300,4),0)+IF(COUNT(F300:AP300)&gt;4,LARGE(F300:AP300,5),0)+IF(COUNT(F300:AP300)&gt;5,LARGE(F300:AP300,6),0)+IF(COUNT(F300:AP300)&gt;6,LARGE(F300:AP300,7),0)+IF(COUNT(F300:AP300)&gt;7,LARGE(F300:AP300,8),0)+IF(COUNT(F300:AP300)&gt;8,LARGE(F300:AP300,9),0)+IF(COUNT(F300:AP300)&gt;9,LARGE(F300:AP300,10),0)+IF(COUNT(F300:AP300)&gt;10,LARGE(F300:AP300,11),0)+IF(COUNT(F300:AP300)&gt;11,LARGE(F300:AP300,12),0)+IF(COUNT(F300:AP300)&gt;12,LARGE(F300:AP300,13),0)+IF(COUNT(F300:AP300)&gt;13,LARGE(F300:AP300,14),0)+IF(COUNT(F300:AP300)&gt;14,LARGE(F300:AP300,15),0)</f>
        <v>49</v>
      </c>
      <c r="AT300" s="6">
        <f>IF(COUNT(F300:AP300)&lt;22,IF(COUNT(F300:AP300)&gt;14,(COUNT(F300:AP300)-15),0)*20,120)</f>
        <v>0</v>
      </c>
      <c r="AU300" s="5">
        <f t="shared" si="15"/>
        <v>49</v>
      </c>
      <c r="AV300" s="5" t="str">
        <f>B300</f>
        <v>Nowak</v>
      </c>
      <c r="AW300" s="5"/>
    </row>
    <row r="301" spans="1:49" s="6" customFormat="1" ht="15.75" customHeight="1">
      <c r="A301" s="7"/>
      <c r="B301" s="78" t="s">
        <v>902</v>
      </c>
      <c r="C301" s="78" t="s">
        <v>142</v>
      </c>
      <c r="D301" s="78">
        <v>1995</v>
      </c>
      <c r="E301" s="78" t="s">
        <v>883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>
        <v>33</v>
      </c>
      <c r="AQ301" s="5">
        <f t="shared" si="14"/>
        <v>33</v>
      </c>
      <c r="AR301" s="6">
        <f>(COUNT(F301:AP301))</f>
        <v>1</v>
      </c>
      <c r="AS301" s="6">
        <f>IF(COUNT(F301:AP301)&gt;0,LARGE(F301:AP301,1),0)+IF(COUNT(F301:AP301)&gt;1,LARGE(F301:AP301,2),0)+IF(COUNT(F301:AP301)&gt;2,LARGE(F301:AP301,3),0)+IF(COUNT(F301:AP301)&gt;3,LARGE(F301:AP301,4),0)+IF(COUNT(F301:AP301)&gt;4,LARGE(F301:AP301,5),0)+IF(COUNT(F301:AP301)&gt;5,LARGE(F301:AP301,6),0)+IF(COUNT(F301:AP301)&gt;6,LARGE(F301:AP301,7),0)+IF(COUNT(F301:AP301)&gt;7,LARGE(F301:AP301,8),0)+IF(COUNT(F301:AP301)&gt;8,LARGE(F301:AP301,9),0)+IF(COUNT(F301:AP301)&gt;9,LARGE(F301:AP301,10),0)+IF(COUNT(F301:AP301)&gt;10,LARGE(F301:AP301,11),0)+IF(COUNT(F301:AP301)&gt;11,LARGE(F301:AP301,12),0)+IF(COUNT(F301:AP301)&gt;12,LARGE(F301:AP301,13),0)+IF(COUNT(F301:AP301)&gt;13,LARGE(F301:AP301,14),0)+IF(COUNT(F301:AP301)&gt;14,LARGE(F301:AP301,15),0)</f>
        <v>33</v>
      </c>
      <c r="AT301" s="6">
        <f>IF(COUNT(F301:AP301)&lt;22,IF(COUNT(F301:AP301)&gt;14,(COUNT(F301:AP301)-15),0)*20,120)</f>
        <v>0</v>
      </c>
      <c r="AU301" s="5">
        <f t="shared" si="15"/>
        <v>33</v>
      </c>
      <c r="AV301" s="3"/>
      <c r="AW301" s="5"/>
    </row>
    <row r="302" spans="1:49" s="26" customFormat="1" ht="15.75" customHeight="1">
      <c r="A302" s="6"/>
      <c r="B302" s="44" t="s">
        <v>417</v>
      </c>
      <c r="C302" s="44" t="s">
        <v>418</v>
      </c>
      <c r="D302" s="45">
        <v>1993</v>
      </c>
      <c r="E302" s="44" t="s">
        <v>403</v>
      </c>
      <c r="F302" s="6"/>
      <c r="G302" s="6"/>
      <c r="H302" s="6"/>
      <c r="I302" s="6"/>
      <c r="J302" s="6"/>
      <c r="K302" s="6"/>
      <c r="L302" s="6"/>
      <c r="M302" s="6">
        <v>35</v>
      </c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5">
        <f t="shared" si="14"/>
        <v>35</v>
      </c>
      <c r="AR302" s="6">
        <f>(COUNT(F302:AP302))</f>
        <v>1</v>
      </c>
      <c r="AS302" s="6">
        <f>IF(COUNT(F302:AP302)&gt;0,LARGE(F302:AP302,1),0)+IF(COUNT(F302:AP302)&gt;1,LARGE(F302:AP302,2),0)+IF(COUNT(F302:AP302)&gt;2,LARGE(F302:AP302,3),0)+IF(COUNT(F302:AP302)&gt;3,LARGE(F302:AP302,4),0)+IF(COUNT(F302:AP302)&gt;4,LARGE(F302:AP302,5),0)+IF(COUNT(F302:AP302)&gt;5,LARGE(F302:AP302,6),0)+IF(COUNT(F302:AP302)&gt;6,LARGE(F302:AP302,7),0)+IF(COUNT(F302:AP302)&gt;7,LARGE(F302:AP302,8),0)+IF(COUNT(F302:AP302)&gt;8,LARGE(F302:AP302,9),0)+IF(COUNT(F302:AP302)&gt;9,LARGE(F302:AP302,10),0)+IF(COUNT(F302:AP302)&gt;10,LARGE(F302:AP302,11),0)+IF(COUNT(F302:AP302)&gt;11,LARGE(F302:AP302,12),0)+IF(COUNT(F302:AP302)&gt;12,LARGE(F302:AP302,13),0)+IF(COUNT(F302:AP302)&gt;13,LARGE(F302:AP302,14),0)+IF(COUNT(F302:AP302)&gt;14,LARGE(F302:AP302,15),0)</f>
        <v>35</v>
      </c>
      <c r="AT302" s="6">
        <f>IF(COUNT(F302:AP302)&lt;22,IF(COUNT(F302:AP302)&gt;14,(COUNT(F302:AP302)-15),0)*20,120)</f>
        <v>0</v>
      </c>
      <c r="AU302" s="5">
        <f t="shared" si="15"/>
        <v>35</v>
      </c>
      <c r="AV302" s="5"/>
      <c r="AW302" s="5"/>
    </row>
    <row r="303" spans="1:49" s="26" customFormat="1" ht="15.75" customHeight="1">
      <c r="A303" s="6"/>
      <c r="B303" s="15" t="s">
        <v>462</v>
      </c>
      <c r="C303" s="15" t="s">
        <v>374</v>
      </c>
      <c r="D303" s="16">
        <v>1990</v>
      </c>
      <c r="E303" s="15" t="s">
        <v>463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>
        <v>47</v>
      </c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>
        <f t="shared" si="14"/>
        <v>47</v>
      </c>
      <c r="AR303" s="6">
        <f>(COUNT(F303:AP303))</f>
        <v>1</v>
      </c>
      <c r="AS303" s="6">
        <f>IF(COUNT(F303:AP303)&gt;0,LARGE(F303:AP303,1),0)+IF(COUNT(F303:AP303)&gt;1,LARGE(F303:AP303,2),0)+IF(COUNT(F303:AP303)&gt;2,LARGE(F303:AP303,3),0)+IF(COUNT(F303:AP303)&gt;3,LARGE(F303:AP303,4),0)+IF(COUNT(F303:AP303)&gt;4,LARGE(F303:AP303,5),0)+IF(COUNT(F303:AP303)&gt;5,LARGE(F303:AP303,6),0)+IF(COUNT(F303:AP303)&gt;6,LARGE(F303:AP303,7),0)+IF(COUNT(F303:AP303)&gt;7,LARGE(F303:AP303,8),0)+IF(COUNT(F303:AP303)&gt;8,LARGE(F303:AP303,9),0)+IF(COUNT(F303:AP303)&gt;9,LARGE(F303:AP303,10),0)+IF(COUNT(F303:AP303)&gt;10,LARGE(F303:AP303,11),0)+IF(COUNT(F303:AP303)&gt;11,LARGE(F303:AP303,12),0)+IF(COUNT(F303:AP303)&gt;12,LARGE(F303:AP303,13),0)+IF(COUNT(F303:AP303)&gt;13,LARGE(F303:AP303,14),0)+IF(COUNT(F303:AP303)&gt;14,LARGE(F303:AP303,15),0)</f>
        <v>47</v>
      </c>
      <c r="AT303" s="6">
        <f>IF(COUNT(F303:AP303)&lt;22,IF(COUNT(F303:AP303)&gt;14,(COUNT(F303:AP303)-15),0)*20,120)</f>
        <v>0</v>
      </c>
      <c r="AU303" s="5">
        <f t="shared" si="15"/>
        <v>47</v>
      </c>
      <c r="AV303" s="5"/>
      <c r="AW303" s="5"/>
    </row>
    <row r="304" spans="1:49" s="26" customFormat="1" ht="15.75" customHeight="1">
      <c r="A304" s="7"/>
      <c r="B304" s="78" t="s">
        <v>906</v>
      </c>
      <c r="C304" s="78" t="s">
        <v>907</v>
      </c>
      <c r="D304" s="78">
        <v>1992</v>
      </c>
      <c r="E304" s="78" t="s">
        <v>883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>
        <v>29</v>
      </c>
      <c r="AQ304" s="5">
        <f t="shared" si="14"/>
        <v>29</v>
      </c>
      <c r="AR304" s="6">
        <f>(COUNT(F304:AP304))</f>
        <v>1</v>
      </c>
      <c r="AS304" s="6">
        <f>IF(COUNT(F304:AP304)&gt;0,LARGE(F304:AP304,1),0)+IF(COUNT(F304:AP304)&gt;1,LARGE(F304:AP304,2),0)+IF(COUNT(F304:AP304)&gt;2,LARGE(F304:AP304,3),0)+IF(COUNT(F304:AP304)&gt;3,LARGE(F304:AP304,4),0)+IF(COUNT(F304:AP304)&gt;4,LARGE(F304:AP304,5),0)+IF(COUNT(F304:AP304)&gt;5,LARGE(F304:AP304,6),0)+IF(COUNT(F304:AP304)&gt;6,LARGE(F304:AP304,7),0)+IF(COUNT(F304:AP304)&gt;7,LARGE(F304:AP304,8),0)+IF(COUNT(F304:AP304)&gt;8,LARGE(F304:AP304,9),0)+IF(COUNT(F304:AP304)&gt;9,LARGE(F304:AP304,10),0)+IF(COUNT(F304:AP304)&gt;10,LARGE(F304:AP304,11),0)+IF(COUNT(F304:AP304)&gt;11,LARGE(F304:AP304,12),0)+IF(COUNT(F304:AP304)&gt;12,LARGE(F304:AP304,13),0)+IF(COUNT(F304:AP304)&gt;13,LARGE(F304:AP304,14),0)+IF(COUNT(F304:AP304)&gt;14,LARGE(F304:AP304,15),0)</f>
        <v>29</v>
      </c>
      <c r="AT304" s="6">
        <f>IF(COUNT(F304:AP304)&lt;22,IF(COUNT(F304:AP304)&gt;14,(COUNT(F304:AP304)-15),0)*20,120)</f>
        <v>0</v>
      </c>
      <c r="AU304" s="5">
        <f t="shared" si="15"/>
        <v>29</v>
      </c>
      <c r="AV304" s="3"/>
      <c r="AW304" s="5"/>
    </row>
    <row r="305" spans="1:49" s="26" customFormat="1" ht="15.75" customHeight="1">
      <c r="A305" s="6"/>
      <c r="B305" s="7" t="s">
        <v>763</v>
      </c>
      <c r="C305" s="7" t="s">
        <v>78</v>
      </c>
      <c r="D305" s="62">
        <v>94</v>
      </c>
      <c r="E305" s="7" t="s">
        <v>487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>
        <v>32</v>
      </c>
      <c r="AI305" s="4"/>
      <c r="AJ305" s="4"/>
      <c r="AK305" s="4"/>
      <c r="AL305" s="4"/>
      <c r="AM305" s="4"/>
      <c r="AN305" s="4"/>
      <c r="AO305" s="4"/>
      <c r="AP305" s="4"/>
      <c r="AQ305" s="5">
        <f t="shared" si="14"/>
        <v>32</v>
      </c>
      <c r="AR305" s="4">
        <f>(COUNT(G305:AP305))</f>
        <v>1</v>
      </c>
      <c r="AS305" s="6">
        <f>IF(COUNT(F305:AP305)&gt;0,LARGE(F305:AP305,1),0)+IF(COUNT(F305:AP305)&gt;1,LARGE(F305:AP305,2),0)+IF(COUNT(F305:AP305)&gt;2,LARGE(F305:AP305,3),0)+IF(COUNT(F305:AP305)&gt;3,LARGE(F305:AP305,4),0)+IF(COUNT(F305:AP305)&gt;4,LARGE(F305:AP305,5),0)+IF(COUNT(F305:AP305)&gt;5,LARGE(F305:AP305,6),0)+IF(COUNT(F305:AP305)&gt;6,LARGE(F305:AP305,7),0)+IF(COUNT(F305:AP305)&gt;7,LARGE(F305:AP305,8),0)+IF(COUNT(F305:AP305)&gt;8,LARGE(F305:AP305,9),0)+IF(COUNT(F305:AP305)&gt;9,LARGE(F305:AP305,10),0)+IF(COUNT(F305:AP305)&gt;10,LARGE(F305:AP305,11),0)+IF(COUNT(F305:AP305)&gt;11,LARGE(F305:AP305,12),0)+IF(COUNT(F305:AP305)&gt;12,LARGE(F305:AP305,13),0)+IF(COUNT(F305:AP305)&gt;13,LARGE(F305:AP305,14),0)+IF(COUNT(F305:AP305)&gt;14,LARGE(F305:AP305,15),0)</f>
        <v>32</v>
      </c>
      <c r="AT305" s="6">
        <f>IF(COUNT(F305:AP305)&lt;22,IF(COUNT(F305:AP305)&gt;14,(COUNT(F305:AP305)-15),0)*20,120)</f>
        <v>0</v>
      </c>
      <c r="AU305" s="3">
        <f t="shared" si="15"/>
        <v>32</v>
      </c>
      <c r="AV305" s="3"/>
      <c r="AW305" s="5"/>
    </row>
    <row r="306" spans="1:49" s="26" customFormat="1" ht="15.75" customHeight="1">
      <c r="A306" s="6"/>
      <c r="B306" s="15" t="s">
        <v>483</v>
      </c>
      <c r="C306" s="15" t="s">
        <v>71</v>
      </c>
      <c r="D306" s="16">
        <v>1997</v>
      </c>
      <c r="E306" s="15" t="s">
        <v>484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>
        <v>32</v>
      </c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5">
        <f t="shared" si="14"/>
        <v>32</v>
      </c>
      <c r="AR306" s="6">
        <f>(COUNT(F306:AP306))</f>
        <v>1</v>
      </c>
      <c r="AS306" s="6">
        <f>IF(COUNT(F306:AP306)&gt;0,LARGE(F306:AP306,1),0)+IF(COUNT(F306:AP306)&gt;1,LARGE(F306:AP306,2),0)+IF(COUNT(F306:AP306)&gt;2,LARGE(F306:AP306,3),0)+IF(COUNT(F306:AP306)&gt;3,LARGE(F306:AP306,4),0)+IF(COUNT(F306:AP306)&gt;4,LARGE(F306:AP306,5),0)+IF(COUNT(F306:AP306)&gt;5,LARGE(F306:AP306,6),0)+IF(COUNT(F306:AP306)&gt;6,LARGE(F306:AP306,7),0)+IF(COUNT(F306:AP306)&gt;7,LARGE(F306:AP306,8),0)+IF(COUNT(F306:AP306)&gt;8,LARGE(F306:AP306,9),0)+IF(COUNT(F306:AP306)&gt;9,LARGE(F306:AP306,10),0)+IF(COUNT(F306:AP306)&gt;10,LARGE(F306:AP306,11),0)+IF(COUNT(F306:AP306)&gt;11,LARGE(F306:AP306,12),0)+IF(COUNT(F306:AP306)&gt;12,LARGE(F306:AP306,13),0)+IF(COUNT(F306:AP306)&gt;13,LARGE(F306:AP306,14),0)+IF(COUNT(F306:AP306)&gt;14,LARGE(F306:AP306,15),0)</f>
        <v>32</v>
      </c>
      <c r="AT306" s="6">
        <f>IF(COUNT(F306:AP306)&lt;22,IF(COUNT(F306:AP306)&gt;14,(COUNT(F306:AP306)-15),0)*20,120)</f>
        <v>0</v>
      </c>
      <c r="AU306" s="5">
        <f t="shared" si="15"/>
        <v>32</v>
      </c>
      <c r="AV306" s="5"/>
      <c r="AW306" s="5"/>
    </row>
    <row r="307" spans="1:49" s="26" customFormat="1" ht="15.75" customHeight="1">
      <c r="A307" s="6"/>
      <c r="B307" s="17" t="s">
        <v>664</v>
      </c>
      <c r="C307" s="17" t="s">
        <v>248</v>
      </c>
      <c r="D307" s="17">
        <v>1993</v>
      </c>
      <c r="E307" s="17" t="s">
        <v>674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>
        <v>39</v>
      </c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>
        <f t="shared" si="14"/>
        <v>39</v>
      </c>
      <c r="AR307" s="6">
        <f>(COUNT(F307:AP307))</f>
        <v>1</v>
      </c>
      <c r="AS307" s="6">
        <f>IF(COUNT(G307:AP307)&gt;0,LARGE(G307:AP307,1),0)+IF(COUNT(G307:AP307)&gt;1,LARGE(G307:AP307,2),0)+IF(COUNT(G307:AP307)&gt;2,LARGE(G307:AP307,3),0)+IF(COUNT(G307:AP307)&gt;3,LARGE(G307:AP307,4),0)+IF(COUNT(G307:AP307)&gt;4,LARGE(G307:AP307,5),0)+IF(COUNT(G307:AP307)&gt;5,LARGE(G307:AP307,6),0)+IF(COUNT(G307:AP307)&gt;6,LARGE(G307:AP307,7),0)+IF(COUNT(G307:AP307)&gt;7,LARGE(G307:AP307,8),0)+IF(COUNT(G307:AP307)&gt;8,LARGE(G307:AP307,9),0)+IF(COUNT(G307:AP307)&gt;9,LARGE(G307:AP307,10),0)+IF(COUNT(G307:AP307)&gt;10,LARGE(G307:AP307,11),0)+IF(COUNT(G307:AP307)&gt;11,LARGE(G307:AP307,12),0)+IF(COUNT(G307:AP307)&gt;12,LARGE(G307:AP307,13),0)+IF(COUNT(G307:AP307)&gt;13,LARGE(G307:AP307,14),0)+IF(COUNT(G307:AP307)&gt;14,LARGE(G307:AP307,15),0)</f>
        <v>39</v>
      </c>
      <c r="AT307" s="6">
        <f>IF(COUNT(G307:AP307)&lt;22,IF(COUNT(G307:AP307)&gt;14,(COUNT(G307:AP307)-15),0)*20,120)</f>
        <v>0</v>
      </c>
      <c r="AU307" s="6">
        <f t="shared" si="15"/>
        <v>39</v>
      </c>
      <c r="AV307" s="5"/>
      <c r="AW307" s="5"/>
    </row>
    <row r="308" spans="1:49" s="26" customFormat="1" ht="15.75" customHeight="1">
      <c r="A308" s="6"/>
      <c r="B308" s="26" t="s">
        <v>347</v>
      </c>
      <c r="C308" s="26" t="s">
        <v>348</v>
      </c>
      <c r="D308" s="26">
        <v>1995</v>
      </c>
      <c r="E308" s="26" t="s">
        <v>339</v>
      </c>
      <c r="F308" s="6"/>
      <c r="G308" s="6"/>
      <c r="H308" s="6"/>
      <c r="I308" s="6"/>
      <c r="J308" s="6"/>
      <c r="K308" s="6">
        <v>13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5">
        <f t="shared" si="14"/>
        <v>13</v>
      </c>
      <c r="AR308" s="6">
        <f>(COUNT(F308:AP308))</f>
        <v>1</v>
      </c>
      <c r="AS308" s="6">
        <f>IF(COUNT(F308:AP308)&gt;0,LARGE(F308:AP308,1),0)+IF(COUNT(F308:AP308)&gt;1,LARGE(F308:AP308,2),0)+IF(COUNT(F308:AP308)&gt;2,LARGE(F308:AP308,3),0)+IF(COUNT(F308:AP308)&gt;3,LARGE(F308:AP308,4),0)+IF(COUNT(F308:AP308)&gt;4,LARGE(F308:AP308,5),0)+IF(COUNT(F308:AP308)&gt;5,LARGE(F308:AP308,6),0)+IF(COUNT(F308:AP308)&gt;6,LARGE(F308:AP308,7),0)+IF(COUNT(F308:AP308)&gt;7,LARGE(F308:AP308,8),0)+IF(COUNT(F308:AP308)&gt;8,LARGE(F308:AP308,9),0)+IF(COUNT(F308:AP308)&gt;9,LARGE(F308:AP308,10),0)+IF(COUNT(F308:AP308)&gt;10,LARGE(F308:AP308,11),0)+IF(COUNT(F308:AP308)&gt;11,LARGE(F308:AP308,12),0)+IF(COUNT(F308:AP308)&gt;12,LARGE(F308:AP308,13),0)+IF(COUNT(F308:AP308)&gt;13,LARGE(F308:AP308,14),0)+IF(COUNT(F308:AP308)&gt;14,LARGE(F308:AP308,15),0)</f>
        <v>13</v>
      </c>
      <c r="AT308" s="6">
        <f>IF(COUNT(F308:AP308)&lt;22,IF(COUNT(F308:AP308)&gt;14,(COUNT(F308:AP308)-15),0)*20,120)</f>
        <v>0</v>
      </c>
      <c r="AU308" s="5">
        <f t="shared" si="15"/>
        <v>13</v>
      </c>
      <c r="AV308" s="5"/>
      <c r="AW308" s="5"/>
    </row>
    <row r="309" spans="1:49" s="26" customFormat="1" ht="15.75" customHeight="1">
      <c r="A309" s="6"/>
      <c r="B309" s="26" t="s">
        <v>488</v>
      </c>
      <c r="C309" s="26" t="s">
        <v>489</v>
      </c>
      <c r="D309" s="50">
        <v>1991</v>
      </c>
      <c r="E309" s="26" t="s">
        <v>490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>
        <v>46</v>
      </c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5">
        <f t="shared" si="14"/>
        <v>46</v>
      </c>
      <c r="AR309" s="6">
        <f>(COUNT(F309:AP309))</f>
        <v>1</v>
      </c>
      <c r="AS309" s="6">
        <f>IF(COUNT(F309:AP309)&gt;0,LARGE(F309:AP309,1),0)+IF(COUNT(F309:AP309)&gt;1,LARGE(F309:AP309,2),0)+IF(COUNT(F309:AP309)&gt;2,LARGE(F309:AP309,3),0)+IF(COUNT(F309:AP309)&gt;3,LARGE(F309:AP309,4),0)+IF(COUNT(F309:AP309)&gt;4,LARGE(F309:AP309,5),0)+IF(COUNT(F309:AP309)&gt;5,LARGE(F309:AP309,6),0)+IF(COUNT(F309:AP309)&gt;6,LARGE(F309:AP309,7),0)+IF(COUNT(F309:AP309)&gt;7,LARGE(F309:AP309,8),0)+IF(COUNT(F309:AP309)&gt;8,LARGE(F309:AP309,9),0)+IF(COUNT(F309:AP309)&gt;9,LARGE(F309:AP309,10),0)+IF(COUNT(F309:AP309)&gt;10,LARGE(F309:AP309,11),0)+IF(COUNT(F309:AP309)&gt;11,LARGE(F309:AP309,12),0)+IF(COUNT(F309:AP309)&gt;12,LARGE(F309:AP309,13),0)+IF(COUNT(F309:AP309)&gt;13,LARGE(F309:AP309,14),0)+IF(COUNT(F309:AP309)&gt;14,LARGE(F309:AP309,15),0)</f>
        <v>46</v>
      </c>
      <c r="AT309" s="6">
        <f>IF(COUNT(F309:AP309)&lt;22,IF(COUNT(F309:AP309)&gt;14,(COUNT(F309:AP309)-15),0)*20,120)</f>
        <v>0</v>
      </c>
      <c r="AU309" s="5">
        <f t="shared" si="15"/>
        <v>46</v>
      </c>
      <c r="AV309" s="5"/>
      <c r="AW309" s="5"/>
    </row>
    <row r="310" spans="1:49" s="26" customFormat="1" ht="15.75" customHeight="1">
      <c r="A310" s="6"/>
      <c r="B310" s="8" t="s">
        <v>72</v>
      </c>
      <c r="C310" s="8" t="s">
        <v>52</v>
      </c>
      <c r="D310" s="9">
        <v>91</v>
      </c>
      <c r="E310" s="10" t="s">
        <v>44</v>
      </c>
      <c r="F310" s="26">
        <v>50</v>
      </c>
      <c r="AQ310" s="5">
        <f t="shared" si="14"/>
        <v>50</v>
      </c>
      <c r="AR310" s="6">
        <f>(COUNT(F310:AP310))</f>
        <v>1</v>
      </c>
      <c r="AS310" s="6">
        <f>IF(COUNT(F310:AP310)&gt;0,LARGE(F310:AP310,1),0)+IF(COUNT(F310:AP310)&gt;1,LARGE(F310:AP310,2),0)+IF(COUNT(F310:AP310)&gt;2,LARGE(F310:AP310,3),0)+IF(COUNT(F310:AP310)&gt;3,LARGE(F310:AP310,4),0)+IF(COUNT(F310:AP310)&gt;4,LARGE(F310:AP310,5),0)+IF(COUNT(F310:AP310)&gt;5,LARGE(F310:AP310,6),0)+IF(COUNT(F310:AP310)&gt;6,LARGE(F310:AP310,7),0)+IF(COUNT(F310:AP310)&gt;7,LARGE(F310:AP310,8),0)+IF(COUNT(F310:AP310)&gt;8,LARGE(F310:AP310,9),0)+IF(COUNT(F310:AP310)&gt;9,LARGE(F310:AP310,10),0)+IF(COUNT(F310:AP310)&gt;10,LARGE(F310:AP310,11),0)+IF(COUNT(F310:AP310)&gt;11,LARGE(F310:AP310,12),0)+IF(COUNT(F310:AP310)&gt;12,LARGE(F310:AP310,13),0)+IF(COUNT(F310:AP310)&gt;13,LARGE(F310:AP310,14),0)+IF(COUNT(F310:AP310)&gt;14,LARGE(F310:AP310,15),0)</f>
        <v>50</v>
      </c>
      <c r="AT310" s="6">
        <f>IF(COUNT(F310:AP310)&lt;22,IF(COUNT(F310:AP310)&gt;14,(COUNT(F310:AP310)-15),0)*20,120)</f>
        <v>0</v>
      </c>
      <c r="AU310" s="5">
        <f t="shared" si="15"/>
        <v>50</v>
      </c>
      <c r="AV310" s="6" t="str">
        <f>B310</f>
        <v>Orthen</v>
      </c>
      <c r="AW310" s="31">
        <f>A310</f>
        <v>0</v>
      </c>
    </row>
    <row r="311" spans="1:49" s="26" customFormat="1" ht="15.75" customHeight="1">
      <c r="A311" s="6"/>
      <c r="B311" s="44" t="s">
        <v>405</v>
      </c>
      <c r="C311" s="44" t="s">
        <v>406</v>
      </c>
      <c r="D311" s="45">
        <v>1993</v>
      </c>
      <c r="E311" s="44" t="s">
        <v>403</v>
      </c>
      <c r="F311" s="6"/>
      <c r="G311" s="6"/>
      <c r="H311" s="6"/>
      <c r="I311" s="6"/>
      <c r="J311" s="6"/>
      <c r="K311" s="6"/>
      <c r="L311" s="6"/>
      <c r="M311" s="6">
        <v>42</v>
      </c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5">
        <f t="shared" si="14"/>
        <v>42</v>
      </c>
      <c r="AR311" s="6">
        <f>(COUNT(F311:AP311))</f>
        <v>1</v>
      </c>
      <c r="AS311" s="6">
        <f>IF(COUNT(F311:AP311)&gt;0,LARGE(F311:AP311,1),0)+IF(COUNT(F311:AP311)&gt;1,LARGE(F311:AP311,2),0)+IF(COUNT(F311:AP311)&gt;2,LARGE(F311:AP311,3),0)+IF(COUNT(F311:AP311)&gt;3,LARGE(F311:AP311,4),0)+IF(COUNT(F311:AP311)&gt;4,LARGE(F311:AP311,5),0)+IF(COUNT(F311:AP311)&gt;5,LARGE(F311:AP311,6),0)+IF(COUNT(F311:AP311)&gt;6,LARGE(F311:AP311,7),0)+IF(COUNT(F311:AP311)&gt;7,LARGE(F311:AP311,8),0)+IF(COUNT(F311:AP311)&gt;8,LARGE(F311:AP311,9),0)+IF(COUNT(F311:AP311)&gt;9,LARGE(F311:AP311,10),0)+IF(COUNT(F311:AP311)&gt;10,LARGE(F311:AP311,11),0)+IF(COUNT(F311:AP311)&gt;11,LARGE(F311:AP311,12),0)+IF(COUNT(F311:AP311)&gt;12,LARGE(F311:AP311,13),0)+IF(COUNT(F311:AP311)&gt;13,LARGE(F311:AP311,14),0)+IF(COUNT(F311:AP311)&gt;14,LARGE(F311:AP311,15),0)</f>
        <v>42</v>
      </c>
      <c r="AT311" s="6">
        <f>IF(COUNT(F311:AP311)&lt;22,IF(COUNT(F311:AP311)&gt;14,(COUNT(F311:AP311)-15),0)*20,120)</f>
        <v>0</v>
      </c>
      <c r="AU311" s="5">
        <f t="shared" si="15"/>
        <v>42</v>
      </c>
      <c r="AV311" s="5"/>
      <c r="AW311" s="5"/>
    </row>
    <row r="312" spans="1:49" s="26" customFormat="1" ht="15.75" customHeight="1">
      <c r="A312" s="6"/>
      <c r="B312" s="7" t="s">
        <v>767</v>
      </c>
      <c r="C312" s="7" t="s">
        <v>768</v>
      </c>
      <c r="D312" s="62">
        <v>92</v>
      </c>
      <c r="E312" s="7" t="s">
        <v>487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>
        <v>27</v>
      </c>
      <c r="AI312" s="4"/>
      <c r="AJ312" s="4"/>
      <c r="AK312" s="4"/>
      <c r="AL312" s="4"/>
      <c r="AM312" s="4"/>
      <c r="AN312" s="4"/>
      <c r="AO312" s="4"/>
      <c r="AP312" s="4"/>
      <c r="AQ312" s="5">
        <f t="shared" si="14"/>
        <v>27</v>
      </c>
      <c r="AR312" s="4">
        <f>(COUNT(G312:AP312))</f>
        <v>1</v>
      </c>
      <c r="AS312" s="6">
        <f>IF(COUNT(F312:AP312)&gt;0,LARGE(F312:AP312,1),0)+IF(COUNT(F312:AP312)&gt;1,LARGE(F312:AP312,2),0)+IF(COUNT(F312:AP312)&gt;2,LARGE(F312:AP312,3),0)+IF(COUNT(F312:AP312)&gt;3,LARGE(F312:AP312,4),0)+IF(COUNT(F312:AP312)&gt;4,LARGE(F312:AP312,5),0)+IF(COUNT(F312:AP312)&gt;5,LARGE(F312:AP312,6),0)+IF(COUNT(F312:AP312)&gt;6,LARGE(F312:AP312,7),0)+IF(COUNT(F312:AP312)&gt;7,LARGE(F312:AP312,8),0)+IF(COUNT(F312:AP312)&gt;8,LARGE(F312:AP312,9),0)+IF(COUNT(F312:AP312)&gt;9,LARGE(F312:AP312,10),0)+IF(COUNT(F312:AP312)&gt;10,LARGE(F312:AP312,11),0)+IF(COUNT(F312:AP312)&gt;11,LARGE(F312:AP312,12),0)+IF(COUNT(F312:AP312)&gt;12,LARGE(F312:AP312,13),0)+IF(COUNT(F312:AP312)&gt;13,LARGE(F312:AP312,14),0)+IF(COUNT(F312:AP312)&gt;14,LARGE(F312:AP312,15),0)</f>
        <v>27</v>
      </c>
      <c r="AT312" s="6">
        <f>IF(COUNT(F312:AP312)&lt;22,IF(COUNT(F312:AP312)&gt;14,(COUNT(F312:AP312)-15),0)*20,120)</f>
        <v>0</v>
      </c>
      <c r="AU312" s="3">
        <f t="shared" si="15"/>
        <v>27</v>
      </c>
      <c r="AV312" s="3"/>
      <c r="AW312" s="5"/>
    </row>
    <row r="313" spans="1:49" s="26" customFormat="1" ht="15.75" customHeight="1">
      <c r="A313" s="6"/>
      <c r="B313" s="26" t="s">
        <v>352</v>
      </c>
      <c r="C313" s="26" t="s">
        <v>243</v>
      </c>
      <c r="D313" s="26">
        <v>1996</v>
      </c>
      <c r="E313" s="26" t="s">
        <v>267</v>
      </c>
      <c r="F313" s="6"/>
      <c r="G313" s="6"/>
      <c r="H313" s="6"/>
      <c r="I313" s="6"/>
      <c r="J313" s="6"/>
      <c r="K313" s="6">
        <v>9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5">
        <f t="shared" si="14"/>
        <v>9</v>
      </c>
      <c r="AR313" s="6">
        <f>(COUNT(F313:AP313))</f>
        <v>1</v>
      </c>
      <c r="AS313" s="6">
        <f>IF(COUNT(F313:AP313)&gt;0,LARGE(F313:AP313,1),0)+IF(COUNT(F313:AP313)&gt;1,LARGE(F313:AP313,2),0)+IF(COUNT(F313:AP313)&gt;2,LARGE(F313:AP313,3),0)+IF(COUNT(F313:AP313)&gt;3,LARGE(F313:AP313,4),0)+IF(COUNT(F313:AP313)&gt;4,LARGE(F313:AP313,5),0)+IF(COUNT(F313:AP313)&gt;5,LARGE(F313:AP313,6),0)+IF(COUNT(F313:AP313)&gt;6,LARGE(F313:AP313,7),0)+IF(COUNT(F313:AP313)&gt;7,LARGE(F313:AP313,8),0)+IF(COUNT(F313:AP313)&gt;8,LARGE(F313:AP313,9),0)+IF(COUNT(F313:AP313)&gt;9,LARGE(F313:AP313,10),0)+IF(COUNT(F313:AP313)&gt;10,LARGE(F313:AP313,11),0)+IF(COUNT(F313:AP313)&gt;11,LARGE(F313:AP313,12),0)+IF(COUNT(F313:AP313)&gt;12,LARGE(F313:AP313,13),0)+IF(COUNT(F313:AP313)&gt;13,LARGE(F313:AP313,14),0)+IF(COUNT(F313:AP313)&gt;14,LARGE(F313:AP313,15),0)</f>
        <v>9</v>
      </c>
      <c r="AT313" s="6">
        <f>IF(COUNT(F313:AP313)&lt;22,IF(COUNT(F313:AP313)&gt;14,(COUNT(F313:AP313)-15),0)*20,120)</f>
        <v>0</v>
      </c>
      <c r="AU313" s="5">
        <f t="shared" si="15"/>
        <v>9</v>
      </c>
      <c r="AV313" s="5"/>
      <c r="AW313" s="5"/>
    </row>
    <row r="314" spans="1:49" s="26" customFormat="1" ht="15.75" customHeight="1">
      <c r="A314" s="6"/>
      <c r="B314" s="48" t="s">
        <v>741</v>
      </c>
      <c r="C314" s="6"/>
      <c r="D314" s="49" t="s">
        <v>587</v>
      </c>
      <c r="E314" s="48" t="s">
        <v>719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>
        <v>27</v>
      </c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5">
        <f t="shared" si="14"/>
        <v>27</v>
      </c>
      <c r="AR314" s="6">
        <f>(COUNT(G314:AP314))</f>
        <v>1</v>
      </c>
      <c r="AS314" s="6">
        <f>IF(COUNT(F314:AP314)&gt;0,LARGE(F314:AP314,1),0)+IF(COUNT(F314:AP314)&gt;1,LARGE(F314:AP314,2),0)+IF(COUNT(F314:AP314)&gt;2,LARGE(F314:AP314,3),0)+IF(COUNT(F314:AP314)&gt;3,LARGE(F314:AP314,4),0)+IF(COUNT(F314:AP314)&gt;4,LARGE(F314:AP314,5),0)+IF(COUNT(F314:AP314)&gt;5,LARGE(F314:AP314,6),0)+IF(COUNT(F314:AP314)&gt;6,LARGE(F314:AP314,7),0)+IF(COUNT(F314:AP314)&gt;7,LARGE(F314:AP314,8),0)+IF(COUNT(F314:AP314)&gt;8,LARGE(F314:AP314,9),0)+IF(COUNT(F314:AP314)&gt;9,LARGE(F314:AP314,10),0)+IF(COUNT(F314:AP314)&gt;10,LARGE(F314:AP314,11),0)+IF(COUNT(F314:AP314)&gt;11,LARGE(F314:AP314,12),0)+IF(COUNT(F314:AP314)&gt;12,LARGE(F314:AP314,13),0)+IF(COUNT(F314:AP314)&gt;13,LARGE(F314:AP314,14),0)+IF(COUNT(F314:AP314)&gt;14,LARGE(F314:AP314,15),0)</f>
        <v>27</v>
      </c>
      <c r="AT314" s="6">
        <f>IF(COUNT(F314:AP314)&lt;22,IF(COUNT(F314:AP314)&gt;14,(COUNT(F314:AP314)-15),0)*20,120)</f>
        <v>0</v>
      </c>
      <c r="AU314" s="5">
        <f t="shared" si="15"/>
        <v>27</v>
      </c>
      <c r="AV314" s="5"/>
      <c r="AW314" s="5"/>
    </row>
    <row r="315" spans="1:49" s="26" customFormat="1" ht="15.75" customHeight="1">
      <c r="A315" s="6"/>
      <c r="B315" s="66" t="s">
        <v>816</v>
      </c>
      <c r="C315" s="70" t="s">
        <v>817</v>
      </c>
      <c r="D315" s="70">
        <v>1998</v>
      </c>
      <c r="E315" s="70" t="s">
        <v>818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>
        <v>25</v>
      </c>
      <c r="AJ315" s="4"/>
      <c r="AK315" s="4"/>
      <c r="AL315" s="4"/>
      <c r="AM315" s="4"/>
      <c r="AN315" s="4"/>
      <c r="AO315" s="4"/>
      <c r="AP315" s="4"/>
      <c r="AQ315" s="5">
        <f t="shared" si="14"/>
        <v>25</v>
      </c>
      <c r="AR315" s="6">
        <f>(COUNT(F315:AP315))</f>
        <v>1</v>
      </c>
      <c r="AS315" s="6">
        <f>IF(COUNT(F315:AP315)&gt;0,LARGE(F315:AP315,1),0)+IF(COUNT(F315:AP315)&gt;1,LARGE(F315:AP315,2),0)+IF(COUNT(F315:AP315)&gt;2,LARGE(F315:AP315,3),0)+IF(COUNT(F315:AP315)&gt;3,LARGE(F315:AP315,4),0)+IF(COUNT(F315:AP315)&gt;4,LARGE(F315:AP315,5),0)+IF(COUNT(F315:AP315)&gt;5,LARGE(F315:AP315,6),0)+IF(COUNT(F315:AP315)&gt;6,LARGE(F315:AP315,7),0)+IF(COUNT(F315:AP315)&gt;7,LARGE(F315:AP315,8),0)+IF(COUNT(F315:AP315)&gt;8,LARGE(F315:AP315,9),0)+IF(COUNT(F315:AP315)&gt;9,LARGE(F315:AP315,10),0)+IF(COUNT(F315:AP315)&gt;10,LARGE(F315:AP315,11),0)+IF(COUNT(F315:AP315)&gt;11,LARGE(F315:AP315,12),0)+IF(COUNT(F315:AP315)&gt;12,LARGE(F315:AP315,13),0)+IF(COUNT(F315:AP315)&gt;13,LARGE(F315:AP315,14),0)+IF(COUNT(F315:AP315)&gt;14,LARGE(F315:AP315,15),0)</f>
        <v>25</v>
      </c>
      <c r="AT315" s="6">
        <f>IF(COUNT(F315:AP315)&lt;22,IF(COUNT(F315:AP315)&gt;14,(COUNT(F315:AP315)-15),0)*20,120)</f>
        <v>0</v>
      </c>
      <c r="AU315" s="5">
        <f t="shared" si="15"/>
        <v>25</v>
      </c>
      <c r="AV315" s="3"/>
      <c r="AW315" s="5"/>
    </row>
    <row r="316" spans="1:49" s="26" customFormat="1" ht="15.75" customHeight="1">
      <c r="A316" s="6"/>
      <c r="B316" s="7" t="s">
        <v>764</v>
      </c>
      <c r="C316" s="7" t="s">
        <v>335</v>
      </c>
      <c r="D316" s="62">
        <v>92</v>
      </c>
      <c r="E316" s="7" t="s">
        <v>487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>
        <v>30</v>
      </c>
      <c r="AI316" s="4"/>
      <c r="AJ316" s="4"/>
      <c r="AK316" s="4"/>
      <c r="AL316" s="4"/>
      <c r="AM316" s="4"/>
      <c r="AN316" s="4"/>
      <c r="AO316" s="4"/>
      <c r="AP316" s="4"/>
      <c r="AQ316" s="5">
        <f t="shared" si="14"/>
        <v>30</v>
      </c>
      <c r="AR316" s="4">
        <f>(COUNT(G316:AP316))</f>
        <v>1</v>
      </c>
      <c r="AS316" s="6">
        <f>IF(COUNT(F316:AP316)&gt;0,LARGE(F316:AP316,1),0)+IF(COUNT(F316:AP316)&gt;1,LARGE(F316:AP316,2),0)+IF(COUNT(F316:AP316)&gt;2,LARGE(F316:AP316,3),0)+IF(COUNT(F316:AP316)&gt;3,LARGE(F316:AP316,4),0)+IF(COUNT(F316:AP316)&gt;4,LARGE(F316:AP316,5),0)+IF(COUNT(F316:AP316)&gt;5,LARGE(F316:AP316,6),0)+IF(COUNT(F316:AP316)&gt;6,LARGE(F316:AP316,7),0)+IF(COUNT(F316:AP316)&gt;7,LARGE(F316:AP316,8),0)+IF(COUNT(F316:AP316)&gt;8,LARGE(F316:AP316,9),0)+IF(COUNT(F316:AP316)&gt;9,LARGE(F316:AP316,10),0)+IF(COUNT(F316:AP316)&gt;10,LARGE(F316:AP316,11),0)+IF(COUNT(F316:AP316)&gt;11,LARGE(F316:AP316,12),0)+IF(COUNT(F316:AP316)&gt;12,LARGE(F316:AP316,13),0)+IF(COUNT(F316:AP316)&gt;13,LARGE(F316:AP316,14),0)+IF(COUNT(F316:AP316)&gt;14,LARGE(F316:AP316,15),0)</f>
        <v>30</v>
      </c>
      <c r="AT316" s="6">
        <f>IF(COUNT(F316:AP316)&lt;22,IF(COUNT(F316:AP316)&gt;14,(COUNT(F316:AP316)-15),0)*20,120)</f>
        <v>0</v>
      </c>
      <c r="AU316" s="3">
        <f t="shared" si="15"/>
        <v>30</v>
      </c>
      <c r="AV316" s="3"/>
      <c r="AW316" s="5"/>
    </row>
    <row r="317" spans="1:49" s="26" customFormat="1" ht="15.75" customHeight="1">
      <c r="A317" s="6"/>
      <c r="B317" s="26" t="s">
        <v>256</v>
      </c>
      <c r="C317" s="26" t="s">
        <v>257</v>
      </c>
      <c r="D317" s="26">
        <v>1989</v>
      </c>
      <c r="E317" s="26" t="s">
        <v>258</v>
      </c>
      <c r="F317" s="6"/>
      <c r="G317" s="6"/>
      <c r="H317" s="6"/>
      <c r="I317" s="6"/>
      <c r="J317" s="6"/>
      <c r="K317" s="6">
        <v>43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5">
        <f t="shared" si="14"/>
        <v>43</v>
      </c>
      <c r="AR317" s="6">
        <f>(COUNT(F317:AP317))</f>
        <v>1</v>
      </c>
      <c r="AS317" s="6">
        <f>IF(COUNT(F317:AP317)&gt;0,LARGE(F317:AP317,1),0)+IF(COUNT(F317:AP317)&gt;1,LARGE(F317:AP317,2),0)+IF(COUNT(F317:AP317)&gt;2,LARGE(F317:AP317,3),0)+IF(COUNT(F317:AP317)&gt;3,LARGE(F317:AP317,4),0)+IF(COUNT(F317:AP317)&gt;4,LARGE(F317:AP317,5),0)+IF(COUNT(F317:AP317)&gt;5,LARGE(F317:AP317,6),0)+IF(COUNT(F317:AP317)&gt;6,LARGE(F317:AP317,7),0)+IF(COUNT(F317:AP317)&gt;7,LARGE(F317:AP317,8),0)+IF(COUNT(F317:AP317)&gt;8,LARGE(F317:AP317,9),0)+IF(COUNT(F317:AP317)&gt;9,LARGE(F317:AP317,10),0)+IF(COUNT(F317:AP317)&gt;10,LARGE(F317:AP317,11),0)+IF(COUNT(F317:AP317)&gt;11,LARGE(F317:AP317,12),0)+IF(COUNT(F317:AP317)&gt;12,LARGE(F317:AP317,13),0)+IF(COUNT(F317:AP317)&gt;13,LARGE(F317:AP317,14),0)+IF(COUNT(F317:AP317)&gt;14,LARGE(F317:AP317,15),0)</f>
        <v>43</v>
      </c>
      <c r="AT317" s="6">
        <f>IF(COUNT(F317:AP317)&lt;22,IF(COUNT(F317:AP317)&gt;14,(COUNT(F317:AP317)-15),0)*20,120)</f>
        <v>0</v>
      </c>
      <c r="AU317" s="5">
        <f t="shared" si="15"/>
        <v>43</v>
      </c>
      <c r="AV317" s="29" t="str">
        <f>B317</f>
        <v>Paquet</v>
      </c>
      <c r="AW317" s="6">
        <f>A317</f>
        <v>0</v>
      </c>
    </row>
    <row r="318" spans="1:49" s="26" customFormat="1" ht="15.75" customHeight="1">
      <c r="A318" s="6"/>
      <c r="B318" s="26" t="s">
        <v>256</v>
      </c>
      <c r="C318" s="26" t="s">
        <v>118</v>
      </c>
      <c r="D318" s="26">
        <v>1993</v>
      </c>
      <c r="E318" s="26" t="s">
        <v>296</v>
      </c>
      <c r="F318" s="6"/>
      <c r="G318" s="6"/>
      <c r="H318" s="6"/>
      <c r="I318" s="6"/>
      <c r="J318" s="6"/>
      <c r="K318" s="6">
        <v>11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5">
        <f t="shared" si="14"/>
        <v>11</v>
      </c>
      <c r="AR318" s="6">
        <f>(COUNT(F318:AP318))</f>
        <v>1</v>
      </c>
      <c r="AS318" s="6">
        <f>IF(COUNT(F318:AP318)&gt;0,LARGE(F318:AP318,1),0)+IF(COUNT(F318:AP318)&gt;1,LARGE(F318:AP318,2),0)+IF(COUNT(F318:AP318)&gt;2,LARGE(F318:AP318,3),0)+IF(COUNT(F318:AP318)&gt;3,LARGE(F318:AP318,4),0)+IF(COUNT(F318:AP318)&gt;4,LARGE(F318:AP318,5),0)+IF(COUNT(F318:AP318)&gt;5,LARGE(F318:AP318,6),0)+IF(COUNT(F318:AP318)&gt;6,LARGE(F318:AP318,7),0)+IF(COUNT(F318:AP318)&gt;7,LARGE(F318:AP318,8),0)+IF(COUNT(F318:AP318)&gt;8,LARGE(F318:AP318,9),0)+IF(COUNT(F318:AP318)&gt;9,LARGE(F318:AP318,10),0)+IF(COUNT(F318:AP318)&gt;10,LARGE(F318:AP318,11),0)+IF(COUNT(F318:AP318)&gt;11,LARGE(F318:AP318,12),0)+IF(COUNT(F318:AP318)&gt;12,LARGE(F318:AP318,13),0)+IF(COUNT(F318:AP318)&gt;13,LARGE(F318:AP318,14),0)+IF(COUNT(F318:AP318)&gt;14,LARGE(F318:AP318,15),0)</f>
        <v>11</v>
      </c>
      <c r="AT318" s="6">
        <f>IF(COUNT(F318:AP318)&lt;22,IF(COUNT(F318:AP318)&gt;14,(COUNT(F318:AP318)-15),0)*20,120)</f>
        <v>0</v>
      </c>
      <c r="AU318" s="5">
        <f t="shared" si="15"/>
        <v>11</v>
      </c>
      <c r="AV318" s="5"/>
      <c r="AW318" s="5"/>
    </row>
    <row r="319" spans="1:49" s="26" customFormat="1" ht="15.75" customHeight="1">
      <c r="A319" s="6"/>
      <c r="B319" s="26" t="s">
        <v>349</v>
      </c>
      <c r="C319" s="26" t="s">
        <v>350</v>
      </c>
      <c r="D319" s="26">
        <v>1995</v>
      </c>
      <c r="E319" s="26" t="s">
        <v>278</v>
      </c>
      <c r="F319" s="6"/>
      <c r="G319" s="6"/>
      <c r="H319" s="6"/>
      <c r="I319" s="6"/>
      <c r="J319" s="6"/>
      <c r="K319" s="6">
        <v>12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5">
        <f t="shared" si="14"/>
        <v>12</v>
      </c>
      <c r="AR319" s="6">
        <f>(COUNT(F319:AP319))</f>
        <v>1</v>
      </c>
      <c r="AS319" s="6">
        <f>IF(COUNT(F319:AP319)&gt;0,LARGE(F319:AP319,1),0)+IF(COUNT(F319:AP319)&gt;1,LARGE(F319:AP319,2),0)+IF(COUNT(F319:AP319)&gt;2,LARGE(F319:AP319,3),0)+IF(COUNT(F319:AP319)&gt;3,LARGE(F319:AP319,4),0)+IF(COUNT(F319:AP319)&gt;4,LARGE(F319:AP319,5),0)+IF(COUNT(F319:AP319)&gt;5,LARGE(F319:AP319,6),0)+IF(COUNT(F319:AP319)&gt;6,LARGE(F319:AP319,7),0)+IF(COUNT(F319:AP319)&gt;7,LARGE(F319:AP319,8),0)+IF(COUNT(F319:AP319)&gt;8,LARGE(F319:AP319,9),0)+IF(COUNT(F319:AP319)&gt;9,LARGE(F319:AP319,10),0)+IF(COUNT(F319:AP319)&gt;10,LARGE(F319:AP319,11),0)+IF(COUNT(F319:AP319)&gt;11,LARGE(F319:AP319,12),0)+IF(COUNT(F319:AP319)&gt;12,LARGE(F319:AP319,13),0)+IF(COUNT(F319:AP319)&gt;13,LARGE(F319:AP319,14),0)+IF(COUNT(F319:AP319)&gt;14,LARGE(F319:AP319,15),0)</f>
        <v>12</v>
      </c>
      <c r="AT319" s="6">
        <f>IF(COUNT(F319:AP319)&lt;22,IF(COUNT(F319:AP319)&gt;14,(COUNT(F319:AP319)-15),0)*20,120)</f>
        <v>0</v>
      </c>
      <c r="AU319" s="5">
        <f t="shared" si="15"/>
        <v>12</v>
      </c>
      <c r="AV319" s="5"/>
      <c r="AW319" s="5"/>
    </row>
    <row r="320" spans="1:49" s="26" customFormat="1" ht="15.75" customHeight="1">
      <c r="A320" s="6"/>
      <c r="B320" s="48" t="s">
        <v>728</v>
      </c>
      <c r="C320" s="6"/>
      <c r="D320" s="49" t="s">
        <v>729</v>
      </c>
      <c r="E320" s="48" t="s">
        <v>730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>
        <v>37</v>
      </c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5">
        <f t="shared" si="14"/>
        <v>37</v>
      </c>
      <c r="AR320" s="6">
        <f>(COUNT(G320:AP320))</f>
        <v>1</v>
      </c>
      <c r="AS320" s="6">
        <f>IF(COUNT(F320:AP320)&gt;0,LARGE(F320:AP320,1),0)+IF(COUNT(F320:AP320)&gt;1,LARGE(F320:AP320,2),0)+IF(COUNT(F320:AP320)&gt;2,LARGE(F320:AP320,3),0)+IF(COUNT(F320:AP320)&gt;3,LARGE(F320:AP320,4),0)+IF(COUNT(F320:AP320)&gt;4,LARGE(F320:AP320,5),0)+IF(COUNT(F320:AP320)&gt;5,LARGE(F320:AP320,6),0)+IF(COUNT(F320:AP320)&gt;6,LARGE(F320:AP320,7),0)+IF(COUNT(F320:AP320)&gt;7,LARGE(F320:AP320,8),0)+IF(COUNT(F320:AP320)&gt;8,LARGE(F320:AP320,9),0)+IF(COUNT(F320:AP320)&gt;9,LARGE(F320:AP320,10),0)+IF(COUNT(F320:AP320)&gt;10,LARGE(F320:AP320,11),0)+IF(COUNT(F320:AP320)&gt;11,LARGE(F320:AP320,12),0)+IF(COUNT(F320:AP320)&gt;12,LARGE(F320:AP320,13),0)+IF(COUNT(F320:AP320)&gt;13,LARGE(F320:AP320,14),0)+IF(COUNT(F320:AP320)&gt;14,LARGE(F320:AP320,15),0)</f>
        <v>37</v>
      </c>
      <c r="AT320" s="6">
        <f>IF(COUNT(F320:AP320)&lt;22,IF(COUNT(F320:AP320)&gt;14,(COUNT(F320:AP320)-15),0)*20,120)</f>
        <v>0</v>
      </c>
      <c r="AU320" s="5">
        <f t="shared" si="15"/>
        <v>37</v>
      </c>
      <c r="AV320" s="5"/>
      <c r="AW320" s="5"/>
    </row>
    <row r="321" spans="1:49" s="26" customFormat="1" ht="15.75" customHeight="1">
      <c r="A321" s="6"/>
      <c r="B321" s="26" t="s">
        <v>337</v>
      </c>
      <c r="C321" s="26" t="s">
        <v>338</v>
      </c>
      <c r="D321" s="26">
        <v>1995</v>
      </c>
      <c r="E321" s="26" t="s">
        <v>339</v>
      </c>
      <c r="F321" s="6"/>
      <c r="G321" s="6"/>
      <c r="H321" s="6"/>
      <c r="I321" s="6"/>
      <c r="J321" s="6"/>
      <c r="K321" s="6">
        <v>17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5">
        <f aca="true" t="shared" si="16" ref="AQ321:AQ352">SUM(F321:AP321)</f>
        <v>17</v>
      </c>
      <c r="AR321" s="6">
        <f>(COUNT(F321:AP321))</f>
        <v>1</v>
      </c>
      <c r="AS321" s="6">
        <f>IF(COUNT(F321:AP321)&gt;0,LARGE(F321:AP321,1),0)+IF(COUNT(F321:AP321)&gt;1,LARGE(F321:AP321,2),0)+IF(COUNT(F321:AP321)&gt;2,LARGE(F321:AP321,3),0)+IF(COUNT(F321:AP321)&gt;3,LARGE(F321:AP321,4),0)+IF(COUNT(F321:AP321)&gt;4,LARGE(F321:AP321,5),0)+IF(COUNT(F321:AP321)&gt;5,LARGE(F321:AP321,6),0)+IF(COUNT(F321:AP321)&gt;6,LARGE(F321:AP321,7),0)+IF(COUNT(F321:AP321)&gt;7,LARGE(F321:AP321,8),0)+IF(COUNT(F321:AP321)&gt;8,LARGE(F321:AP321,9),0)+IF(COUNT(F321:AP321)&gt;9,LARGE(F321:AP321,10),0)+IF(COUNT(F321:AP321)&gt;10,LARGE(F321:AP321,11),0)+IF(COUNT(F321:AP321)&gt;11,LARGE(F321:AP321,12),0)+IF(COUNT(F321:AP321)&gt;12,LARGE(F321:AP321,13),0)+IF(COUNT(F321:AP321)&gt;13,LARGE(F321:AP321,14),0)+IF(COUNT(F321:AP321)&gt;14,LARGE(F321:AP321,15),0)</f>
        <v>17</v>
      </c>
      <c r="AT321" s="6">
        <f>IF(COUNT(F321:AP321)&lt;22,IF(COUNT(F321:AP321)&gt;14,(COUNT(F321:AP321)-15),0)*20,120)</f>
        <v>0</v>
      </c>
      <c r="AU321" s="5">
        <f t="shared" si="15"/>
        <v>17</v>
      </c>
      <c r="AV321" s="5"/>
      <c r="AW321" s="5"/>
    </row>
    <row r="322" spans="1:49" s="26" customFormat="1" ht="15.75" customHeight="1">
      <c r="A322" s="6"/>
      <c r="B322" s="17" t="s">
        <v>526</v>
      </c>
      <c r="C322" s="17" t="s">
        <v>527</v>
      </c>
      <c r="D322" s="17">
        <v>1998</v>
      </c>
      <c r="E322" s="17" t="s">
        <v>518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>
        <v>36</v>
      </c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5">
        <f t="shared" si="16"/>
        <v>36</v>
      </c>
      <c r="AR322" s="6">
        <f>(COUNT(F322:AP322))</f>
        <v>1</v>
      </c>
      <c r="AS322" s="6">
        <f>IF(COUNT(F322:AP322)&gt;0,LARGE(F322:AP322,1),0)+IF(COUNT(F322:AP322)&gt;1,LARGE(F322:AP322,2),0)+IF(COUNT(F322:AP322)&gt;2,LARGE(F322:AP322,3),0)+IF(COUNT(F322:AP322)&gt;3,LARGE(F322:AP322,4),0)+IF(COUNT(F322:AP322)&gt;4,LARGE(F322:AP322,5),0)+IF(COUNT(F322:AP322)&gt;5,LARGE(F322:AP322,6),0)+IF(COUNT(F322:AP322)&gt;6,LARGE(F322:AP322,7),0)+IF(COUNT(F322:AP322)&gt;7,LARGE(F322:AP322,8),0)+IF(COUNT(F322:AP322)&gt;8,LARGE(F322:AP322,9),0)+IF(COUNT(F322:AP322)&gt;9,LARGE(F322:AP322,10),0)+IF(COUNT(F322:AP322)&gt;10,LARGE(F322:AP322,11),0)+IF(COUNT(F322:AP322)&gt;11,LARGE(F322:AP322,12),0)+IF(COUNT(F322:AP322)&gt;12,LARGE(F322:AP322,13),0)+IF(COUNT(F322:AP322)&gt;13,LARGE(F322:AP322,14),0)+IF(COUNT(F322:AP322)&gt;14,LARGE(F322:AP322,15),0)</f>
        <v>36</v>
      </c>
      <c r="AT322" s="6">
        <f>IF(COUNT(F322:AP322)&lt;22,IF(COUNT(F322:AP322)&gt;14,(COUNT(F322:AP322)-15),0)*20,120)</f>
        <v>0</v>
      </c>
      <c r="AU322" s="5">
        <f t="shared" si="15"/>
        <v>36</v>
      </c>
      <c r="AV322" s="5"/>
      <c r="AW322" s="5"/>
    </row>
    <row r="323" spans="1:49" s="26" customFormat="1" ht="15.75" customHeight="1">
      <c r="A323" s="6"/>
      <c r="B323" s="20" t="s">
        <v>50</v>
      </c>
      <c r="C323" s="20" t="s">
        <v>252</v>
      </c>
      <c r="D323" s="20" t="s">
        <v>587</v>
      </c>
      <c r="E323" s="20" t="s">
        <v>583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>
        <v>40</v>
      </c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5">
        <f t="shared" si="16"/>
        <v>40</v>
      </c>
      <c r="AR323" s="6">
        <f>(COUNT(F323:AP323))</f>
        <v>1</v>
      </c>
      <c r="AS323" s="6">
        <f>IF(COUNT(F323:AP323)&gt;0,LARGE(F323:AP323,1),0)+IF(COUNT(F323:AP323)&gt;1,LARGE(F323:AP323,2),0)+IF(COUNT(F323:AP323)&gt;2,LARGE(F323:AP323,3),0)+IF(COUNT(F323:AP323)&gt;3,LARGE(F323:AP323,4),0)+IF(COUNT(F323:AP323)&gt;4,LARGE(F323:AP323,5),0)+IF(COUNT(F323:AP323)&gt;5,LARGE(F323:AP323,6),0)+IF(COUNT(F323:AP323)&gt;6,LARGE(F323:AP323,7),0)+IF(COUNT(F323:AP323)&gt;7,LARGE(F323:AP323,8),0)+IF(COUNT(F323:AP323)&gt;8,LARGE(F323:AP323,9),0)+IF(COUNT(F323:AP323)&gt;9,LARGE(F323:AP323,10),0)+IF(COUNT(F323:AP323)&gt;10,LARGE(F323:AP323,11),0)+IF(COUNT(F323:AP323)&gt;11,LARGE(F323:AP323,12),0)+IF(COUNT(F323:AP323)&gt;12,LARGE(F323:AP323,13),0)+IF(COUNT(F323:AP323)&gt;13,LARGE(F323:AP323,14),0)+IF(COUNT(F323:AP323)&gt;14,LARGE(F323:AP323,15),0)</f>
        <v>40</v>
      </c>
      <c r="AT323" s="6">
        <f>IF(COUNT(F323:AP323)&lt;22,IF(COUNT(F323:AP323)&gt;14,(COUNT(F323:AP323)-15),0)*20,120)</f>
        <v>0</v>
      </c>
      <c r="AU323" s="5">
        <f t="shared" si="15"/>
        <v>40</v>
      </c>
      <c r="AV323" s="5"/>
      <c r="AW323" s="5"/>
    </row>
    <row r="324" spans="2:49" s="6" customFormat="1" ht="15.75" customHeight="1">
      <c r="B324" s="48" t="s">
        <v>722</v>
      </c>
      <c r="D324" s="49" t="s">
        <v>723</v>
      </c>
      <c r="E324" s="48" t="s">
        <v>719</v>
      </c>
      <c r="AC324" s="6">
        <v>41</v>
      </c>
      <c r="AQ324" s="5">
        <f t="shared" si="16"/>
        <v>41</v>
      </c>
      <c r="AR324" s="6">
        <f>(COUNT(G324:AP324))</f>
        <v>1</v>
      </c>
      <c r="AS324" s="6">
        <f>IF(COUNT(F324:AP324)&gt;0,LARGE(F324:AP324,1),0)+IF(COUNT(F324:AP324)&gt;1,LARGE(F324:AP324,2),0)+IF(COUNT(F324:AP324)&gt;2,LARGE(F324:AP324,3),0)+IF(COUNT(F324:AP324)&gt;3,LARGE(F324:AP324,4),0)+IF(COUNT(F324:AP324)&gt;4,LARGE(F324:AP324,5),0)+IF(COUNT(F324:AP324)&gt;5,LARGE(F324:AP324,6),0)+IF(COUNT(F324:AP324)&gt;6,LARGE(F324:AP324,7),0)+IF(COUNT(F324:AP324)&gt;7,LARGE(F324:AP324,8),0)+IF(COUNT(F324:AP324)&gt;8,LARGE(F324:AP324,9),0)+IF(COUNT(F324:AP324)&gt;9,LARGE(F324:AP324,10),0)+IF(COUNT(F324:AP324)&gt;10,LARGE(F324:AP324,11),0)+IF(COUNT(F324:AP324)&gt;11,LARGE(F324:AP324,12),0)+IF(COUNT(F324:AP324)&gt;12,LARGE(F324:AP324,13),0)+IF(COUNT(F324:AP324)&gt;13,LARGE(F324:AP324,14),0)+IF(COUNT(F324:AP324)&gt;14,LARGE(F324:AP324,15),0)</f>
        <v>41</v>
      </c>
      <c r="AT324" s="6">
        <f>IF(COUNT(F324:AP324)&lt;22,IF(COUNT(F324:AP324)&gt;14,(COUNT(F324:AP324)-15),0)*20,120)</f>
        <v>0</v>
      </c>
      <c r="AU324" s="5">
        <f t="shared" si="15"/>
        <v>41</v>
      </c>
      <c r="AV324" s="5"/>
      <c r="AW324" s="5"/>
    </row>
    <row r="325" spans="2:49" s="6" customFormat="1" ht="15.75" customHeight="1">
      <c r="B325" s="20" t="s">
        <v>246</v>
      </c>
      <c r="C325" s="20" t="s">
        <v>592</v>
      </c>
      <c r="D325" s="20" t="s">
        <v>84</v>
      </c>
      <c r="E325" s="20" t="s">
        <v>593</v>
      </c>
      <c r="AA325" s="6">
        <v>39</v>
      </c>
      <c r="AQ325" s="5">
        <f t="shared" si="16"/>
        <v>39</v>
      </c>
      <c r="AR325" s="6">
        <f>(COUNT(F325:AP325))</f>
        <v>1</v>
      </c>
      <c r="AS325" s="6">
        <f>IF(COUNT(F325:AP325)&gt;0,LARGE(F325:AP325,1),0)+IF(COUNT(F325:AP325)&gt;1,LARGE(F325:AP325,2),0)+IF(COUNT(F325:AP325)&gt;2,LARGE(F325:AP325,3),0)+IF(COUNT(F325:AP325)&gt;3,LARGE(F325:AP325,4),0)+IF(COUNT(F325:AP325)&gt;4,LARGE(F325:AP325,5),0)+IF(COUNT(F325:AP325)&gt;5,LARGE(F325:AP325,6),0)+IF(COUNT(F325:AP325)&gt;6,LARGE(F325:AP325,7),0)+IF(COUNT(F325:AP325)&gt;7,LARGE(F325:AP325,8),0)+IF(COUNT(F325:AP325)&gt;8,LARGE(F325:AP325,9),0)+IF(COUNT(F325:AP325)&gt;9,LARGE(F325:AP325,10),0)+IF(COUNT(F325:AP325)&gt;10,LARGE(F325:AP325,11),0)+IF(COUNT(F325:AP325)&gt;11,LARGE(F325:AP325,12),0)+IF(COUNT(F325:AP325)&gt;12,LARGE(F325:AP325,13),0)+IF(COUNT(F325:AP325)&gt;13,LARGE(F325:AP325,14),0)+IF(COUNT(F325:AP325)&gt;14,LARGE(F325:AP325,15),0)</f>
        <v>39</v>
      </c>
      <c r="AT325" s="6">
        <f>IF(COUNT(F325:AP325)&lt;22,IF(COUNT(F325:AP325)&gt;14,(COUNT(F325:AP325)-15),0)*20,120)</f>
        <v>0</v>
      </c>
      <c r="AU325" s="5">
        <f t="shared" si="15"/>
        <v>39</v>
      </c>
      <c r="AV325" s="5"/>
      <c r="AW325" s="5"/>
    </row>
    <row r="326" spans="1:49" s="26" customFormat="1" ht="15.75" customHeight="1">
      <c r="A326" s="6"/>
      <c r="B326" s="26" t="s">
        <v>246</v>
      </c>
      <c r="C326" s="26" t="s">
        <v>184</v>
      </c>
      <c r="D326" s="26">
        <v>91</v>
      </c>
      <c r="E326" s="26" t="s">
        <v>47</v>
      </c>
      <c r="F326" s="30"/>
      <c r="G326" s="30"/>
      <c r="H326" s="6"/>
      <c r="I326" s="6"/>
      <c r="J326" s="6">
        <v>18</v>
      </c>
      <c r="K326" s="6"/>
      <c r="L326" s="52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5">
        <f t="shared" si="16"/>
        <v>18</v>
      </c>
      <c r="AR326" s="6">
        <f>(COUNT(F326:AP326))</f>
        <v>1</v>
      </c>
      <c r="AS326" s="6">
        <f>IF(COUNT(F326:AP326)&gt;0,LARGE(F326:AP326,1),0)+IF(COUNT(F326:AP326)&gt;1,LARGE(F326:AP326,2),0)+IF(COUNT(F326:AP326)&gt;2,LARGE(F326:AP326,3),0)+IF(COUNT(F326:AP326)&gt;3,LARGE(F326:AP326,4),0)+IF(COUNT(F326:AP326)&gt;4,LARGE(F326:AP326,5),0)+IF(COUNT(F326:AP326)&gt;5,LARGE(F326:AP326,6),0)+IF(COUNT(F326:AP326)&gt;6,LARGE(F326:AP326,7),0)+IF(COUNT(F326:AP326)&gt;7,LARGE(F326:AP326,8),0)+IF(COUNT(F326:AP326)&gt;8,LARGE(F326:AP326,9),0)+IF(COUNT(F326:AP326)&gt;9,LARGE(F326:AP326,10),0)+IF(COUNT(F326:AP326)&gt;10,LARGE(F326:AP326,11),0)+IF(COUNT(F326:AP326)&gt;11,LARGE(F326:AP326,12),0)+IF(COUNT(F326:AP326)&gt;12,LARGE(F326:AP326,13),0)+IF(COUNT(F326:AP326)&gt;13,LARGE(F326:AP326,14),0)+IF(COUNT(F326:AP326)&gt;14,LARGE(F326:AP326,15),0)</f>
        <v>18</v>
      </c>
      <c r="AT326" s="6">
        <f>IF(COUNT(F326:AP326)&lt;22,IF(COUNT(F326:AP326)&gt;14,(COUNT(F326:AP326)-15),0)*20,120)</f>
        <v>0</v>
      </c>
      <c r="AU326" s="5">
        <f t="shared" si="15"/>
        <v>18</v>
      </c>
      <c r="AV326" s="29" t="str">
        <f>B326</f>
        <v>Peters</v>
      </c>
      <c r="AW326" s="31">
        <f>A326</f>
        <v>0</v>
      </c>
    </row>
    <row r="327" spans="1:49" s="26" customFormat="1" ht="15.75" customHeight="1">
      <c r="A327" s="6"/>
      <c r="B327" s="66" t="s">
        <v>774</v>
      </c>
      <c r="C327" s="70" t="s">
        <v>775</v>
      </c>
      <c r="D327" s="70">
        <v>1995</v>
      </c>
      <c r="E327" s="70" t="s">
        <v>773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>
        <v>49</v>
      </c>
      <c r="AJ327" s="4"/>
      <c r="AK327" s="4"/>
      <c r="AL327" s="4"/>
      <c r="AM327" s="4"/>
      <c r="AN327" s="4"/>
      <c r="AO327" s="4"/>
      <c r="AP327" s="4"/>
      <c r="AQ327" s="5">
        <f t="shared" si="16"/>
        <v>49</v>
      </c>
      <c r="AR327" s="6">
        <f>(COUNT(F327:AP327))</f>
        <v>1</v>
      </c>
      <c r="AS327" s="6">
        <f>IF(COUNT(F327:AP327)&gt;0,LARGE(F327:AP327,1),0)+IF(COUNT(F327:AP327)&gt;1,LARGE(F327:AP327,2),0)+IF(COUNT(F327:AP327)&gt;2,LARGE(F327:AP327,3),0)+IF(COUNT(F327:AP327)&gt;3,LARGE(F327:AP327,4),0)+IF(COUNT(F327:AP327)&gt;4,LARGE(F327:AP327,5),0)+IF(COUNT(F327:AP327)&gt;5,LARGE(F327:AP327,6),0)+IF(COUNT(F327:AP327)&gt;6,LARGE(F327:AP327,7),0)+IF(COUNT(F327:AP327)&gt;7,LARGE(F327:AP327,8),0)+IF(COUNT(F327:AP327)&gt;8,LARGE(F327:AP327,9),0)+IF(COUNT(F327:AP327)&gt;9,LARGE(F327:AP327,10),0)+IF(COUNT(F327:AP327)&gt;10,LARGE(F327:AP327,11),0)+IF(COUNT(F327:AP327)&gt;11,LARGE(F327:AP327,12),0)+IF(COUNT(F327:AP327)&gt;12,LARGE(F327:AP327,13),0)+IF(COUNT(F327:AP327)&gt;13,LARGE(F327:AP327,14),0)+IF(COUNT(F327:AP327)&gt;14,LARGE(F327:AP327,15),0)</f>
        <v>49</v>
      </c>
      <c r="AT327" s="6">
        <f>IF(COUNT(F327:AP327)&lt;22,IF(COUNT(F327:AP327)&gt;14,(COUNT(F327:AP327)-15),0)*20,120)</f>
        <v>0</v>
      </c>
      <c r="AU327" s="5">
        <f aca="true" t="shared" si="17" ref="AU327:AU358">AS327+AT327</f>
        <v>49</v>
      </c>
      <c r="AV327" s="3"/>
      <c r="AW327" s="5"/>
    </row>
    <row r="328" spans="1:49" s="26" customFormat="1" ht="15.75" customHeight="1">
      <c r="A328" s="6"/>
      <c r="B328" s="66" t="s">
        <v>774</v>
      </c>
      <c r="C328" s="70" t="s">
        <v>804</v>
      </c>
      <c r="D328" s="70">
        <v>1997</v>
      </c>
      <c r="E328" s="70" t="s">
        <v>787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26">
        <v>32</v>
      </c>
      <c r="AJ328" s="4"/>
      <c r="AK328" s="4"/>
      <c r="AL328" s="4"/>
      <c r="AM328" s="4"/>
      <c r="AN328" s="4"/>
      <c r="AO328" s="4"/>
      <c r="AP328" s="4"/>
      <c r="AQ328" s="5">
        <f t="shared" si="16"/>
        <v>32</v>
      </c>
      <c r="AR328" s="6">
        <f>(COUNT(F328:AP328))</f>
        <v>1</v>
      </c>
      <c r="AS328" s="6">
        <f>IF(COUNT(F328:AP328)&gt;0,LARGE(F328:AP328,1),0)+IF(COUNT(F328:AP328)&gt;1,LARGE(F328:AP328,2),0)+IF(COUNT(F328:AP328)&gt;2,LARGE(F328:AP328,3),0)+IF(COUNT(F328:AP328)&gt;3,LARGE(F328:AP328,4),0)+IF(COUNT(F328:AP328)&gt;4,LARGE(F328:AP328,5),0)+IF(COUNT(F328:AP328)&gt;5,LARGE(F328:AP328,6),0)+IF(COUNT(F328:AP328)&gt;6,LARGE(F328:AP328,7),0)+IF(COUNT(F328:AP328)&gt;7,LARGE(F328:AP328,8),0)+IF(COUNT(F328:AP328)&gt;8,LARGE(F328:AP328,9),0)+IF(COUNT(F328:AP328)&gt;9,LARGE(F328:AP328,10),0)+IF(COUNT(F328:AP328)&gt;10,LARGE(F328:AP328,11),0)+IF(COUNT(F328:AP328)&gt;11,LARGE(F328:AP328,12),0)+IF(COUNT(F328:AP328)&gt;12,LARGE(F328:AP328,13),0)+IF(COUNT(F328:AP328)&gt;13,LARGE(F328:AP328,14),0)+IF(COUNT(F328:AP328)&gt;14,LARGE(F328:AP328,15),0)</f>
        <v>32</v>
      </c>
      <c r="AT328" s="6">
        <f>IF(COUNT(F328:AP328)&lt;22,IF(COUNT(F328:AP328)&gt;14,(COUNT(F328:AP328)-15),0)*20,120)</f>
        <v>0</v>
      </c>
      <c r="AU328" s="5">
        <f t="shared" si="17"/>
        <v>32</v>
      </c>
      <c r="AV328" s="3"/>
      <c r="AW328" s="5"/>
    </row>
    <row r="329" spans="1:49" s="26" customFormat="1" ht="15.75" customHeight="1">
      <c r="A329" s="6"/>
      <c r="B329" s="27" t="s">
        <v>701</v>
      </c>
      <c r="C329" s="27" t="s">
        <v>46</v>
      </c>
      <c r="D329" s="36">
        <v>1989</v>
      </c>
      <c r="E329" s="27" t="s">
        <v>702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>
        <v>49</v>
      </c>
      <c r="AH329" s="6"/>
      <c r="AI329" s="6"/>
      <c r="AJ329" s="6"/>
      <c r="AK329" s="6"/>
      <c r="AL329" s="6"/>
      <c r="AM329" s="6"/>
      <c r="AN329" s="6"/>
      <c r="AO329" s="6"/>
      <c r="AP329" s="6"/>
      <c r="AQ329" s="5">
        <f t="shared" si="16"/>
        <v>49</v>
      </c>
      <c r="AR329" s="6">
        <f>(COUNT(F329:AP329))</f>
        <v>1</v>
      </c>
      <c r="AS329" s="6">
        <f>IF(COUNT(F329:AP329)&gt;0,LARGE(F329:AP329,1),0)+IF(COUNT(F329:AP329)&gt;1,LARGE(F329:AP329,2),0)+IF(COUNT(F329:AP329)&gt;2,LARGE(F329:AP329,3),0)+IF(COUNT(F329:AP329)&gt;3,LARGE(F329:AP329,4),0)+IF(COUNT(F329:AP329)&gt;4,LARGE(F329:AP329,5),0)+IF(COUNT(F329:AP329)&gt;5,LARGE(F329:AP329,6),0)+IF(COUNT(F329:AP329)&gt;6,LARGE(F329:AP329,7),0)+IF(COUNT(F329:AP329)&gt;7,LARGE(F329:AP329,8),0)+IF(COUNT(F329:AP329)&gt;8,LARGE(F329:AP329,9),0)+IF(COUNT(F329:AP329)&gt;9,LARGE(F329:AP329,10),0)+IF(COUNT(F329:AP329)&gt;10,LARGE(F329:AP329,11),0)+IF(COUNT(F329:AP329)&gt;11,LARGE(F329:AP329,12),0)+IF(COUNT(F329:AP329)&gt;12,LARGE(F329:AP329,13),0)+IF(COUNT(F329:AP329)&gt;13,LARGE(F329:AP329,14),0)+IF(COUNT(F329:AP329)&gt;14,LARGE(F329:AP329,15),0)</f>
        <v>49</v>
      </c>
      <c r="AT329" s="6">
        <f>IF(COUNT(F329:AP329)&lt;22,IF(COUNT(F329:AP329)&gt;14,(COUNT(F329:AP329)-15),0)*20,120)</f>
        <v>0</v>
      </c>
      <c r="AU329" s="5">
        <f t="shared" si="17"/>
        <v>49</v>
      </c>
      <c r="AV329" s="5"/>
      <c r="AW329" s="5"/>
    </row>
    <row r="330" spans="1:49" s="26" customFormat="1" ht="15.75" customHeight="1">
      <c r="A330" s="7"/>
      <c r="B330" s="78" t="s">
        <v>920</v>
      </c>
      <c r="C330" s="78" t="s">
        <v>921</v>
      </c>
      <c r="D330" s="78">
        <v>1994</v>
      </c>
      <c r="E330" s="78" t="s">
        <v>922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>
        <v>18</v>
      </c>
      <c r="AQ330" s="5">
        <f t="shared" si="16"/>
        <v>18</v>
      </c>
      <c r="AR330" s="6">
        <f>(COUNT(F330:AP330))</f>
        <v>1</v>
      </c>
      <c r="AS330" s="6">
        <f>IF(COUNT(F330:AP330)&gt;0,LARGE(F330:AP330,1),0)+IF(COUNT(F330:AP330)&gt;1,LARGE(F330:AP330,2),0)+IF(COUNT(F330:AP330)&gt;2,LARGE(F330:AP330,3),0)+IF(COUNT(F330:AP330)&gt;3,LARGE(F330:AP330,4),0)+IF(COUNT(F330:AP330)&gt;4,LARGE(F330:AP330,5),0)+IF(COUNT(F330:AP330)&gt;5,LARGE(F330:AP330,6),0)+IF(COUNT(F330:AP330)&gt;6,LARGE(F330:AP330,7),0)+IF(COUNT(F330:AP330)&gt;7,LARGE(F330:AP330,8),0)+IF(COUNT(F330:AP330)&gt;8,LARGE(F330:AP330,9),0)+IF(COUNT(F330:AP330)&gt;9,LARGE(F330:AP330,10),0)+IF(COUNT(F330:AP330)&gt;10,LARGE(F330:AP330,11),0)+IF(COUNT(F330:AP330)&gt;11,LARGE(F330:AP330,12),0)+IF(COUNT(F330:AP330)&gt;12,LARGE(F330:AP330,13),0)+IF(COUNT(F330:AP330)&gt;13,LARGE(F330:AP330,14),0)+IF(COUNT(F330:AP330)&gt;14,LARGE(F330:AP330,15),0)</f>
        <v>18</v>
      </c>
      <c r="AT330" s="6">
        <f>IF(COUNT(F330:AP330)&lt;22,IF(COUNT(F330:AP330)&gt;14,(COUNT(F330:AP330)-15),0)*20,120)</f>
        <v>0</v>
      </c>
      <c r="AU330" s="5">
        <f t="shared" si="17"/>
        <v>18</v>
      </c>
      <c r="AV330" s="3"/>
      <c r="AW330" s="5"/>
    </row>
    <row r="331" spans="1:49" s="26" customFormat="1" ht="15.75" customHeight="1">
      <c r="A331" s="6"/>
      <c r="B331" s="26" t="s">
        <v>628</v>
      </c>
      <c r="C331" s="6"/>
      <c r="D331" s="50">
        <v>92</v>
      </c>
      <c r="E331" s="26" t="s">
        <v>629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>
        <v>49</v>
      </c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5">
        <f t="shared" si="16"/>
        <v>49</v>
      </c>
      <c r="AR331" s="6">
        <f>(COUNT(F331:AP331))</f>
        <v>1</v>
      </c>
      <c r="AS331" s="6">
        <f>IF(COUNT(G331:AP331)&gt;0,LARGE(G331:AP331,1),0)+IF(COUNT(G331:AP331)&gt;1,LARGE(G331:AP331,2),0)+IF(COUNT(G331:AP331)&gt;2,LARGE(G331:AP331,3),0)+IF(COUNT(G331:AP331)&gt;3,LARGE(G331:AP331,4),0)+IF(COUNT(G331:AP331)&gt;4,LARGE(G331:AP331,5),0)+IF(COUNT(G331:AP331)&gt;5,LARGE(G331:AP331,6),0)+IF(COUNT(G331:AP331)&gt;6,LARGE(G331:AP331,7),0)+IF(COUNT(G331:AP331)&gt;7,LARGE(G331:AP331,8),0)+IF(COUNT(G331:AP331)&gt;8,LARGE(G331:AP331,9),0)+IF(COUNT(G331:AP331)&gt;9,LARGE(G331:AP331,10),0)+IF(COUNT(G331:AP331)&gt;10,LARGE(G331:AP331,11),0)+IF(COUNT(G331:AP331)&gt;11,LARGE(G331:AP331,12),0)+IF(COUNT(G331:AP331)&gt;12,LARGE(G331:AP331,13),0)+IF(COUNT(G331:AP331)&gt;13,LARGE(G331:AP331,14),0)+IF(COUNT(G331:AP331)&gt;14,LARGE(G331:AP331,15),0)</f>
        <v>49</v>
      </c>
      <c r="AT331" s="6">
        <f>IF(COUNT(G331:AP331)&lt;22,IF(COUNT(G331:AP331)&gt;14,(COUNT(G331:AP331)-15),0)*20,120)</f>
        <v>0</v>
      </c>
      <c r="AU331" s="5">
        <f t="shared" si="17"/>
        <v>49</v>
      </c>
      <c r="AV331" s="5"/>
      <c r="AW331" s="5"/>
    </row>
    <row r="332" spans="1:49" s="26" customFormat="1" ht="15.75" customHeight="1">
      <c r="A332" s="6"/>
      <c r="B332" s="43" t="s">
        <v>394</v>
      </c>
      <c r="C332" s="43" t="s">
        <v>395</v>
      </c>
      <c r="D332" s="43">
        <v>1990</v>
      </c>
      <c r="E332" s="43"/>
      <c r="F332" s="6"/>
      <c r="G332" s="6"/>
      <c r="H332" s="6"/>
      <c r="I332" s="6"/>
      <c r="J332" s="6"/>
      <c r="K332" s="6"/>
      <c r="L332" s="6">
        <v>46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5">
        <f t="shared" si="16"/>
        <v>46</v>
      </c>
      <c r="AR332" s="6">
        <f>(COUNT(F332:AP332))</f>
        <v>1</v>
      </c>
      <c r="AS332" s="6">
        <f>IF(COUNT(F332:AP332)&gt;0,LARGE(F332:AP332,1),0)+IF(COUNT(F332:AP332)&gt;1,LARGE(F332:AP332,2),0)+IF(COUNT(F332:AP332)&gt;2,LARGE(F332:AP332,3),0)+IF(COUNT(F332:AP332)&gt;3,LARGE(F332:AP332,4),0)+IF(COUNT(F332:AP332)&gt;4,LARGE(F332:AP332,5),0)+IF(COUNT(F332:AP332)&gt;5,LARGE(F332:AP332,6),0)+IF(COUNT(F332:AP332)&gt;6,LARGE(F332:AP332,7),0)+IF(COUNT(F332:AP332)&gt;7,LARGE(F332:AP332,8),0)+IF(COUNT(F332:AP332)&gt;8,LARGE(F332:AP332,9),0)+IF(COUNT(F332:AP332)&gt;9,LARGE(F332:AP332,10),0)+IF(COUNT(F332:AP332)&gt;10,LARGE(F332:AP332,11),0)+IF(COUNT(F332:AP332)&gt;11,LARGE(F332:AP332,12),0)+IF(COUNT(F332:AP332)&gt;12,LARGE(F332:AP332,13),0)+IF(COUNT(F332:AP332)&gt;13,LARGE(F332:AP332,14),0)+IF(COUNT(F332:AP332)&gt;14,LARGE(F332:AP332,15),0)</f>
        <v>46</v>
      </c>
      <c r="AT332" s="6">
        <f>IF(COUNT(F332:AP332)&lt;22,IF(COUNT(F332:AP332)&gt;14,(COUNT(F332:AP332)-15),0)*20,120)</f>
        <v>0</v>
      </c>
      <c r="AU332" s="5">
        <f t="shared" si="17"/>
        <v>46</v>
      </c>
      <c r="AV332" s="5"/>
      <c r="AW332" s="5"/>
    </row>
    <row r="333" spans="1:49" s="26" customFormat="1" ht="15.75" customHeight="1">
      <c r="A333" s="6"/>
      <c r="B333" s="26" t="s">
        <v>268</v>
      </c>
      <c r="C333" s="26" t="s">
        <v>269</v>
      </c>
      <c r="D333" s="26">
        <v>1989</v>
      </c>
      <c r="E333" s="26" t="s">
        <v>261</v>
      </c>
      <c r="F333" s="6"/>
      <c r="G333" s="6"/>
      <c r="H333" s="6"/>
      <c r="I333" s="6"/>
      <c r="J333" s="6"/>
      <c r="K333" s="6">
        <v>39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5">
        <f t="shared" si="16"/>
        <v>39</v>
      </c>
      <c r="AR333" s="6">
        <f>(COUNT(F333:AP333))</f>
        <v>1</v>
      </c>
      <c r="AS333" s="6">
        <f>IF(COUNT(F333:AP333)&gt;0,LARGE(F333:AP333,1),0)+IF(COUNT(F333:AP333)&gt;1,LARGE(F333:AP333,2),0)+IF(COUNT(F333:AP333)&gt;2,LARGE(F333:AP333,3),0)+IF(COUNT(F333:AP333)&gt;3,LARGE(F333:AP333,4),0)+IF(COUNT(F333:AP333)&gt;4,LARGE(F333:AP333,5),0)+IF(COUNT(F333:AP333)&gt;5,LARGE(F333:AP333,6),0)+IF(COUNT(F333:AP333)&gt;6,LARGE(F333:AP333,7),0)+IF(COUNT(F333:AP333)&gt;7,LARGE(F333:AP333,8),0)+IF(COUNT(F333:AP333)&gt;8,LARGE(F333:AP333,9),0)+IF(COUNT(F333:AP333)&gt;9,LARGE(F333:AP333,10),0)+IF(COUNT(F333:AP333)&gt;10,LARGE(F333:AP333,11),0)+IF(COUNT(F333:AP333)&gt;11,LARGE(F333:AP333,12),0)+IF(COUNT(F333:AP333)&gt;12,LARGE(F333:AP333,13),0)+IF(COUNT(F333:AP333)&gt;13,LARGE(F333:AP333,14),0)+IF(COUNT(F333:AP333)&gt;14,LARGE(F333:AP333,15),0)</f>
        <v>39</v>
      </c>
      <c r="AT333" s="6">
        <f>IF(COUNT(F333:AP333)&lt;22,IF(COUNT(F333:AP333)&gt;14,(COUNT(F333:AP333)-15),0)*20,120)</f>
        <v>0</v>
      </c>
      <c r="AU333" s="5">
        <f t="shared" si="17"/>
        <v>39</v>
      </c>
      <c r="AV333" s="5"/>
      <c r="AW333" s="5"/>
    </row>
    <row r="334" spans="1:49" s="26" customFormat="1" ht="15.75" customHeight="1">
      <c r="A334" s="6"/>
      <c r="B334" s="26" t="s">
        <v>265</v>
      </c>
      <c r="C334" s="26" t="s">
        <v>266</v>
      </c>
      <c r="D334" s="26">
        <v>1989</v>
      </c>
      <c r="E334" s="26" t="s">
        <v>267</v>
      </c>
      <c r="F334" s="6"/>
      <c r="G334" s="6"/>
      <c r="H334" s="6"/>
      <c r="I334" s="6"/>
      <c r="J334" s="6"/>
      <c r="K334" s="6">
        <v>40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5">
        <f t="shared" si="16"/>
        <v>40</v>
      </c>
      <c r="AR334" s="6">
        <f>(COUNT(F334:AP334))</f>
        <v>1</v>
      </c>
      <c r="AS334" s="6">
        <f>IF(COUNT(F334:AP334)&gt;0,LARGE(F334:AP334,1),0)+IF(COUNT(F334:AP334)&gt;1,LARGE(F334:AP334,2),0)+IF(COUNT(F334:AP334)&gt;2,LARGE(F334:AP334,3),0)+IF(COUNT(F334:AP334)&gt;3,LARGE(F334:AP334,4),0)+IF(COUNT(F334:AP334)&gt;4,LARGE(F334:AP334,5),0)+IF(COUNT(F334:AP334)&gt;5,LARGE(F334:AP334,6),0)+IF(COUNT(F334:AP334)&gt;6,LARGE(F334:AP334,7),0)+IF(COUNT(F334:AP334)&gt;7,LARGE(F334:AP334,8),0)+IF(COUNT(F334:AP334)&gt;8,LARGE(F334:AP334,9),0)+IF(COUNT(F334:AP334)&gt;9,LARGE(F334:AP334,10),0)+IF(COUNT(F334:AP334)&gt;10,LARGE(F334:AP334,11),0)+IF(COUNT(F334:AP334)&gt;11,LARGE(F334:AP334,12),0)+IF(COUNT(F334:AP334)&gt;12,LARGE(F334:AP334,13),0)+IF(COUNT(F334:AP334)&gt;13,LARGE(F334:AP334,14),0)+IF(COUNT(F334:AP334)&gt;14,LARGE(F334:AP334,15),0)</f>
        <v>40</v>
      </c>
      <c r="AT334" s="6">
        <f>IF(COUNT(F334:AP334)&lt;22,IF(COUNT(F334:AP334)&gt;14,(COUNT(F334:AP334)-15),0)*20,120)</f>
        <v>0</v>
      </c>
      <c r="AU334" s="5">
        <f t="shared" si="17"/>
        <v>40</v>
      </c>
      <c r="AV334" s="5"/>
      <c r="AW334" s="5"/>
    </row>
    <row r="335" spans="1:49" s="26" customFormat="1" ht="15.75" customHeight="1">
      <c r="A335" s="6"/>
      <c r="B335" s="66" t="s">
        <v>788</v>
      </c>
      <c r="C335" s="70" t="s">
        <v>789</v>
      </c>
      <c r="D335" s="70">
        <v>1993</v>
      </c>
      <c r="E335" s="70" t="s">
        <v>787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>
        <v>41</v>
      </c>
      <c r="AJ335" s="4"/>
      <c r="AK335" s="4"/>
      <c r="AL335" s="4"/>
      <c r="AM335" s="4"/>
      <c r="AN335" s="4"/>
      <c r="AO335" s="4"/>
      <c r="AP335" s="4"/>
      <c r="AQ335" s="5">
        <f t="shared" si="16"/>
        <v>41</v>
      </c>
      <c r="AR335" s="6">
        <f>(COUNT(F335:AP335))</f>
        <v>1</v>
      </c>
      <c r="AS335" s="6">
        <f>IF(COUNT(F335:AP335)&gt;0,LARGE(F335:AP335,1),0)+IF(COUNT(F335:AP335)&gt;1,LARGE(F335:AP335,2),0)+IF(COUNT(F335:AP335)&gt;2,LARGE(F335:AP335,3),0)+IF(COUNT(F335:AP335)&gt;3,LARGE(F335:AP335,4),0)+IF(COUNT(F335:AP335)&gt;4,LARGE(F335:AP335,5),0)+IF(COUNT(F335:AP335)&gt;5,LARGE(F335:AP335,6),0)+IF(COUNT(F335:AP335)&gt;6,LARGE(F335:AP335,7),0)+IF(COUNT(F335:AP335)&gt;7,LARGE(F335:AP335,8),0)+IF(COUNT(F335:AP335)&gt;8,LARGE(F335:AP335,9),0)+IF(COUNT(F335:AP335)&gt;9,LARGE(F335:AP335,10),0)+IF(COUNT(F335:AP335)&gt;10,LARGE(F335:AP335,11),0)+IF(COUNT(F335:AP335)&gt;11,LARGE(F335:AP335,12),0)+IF(COUNT(F335:AP335)&gt;12,LARGE(F335:AP335,13),0)+IF(COUNT(F335:AP335)&gt;13,LARGE(F335:AP335,14),0)+IF(COUNT(F335:AP335)&gt;14,LARGE(F335:AP335,15),0)</f>
        <v>41</v>
      </c>
      <c r="AT335" s="6">
        <f>IF(COUNT(F335:AP335)&lt;22,IF(COUNT(F335:AP335)&gt;14,(COUNT(F335:AP335)-15),0)*20,120)</f>
        <v>0</v>
      </c>
      <c r="AU335" s="5">
        <f t="shared" si="17"/>
        <v>41</v>
      </c>
      <c r="AV335" s="3"/>
      <c r="AW335" s="5"/>
    </row>
    <row r="336" spans="2:49" s="6" customFormat="1" ht="15.75" customHeight="1">
      <c r="B336" s="26" t="s">
        <v>214</v>
      </c>
      <c r="C336" s="26" t="s">
        <v>215</v>
      </c>
      <c r="D336" s="26">
        <v>90</v>
      </c>
      <c r="E336" s="26" t="s">
        <v>192</v>
      </c>
      <c r="J336" s="6">
        <v>37</v>
      </c>
      <c r="M336" s="51"/>
      <c r="N336" s="51"/>
      <c r="AQ336" s="5">
        <f t="shared" si="16"/>
        <v>37</v>
      </c>
      <c r="AR336" s="6">
        <f>(COUNT(F336:AP336))</f>
        <v>1</v>
      </c>
      <c r="AS336" s="6">
        <f>IF(COUNT(F336:AP336)&gt;0,LARGE(F336:AP336,1),0)+IF(COUNT(F336:AP336)&gt;1,LARGE(F336:AP336,2),0)+IF(COUNT(F336:AP336)&gt;2,LARGE(F336:AP336,3),0)+IF(COUNT(F336:AP336)&gt;3,LARGE(F336:AP336,4),0)+IF(COUNT(F336:AP336)&gt;4,LARGE(F336:AP336,5),0)+IF(COUNT(F336:AP336)&gt;5,LARGE(F336:AP336,6),0)+IF(COUNT(F336:AP336)&gt;6,LARGE(F336:AP336,7),0)+IF(COUNT(F336:AP336)&gt;7,LARGE(F336:AP336,8),0)+IF(COUNT(F336:AP336)&gt;8,LARGE(F336:AP336,9),0)+IF(COUNT(F336:AP336)&gt;9,LARGE(F336:AP336,10),0)+IF(COUNT(F336:AP336)&gt;10,LARGE(F336:AP336,11),0)+IF(COUNT(F336:AP336)&gt;11,LARGE(F336:AP336,12),0)+IF(COUNT(F336:AP336)&gt;12,LARGE(F336:AP336,13),0)+IF(COUNT(F336:AP336)&gt;13,LARGE(F336:AP336,14),0)+IF(COUNT(F336:AP336)&gt;14,LARGE(F336:AP336,15),0)</f>
        <v>37</v>
      </c>
      <c r="AT336" s="6">
        <f>IF(COUNT(F336:AP336)&lt;22,IF(COUNT(F336:AP336)&gt;14,(COUNT(F336:AP336)-15),0)*20,120)</f>
        <v>0</v>
      </c>
      <c r="AU336" s="5">
        <f t="shared" si="17"/>
        <v>37</v>
      </c>
      <c r="AV336" s="29" t="str">
        <f>B336</f>
        <v>Plugge</v>
      </c>
      <c r="AW336" s="31">
        <f>A336</f>
        <v>0</v>
      </c>
    </row>
    <row r="337" spans="1:49" s="26" customFormat="1" ht="15.75" customHeight="1">
      <c r="A337" s="6"/>
      <c r="B337" s="66" t="s">
        <v>790</v>
      </c>
      <c r="C337" s="70" t="s">
        <v>791</v>
      </c>
      <c r="D337" s="70">
        <v>1992</v>
      </c>
      <c r="E337" s="70" t="s">
        <v>773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>
        <v>39</v>
      </c>
      <c r="AJ337" s="4"/>
      <c r="AK337" s="4"/>
      <c r="AL337" s="4"/>
      <c r="AM337" s="4"/>
      <c r="AN337" s="4"/>
      <c r="AO337" s="4"/>
      <c r="AP337" s="4"/>
      <c r="AQ337" s="5">
        <f t="shared" si="16"/>
        <v>39</v>
      </c>
      <c r="AR337" s="6">
        <f>(COUNT(F337:AP337))</f>
        <v>1</v>
      </c>
      <c r="AS337" s="6">
        <f>IF(COUNT(F337:AP337)&gt;0,LARGE(F337:AP337,1),0)+IF(COUNT(F337:AP337)&gt;1,LARGE(F337:AP337,2),0)+IF(COUNT(F337:AP337)&gt;2,LARGE(F337:AP337,3),0)+IF(COUNT(F337:AP337)&gt;3,LARGE(F337:AP337,4),0)+IF(COUNT(F337:AP337)&gt;4,LARGE(F337:AP337,5),0)+IF(COUNT(F337:AP337)&gt;5,LARGE(F337:AP337,6),0)+IF(COUNT(F337:AP337)&gt;6,LARGE(F337:AP337,7),0)+IF(COUNT(F337:AP337)&gt;7,LARGE(F337:AP337,8),0)+IF(COUNT(F337:AP337)&gt;8,LARGE(F337:AP337,9),0)+IF(COUNT(F337:AP337)&gt;9,LARGE(F337:AP337,10),0)+IF(COUNT(F337:AP337)&gt;10,LARGE(F337:AP337,11),0)+IF(COUNT(F337:AP337)&gt;11,LARGE(F337:AP337,12),0)+IF(COUNT(F337:AP337)&gt;12,LARGE(F337:AP337,13),0)+IF(COUNT(F337:AP337)&gt;13,LARGE(F337:AP337,14),0)+IF(COUNT(F337:AP337)&gt;14,LARGE(F337:AP337,15),0)</f>
        <v>39</v>
      </c>
      <c r="AT337" s="6">
        <f>IF(COUNT(F337:AP337)&lt;22,IF(COUNT(F337:AP337)&gt;14,(COUNT(F337:AP337)-15),0)*20,120)</f>
        <v>0</v>
      </c>
      <c r="AU337" s="5">
        <f t="shared" si="17"/>
        <v>39</v>
      </c>
      <c r="AV337" s="3"/>
      <c r="AW337" s="5"/>
    </row>
    <row r="338" spans="1:49" s="26" customFormat="1" ht="15.75" customHeight="1">
      <c r="A338" s="6"/>
      <c r="B338" s="66" t="s">
        <v>812</v>
      </c>
      <c r="C338" s="70" t="s">
        <v>813</v>
      </c>
      <c r="D338" s="70">
        <v>1995</v>
      </c>
      <c r="E338" s="7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>
        <v>27</v>
      </c>
      <c r="AJ338" s="4"/>
      <c r="AK338" s="4"/>
      <c r="AL338" s="4"/>
      <c r="AM338" s="4"/>
      <c r="AN338" s="4"/>
      <c r="AO338" s="4"/>
      <c r="AP338" s="4"/>
      <c r="AQ338" s="5">
        <f t="shared" si="16"/>
        <v>27</v>
      </c>
      <c r="AR338" s="6">
        <f>(COUNT(F338:AP338))</f>
        <v>1</v>
      </c>
      <c r="AS338" s="6">
        <f>IF(COUNT(F338:AP338)&gt;0,LARGE(F338:AP338,1),0)+IF(COUNT(F338:AP338)&gt;1,LARGE(F338:AP338,2),0)+IF(COUNT(F338:AP338)&gt;2,LARGE(F338:AP338,3),0)+IF(COUNT(F338:AP338)&gt;3,LARGE(F338:AP338,4),0)+IF(COUNT(F338:AP338)&gt;4,LARGE(F338:AP338,5),0)+IF(COUNT(F338:AP338)&gt;5,LARGE(F338:AP338,6),0)+IF(COUNT(F338:AP338)&gt;6,LARGE(F338:AP338,7),0)+IF(COUNT(F338:AP338)&gt;7,LARGE(F338:AP338,8),0)+IF(COUNT(F338:AP338)&gt;8,LARGE(F338:AP338,9),0)+IF(COUNT(F338:AP338)&gt;9,LARGE(F338:AP338,10),0)+IF(COUNT(F338:AP338)&gt;10,LARGE(F338:AP338,11),0)+IF(COUNT(F338:AP338)&gt;11,LARGE(F338:AP338,12),0)+IF(COUNT(F338:AP338)&gt;12,LARGE(F338:AP338,13),0)+IF(COUNT(F338:AP338)&gt;13,LARGE(F338:AP338,14),0)+IF(COUNT(F338:AP338)&gt;14,LARGE(F338:AP338,15),0)</f>
        <v>27</v>
      </c>
      <c r="AT338" s="6">
        <f>IF(COUNT(F338:AP338)&lt;22,IF(COUNT(F338:AP338)&gt;14,(COUNT(F338:AP338)-15),0)*20,120)</f>
        <v>0</v>
      </c>
      <c r="AU338" s="5">
        <f t="shared" si="17"/>
        <v>27</v>
      </c>
      <c r="AV338" s="3"/>
      <c r="AW338" s="5"/>
    </row>
    <row r="339" spans="1:49" s="26" customFormat="1" ht="15.75" customHeight="1">
      <c r="A339" s="6"/>
      <c r="B339" s="43" t="s">
        <v>396</v>
      </c>
      <c r="C339" s="43" t="s">
        <v>397</v>
      </c>
      <c r="D339" s="43">
        <v>1997</v>
      </c>
      <c r="E339" s="43"/>
      <c r="F339" s="6"/>
      <c r="G339" s="6"/>
      <c r="H339" s="6"/>
      <c r="I339" s="6"/>
      <c r="J339" s="6"/>
      <c r="K339" s="6"/>
      <c r="L339" s="6">
        <v>44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5">
        <f t="shared" si="16"/>
        <v>44</v>
      </c>
      <c r="AR339" s="6">
        <f>(COUNT(F339:AP339))</f>
        <v>1</v>
      </c>
      <c r="AS339" s="6">
        <f>IF(COUNT(F339:AP339)&gt;0,LARGE(F339:AP339,1),0)+IF(COUNT(F339:AP339)&gt;1,LARGE(F339:AP339,2),0)+IF(COUNT(F339:AP339)&gt;2,LARGE(F339:AP339,3),0)+IF(COUNT(F339:AP339)&gt;3,LARGE(F339:AP339,4),0)+IF(COUNT(F339:AP339)&gt;4,LARGE(F339:AP339,5),0)+IF(COUNT(F339:AP339)&gt;5,LARGE(F339:AP339,6),0)+IF(COUNT(F339:AP339)&gt;6,LARGE(F339:AP339,7),0)+IF(COUNT(F339:AP339)&gt;7,LARGE(F339:AP339,8),0)+IF(COUNT(F339:AP339)&gt;8,LARGE(F339:AP339,9),0)+IF(COUNT(F339:AP339)&gt;9,LARGE(F339:AP339,10),0)+IF(COUNT(F339:AP339)&gt;10,LARGE(F339:AP339,11),0)+IF(COUNT(F339:AP339)&gt;11,LARGE(F339:AP339,12),0)+IF(COUNT(F339:AP339)&gt;12,LARGE(F339:AP339,13),0)+IF(COUNT(F339:AP339)&gt;13,LARGE(F339:AP339,14),0)+IF(COUNT(F339:AP339)&gt;14,LARGE(F339:AP339,15),0)</f>
        <v>44</v>
      </c>
      <c r="AT339" s="6">
        <f>IF(COUNT(F339:AP339)&lt;22,IF(COUNT(F339:AP339)&gt;14,(COUNT(F339:AP339)-15),0)*20,120)</f>
        <v>0</v>
      </c>
      <c r="AU339" s="5">
        <f t="shared" si="17"/>
        <v>44</v>
      </c>
      <c r="AV339" s="5"/>
      <c r="AW339" s="5"/>
    </row>
    <row r="340" spans="1:49" s="26" customFormat="1" ht="15.75" customHeight="1">
      <c r="A340" s="6"/>
      <c r="B340" s="26" t="s">
        <v>195</v>
      </c>
      <c r="C340" s="26" t="s">
        <v>196</v>
      </c>
      <c r="D340" s="26">
        <v>91</v>
      </c>
      <c r="E340" s="26" t="s">
        <v>169</v>
      </c>
      <c r="F340" s="6"/>
      <c r="G340" s="6"/>
      <c r="H340" s="6"/>
      <c r="I340" s="6"/>
      <c r="J340" s="6">
        <v>49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5">
        <f t="shared" si="16"/>
        <v>49</v>
      </c>
      <c r="AR340" s="6">
        <f>(COUNT(F340:AP340))</f>
        <v>1</v>
      </c>
      <c r="AS340" s="6">
        <f>IF(COUNT(F340:AP340)&gt;0,LARGE(F340:AP340,1),0)+IF(COUNT(F340:AP340)&gt;1,LARGE(F340:AP340,2),0)+IF(COUNT(F340:AP340)&gt;2,LARGE(F340:AP340,3),0)+IF(COUNT(F340:AP340)&gt;3,LARGE(F340:AP340,4),0)+IF(COUNT(F340:AP340)&gt;4,LARGE(F340:AP340,5),0)+IF(COUNT(F340:AP340)&gt;5,LARGE(F340:AP340,6),0)+IF(COUNT(F340:AP340)&gt;6,LARGE(F340:AP340,7),0)+IF(COUNT(F340:AP340)&gt;7,LARGE(F340:AP340,8),0)+IF(COUNT(F340:AP340)&gt;8,LARGE(F340:AP340,9),0)+IF(COUNT(F340:AP340)&gt;9,LARGE(F340:AP340,10),0)+IF(COUNT(F340:AP340)&gt;10,LARGE(F340:AP340,11),0)+IF(COUNT(F340:AP340)&gt;11,LARGE(F340:AP340,12),0)+IF(COUNT(F340:AP340)&gt;12,LARGE(F340:AP340,13),0)+IF(COUNT(F340:AP340)&gt;13,LARGE(F340:AP340,14),0)+IF(COUNT(F340:AP340)&gt;14,LARGE(F340:AP340,15),0)</f>
        <v>49</v>
      </c>
      <c r="AT340" s="6">
        <f>IF(COUNT(F340:AP340)&lt;22,IF(COUNT(F340:AP340)&gt;14,(COUNT(F340:AP340)-15),0)*20,120)</f>
        <v>0</v>
      </c>
      <c r="AU340" s="5">
        <f t="shared" si="17"/>
        <v>49</v>
      </c>
      <c r="AV340" s="29" t="str">
        <f>B340</f>
        <v>Polderman</v>
      </c>
      <c r="AW340" s="6">
        <f>A340</f>
        <v>0</v>
      </c>
    </row>
    <row r="341" spans="1:49" s="26" customFormat="1" ht="15.75" customHeight="1">
      <c r="A341" s="6"/>
      <c r="B341" s="17" t="s">
        <v>671</v>
      </c>
      <c r="C341" s="17" t="s">
        <v>672</v>
      </c>
      <c r="D341" s="17">
        <v>1993</v>
      </c>
      <c r="E341" s="17" t="s">
        <v>676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>
        <v>33</v>
      </c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>
        <f t="shared" si="16"/>
        <v>33</v>
      </c>
      <c r="AR341" s="6">
        <f>(COUNT(F341:AP341))</f>
        <v>1</v>
      </c>
      <c r="AS341" s="6">
        <f>IF(COUNT(G341:AP341)&gt;0,LARGE(G341:AP341,1),0)+IF(COUNT(G341:AP341)&gt;1,LARGE(G341:AP341,2),0)+IF(COUNT(G341:AP341)&gt;2,LARGE(G341:AP341,3),0)+IF(COUNT(G341:AP341)&gt;3,LARGE(G341:AP341,4),0)+IF(COUNT(G341:AP341)&gt;4,LARGE(G341:AP341,5),0)+IF(COUNT(G341:AP341)&gt;5,LARGE(G341:AP341,6),0)+IF(COUNT(G341:AP341)&gt;6,LARGE(G341:AP341,7),0)+IF(COUNT(G341:AP341)&gt;7,LARGE(G341:AP341,8),0)+IF(COUNT(G341:AP341)&gt;8,LARGE(G341:AP341,9),0)+IF(COUNT(G341:AP341)&gt;9,LARGE(G341:AP341,10),0)+IF(COUNT(G341:AP341)&gt;10,LARGE(G341:AP341,11),0)+IF(COUNT(G341:AP341)&gt;11,LARGE(G341:AP341,12),0)+IF(COUNT(G341:AP341)&gt;12,LARGE(G341:AP341,13),0)+IF(COUNT(G341:AP341)&gt;13,LARGE(G341:AP341,14),0)+IF(COUNT(G341:AP341)&gt;14,LARGE(G341:AP341,15),0)</f>
        <v>33</v>
      </c>
      <c r="AT341" s="6">
        <f>IF(COUNT(G341:AP341)&lt;22,IF(COUNT(G341:AP341)&gt;14,(COUNT(G341:AP341)-15),0)*20,120)</f>
        <v>0</v>
      </c>
      <c r="AU341" s="6">
        <f t="shared" si="17"/>
        <v>33</v>
      </c>
      <c r="AV341" s="5"/>
      <c r="AW341" s="5"/>
    </row>
    <row r="342" spans="1:49" s="26" customFormat="1" ht="15.75" customHeight="1">
      <c r="A342" s="6"/>
      <c r="B342" s="26" t="s">
        <v>364</v>
      </c>
      <c r="C342" s="26" t="s">
        <v>365</v>
      </c>
      <c r="D342" s="26">
        <v>1995</v>
      </c>
      <c r="E342" s="26" t="s">
        <v>366</v>
      </c>
      <c r="F342" s="6"/>
      <c r="G342" s="6"/>
      <c r="H342" s="6"/>
      <c r="I342" s="6"/>
      <c r="J342" s="6"/>
      <c r="K342" s="6">
        <v>3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5">
        <f t="shared" si="16"/>
        <v>3</v>
      </c>
      <c r="AR342" s="6">
        <f>(COUNT(F342:AP342))</f>
        <v>1</v>
      </c>
      <c r="AS342" s="6">
        <f>IF(COUNT(F342:AP342)&gt;0,LARGE(F342:AP342,1),0)+IF(COUNT(F342:AP342)&gt;1,LARGE(F342:AP342,2),0)+IF(COUNT(F342:AP342)&gt;2,LARGE(F342:AP342,3),0)+IF(COUNT(F342:AP342)&gt;3,LARGE(F342:AP342,4),0)+IF(COUNT(F342:AP342)&gt;4,LARGE(F342:AP342,5),0)+IF(COUNT(F342:AP342)&gt;5,LARGE(F342:AP342,6),0)+IF(COUNT(F342:AP342)&gt;6,LARGE(F342:AP342,7),0)+IF(COUNT(F342:AP342)&gt;7,LARGE(F342:AP342,8),0)+IF(COUNT(F342:AP342)&gt;8,LARGE(F342:AP342,9),0)+IF(COUNT(F342:AP342)&gt;9,LARGE(F342:AP342,10),0)+IF(COUNT(F342:AP342)&gt;10,LARGE(F342:AP342,11),0)+IF(COUNT(F342:AP342)&gt;11,LARGE(F342:AP342,12),0)+IF(COUNT(F342:AP342)&gt;12,LARGE(F342:AP342,13),0)+IF(COUNT(F342:AP342)&gt;13,LARGE(F342:AP342,14),0)+IF(COUNT(F342:AP342)&gt;14,LARGE(F342:AP342,15),0)</f>
        <v>3</v>
      </c>
      <c r="AT342" s="6">
        <f>IF(COUNT(F342:AP342)&lt;22,IF(COUNT(F342:AP342)&gt;14,(COUNT(F342:AP342)-15),0)*20,120)</f>
        <v>0</v>
      </c>
      <c r="AU342" s="5">
        <f t="shared" si="17"/>
        <v>3</v>
      </c>
      <c r="AV342" s="5"/>
      <c r="AW342" s="5"/>
    </row>
    <row r="343" spans="1:49" s="26" customFormat="1" ht="15.75" customHeight="1">
      <c r="A343" s="6"/>
      <c r="B343" s="66" t="s">
        <v>845</v>
      </c>
      <c r="C343" s="70" t="s">
        <v>846</v>
      </c>
      <c r="D343" s="70">
        <v>1989</v>
      </c>
      <c r="E343" s="70" t="s">
        <v>773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>
        <v>47</v>
      </c>
      <c r="AJ343" s="4"/>
      <c r="AK343" s="4"/>
      <c r="AL343" s="4"/>
      <c r="AM343" s="4"/>
      <c r="AN343" s="4"/>
      <c r="AO343" s="4"/>
      <c r="AP343" s="4"/>
      <c r="AQ343" s="4">
        <f t="shared" si="16"/>
        <v>47</v>
      </c>
      <c r="AR343" s="4">
        <f>(COUNT(F343:AP343))</f>
        <v>1</v>
      </c>
      <c r="AS343" s="6">
        <f>IF(COUNT(F343:AP343)&gt;0,LARGE(F343:AP343,1),0)+IF(COUNT(F343:AP343)&gt;1,LARGE(F343:AP343,2),0)+IF(COUNT(F343:AP343)&gt;2,LARGE(F343:AP343,3),0)+IF(COUNT(F343:AP343)&gt;3,LARGE(F343:AP343,4),0)+IF(COUNT(F343:AP343)&gt;4,LARGE(F343:AP343,5),0)+IF(COUNT(F343:AP343)&gt;5,LARGE(F343:AP343,6),0)+IF(COUNT(F343:AP343)&gt;6,LARGE(F343:AP343,7),0)+IF(COUNT(F343:AP343)&gt;7,LARGE(F343:AP343,8),0)+IF(COUNT(F343:AP343)&gt;8,LARGE(F343:AP343,9),0)+IF(COUNT(F343:AP343)&gt;9,LARGE(F343:AP343,10),0)+IF(COUNT(F343:AP343)&gt;10,LARGE(F343:AP343,11),0)+IF(COUNT(F343:AP343)&gt;11,LARGE(F343:AP343,12),0)+IF(COUNT(F343:AP343)&gt;12,LARGE(F343:AP343,13),0)+IF(COUNT(F343:AP343)&gt;13,LARGE(F343:AP343,14),0)+IF(COUNT(F343:AP343)&gt;14,LARGE(F343:AP343,15),0)</f>
        <v>47</v>
      </c>
      <c r="AT343" s="6">
        <f>IF(COUNT(F343:AP343)&lt;22,IF(COUNT(F343:AP343)&gt;14,(COUNT(F343:AP343)-15),0)*20,120)</f>
        <v>0</v>
      </c>
      <c r="AU343" s="5">
        <f t="shared" si="17"/>
        <v>47</v>
      </c>
      <c r="AV343" s="3"/>
      <c r="AW343" s="5"/>
    </row>
    <row r="344" spans="1:49" s="26" customFormat="1" ht="15.75" customHeight="1">
      <c r="A344" s="6"/>
      <c r="B344" s="26" t="s">
        <v>226</v>
      </c>
      <c r="C344" s="26" t="s">
        <v>227</v>
      </c>
      <c r="D344" s="26">
        <v>94</v>
      </c>
      <c r="E344" s="26" t="s">
        <v>228</v>
      </c>
      <c r="F344" s="6"/>
      <c r="G344" s="6"/>
      <c r="H344" s="6"/>
      <c r="I344" s="6"/>
      <c r="J344" s="6">
        <v>30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5">
        <f t="shared" si="16"/>
        <v>30</v>
      </c>
      <c r="AR344" s="6">
        <f>(COUNT(F344:AP344))</f>
        <v>1</v>
      </c>
      <c r="AS344" s="6">
        <f>IF(COUNT(F344:AP344)&gt;0,LARGE(F344:AP344,1),0)+IF(COUNT(F344:AP344)&gt;1,LARGE(F344:AP344,2),0)+IF(COUNT(F344:AP344)&gt;2,LARGE(F344:AP344,3),0)+IF(COUNT(F344:AP344)&gt;3,LARGE(F344:AP344,4),0)+IF(COUNT(F344:AP344)&gt;4,LARGE(F344:AP344,5),0)+IF(COUNT(F344:AP344)&gt;5,LARGE(F344:AP344,6),0)+IF(COUNT(F344:AP344)&gt;6,LARGE(F344:AP344,7),0)+IF(COUNT(F344:AP344)&gt;7,LARGE(F344:AP344,8),0)+IF(COUNT(F344:AP344)&gt;8,LARGE(F344:AP344,9),0)+IF(COUNT(F344:AP344)&gt;9,LARGE(F344:AP344,10),0)+IF(COUNT(F344:AP344)&gt;10,LARGE(F344:AP344,11),0)+IF(COUNT(F344:AP344)&gt;11,LARGE(F344:AP344,12),0)+IF(COUNT(F344:AP344)&gt;12,LARGE(F344:AP344,13),0)+IF(COUNT(F344:AP344)&gt;13,LARGE(F344:AP344,14),0)+IF(COUNT(F344:AP344)&gt;14,LARGE(F344:AP344,15),0)</f>
        <v>30</v>
      </c>
      <c r="AT344" s="6">
        <f>IF(COUNT(F344:AP344)&lt;22,IF(COUNT(F344:AP344)&gt;14,(COUNT(F344:AP344)-15),0)*20,120)</f>
        <v>0</v>
      </c>
      <c r="AU344" s="5">
        <f t="shared" si="17"/>
        <v>30</v>
      </c>
      <c r="AV344" s="29" t="str">
        <f>B344</f>
        <v>Raats</v>
      </c>
      <c r="AW344" s="6">
        <f>A344</f>
        <v>0</v>
      </c>
    </row>
    <row r="345" spans="1:49" s="26" customFormat="1" ht="15.75" customHeight="1">
      <c r="A345" s="6"/>
      <c r="B345" s="26" t="s">
        <v>308</v>
      </c>
      <c r="C345" s="26" t="s">
        <v>309</v>
      </c>
      <c r="D345" s="26">
        <v>1992</v>
      </c>
      <c r="E345" s="26" t="s">
        <v>310</v>
      </c>
      <c r="F345" s="6"/>
      <c r="G345" s="6"/>
      <c r="H345" s="6"/>
      <c r="I345" s="6"/>
      <c r="J345" s="6"/>
      <c r="K345" s="6">
        <v>35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5">
        <f t="shared" si="16"/>
        <v>35</v>
      </c>
      <c r="AR345" s="6">
        <f>(COUNT(F345:AP345))</f>
        <v>1</v>
      </c>
      <c r="AS345" s="6">
        <f>IF(COUNT(F345:AP345)&gt;0,LARGE(F345:AP345,1),0)+IF(COUNT(F345:AP345)&gt;1,LARGE(F345:AP345,2),0)+IF(COUNT(F345:AP345)&gt;2,LARGE(F345:AP345,3),0)+IF(COUNT(F345:AP345)&gt;3,LARGE(F345:AP345,4),0)+IF(COUNT(F345:AP345)&gt;4,LARGE(F345:AP345,5),0)+IF(COUNT(F345:AP345)&gt;5,LARGE(F345:AP345,6),0)+IF(COUNT(F345:AP345)&gt;6,LARGE(F345:AP345,7),0)+IF(COUNT(F345:AP345)&gt;7,LARGE(F345:AP345,8),0)+IF(COUNT(F345:AP345)&gt;8,LARGE(F345:AP345,9),0)+IF(COUNT(F345:AP345)&gt;9,LARGE(F345:AP345,10),0)+IF(COUNT(F345:AP345)&gt;10,LARGE(F345:AP345,11),0)+IF(COUNT(F345:AP345)&gt;11,LARGE(F345:AP345,12),0)+IF(COUNT(F345:AP345)&gt;12,LARGE(F345:AP345,13),0)+IF(COUNT(F345:AP345)&gt;13,LARGE(F345:AP345,14),0)+IF(COUNT(F345:AP345)&gt;14,LARGE(F345:AP345,15),0)</f>
        <v>35</v>
      </c>
      <c r="AT345" s="6">
        <f>IF(COUNT(F345:AP345)&lt;22,IF(COUNT(F345:AP345)&gt;14,(COUNT(F345:AP345)-15),0)*20,120)</f>
        <v>0</v>
      </c>
      <c r="AU345" s="5">
        <f t="shared" si="17"/>
        <v>35</v>
      </c>
      <c r="AV345" s="5"/>
      <c r="AW345" s="5"/>
    </row>
    <row r="346" spans="1:49" s="26" customFormat="1" ht="15.75" customHeight="1">
      <c r="A346" s="7"/>
      <c r="B346" s="78" t="s">
        <v>911</v>
      </c>
      <c r="C346" s="78" t="s">
        <v>695</v>
      </c>
      <c r="D346" s="78">
        <v>1993</v>
      </c>
      <c r="E346" s="78" t="s">
        <v>883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>
        <v>26</v>
      </c>
      <c r="AQ346" s="5">
        <f t="shared" si="16"/>
        <v>26</v>
      </c>
      <c r="AR346" s="6">
        <f>(COUNT(F346:AP346))</f>
        <v>1</v>
      </c>
      <c r="AS346" s="6">
        <f>IF(COUNT(F346:AP346)&gt;0,LARGE(F346:AP346,1),0)+IF(COUNT(F346:AP346)&gt;1,LARGE(F346:AP346,2),0)+IF(COUNT(F346:AP346)&gt;2,LARGE(F346:AP346,3),0)+IF(COUNT(F346:AP346)&gt;3,LARGE(F346:AP346,4),0)+IF(COUNT(F346:AP346)&gt;4,LARGE(F346:AP346,5),0)+IF(COUNT(F346:AP346)&gt;5,LARGE(F346:AP346,6),0)+IF(COUNT(F346:AP346)&gt;6,LARGE(F346:AP346,7),0)+IF(COUNT(F346:AP346)&gt;7,LARGE(F346:AP346,8),0)+IF(COUNT(F346:AP346)&gt;8,LARGE(F346:AP346,9),0)+IF(COUNT(F346:AP346)&gt;9,LARGE(F346:AP346,10),0)+IF(COUNT(F346:AP346)&gt;10,LARGE(F346:AP346,11),0)+IF(COUNT(F346:AP346)&gt;11,LARGE(F346:AP346,12),0)+IF(COUNT(F346:AP346)&gt;12,LARGE(F346:AP346,13),0)+IF(COUNT(F346:AP346)&gt;13,LARGE(F346:AP346,14),0)+IF(COUNT(F346:AP346)&gt;14,LARGE(F346:AP346,15),0)</f>
        <v>26</v>
      </c>
      <c r="AT346" s="6">
        <f>IF(COUNT(F346:AP346)&lt;22,IF(COUNT(F346:AP346)&gt;14,(COUNT(F346:AP346)-15),0)*20,120)</f>
        <v>0</v>
      </c>
      <c r="AU346" s="5">
        <f t="shared" si="17"/>
        <v>26</v>
      </c>
      <c r="AV346" s="3"/>
      <c r="AW346" s="5"/>
    </row>
    <row r="347" spans="1:49" s="26" customFormat="1" ht="15.75" customHeight="1">
      <c r="A347" s="6"/>
      <c r="B347" s="26" t="s">
        <v>108</v>
      </c>
      <c r="C347" s="26" t="s">
        <v>109</v>
      </c>
      <c r="D347" s="26">
        <v>97</v>
      </c>
      <c r="E347" s="26" t="s">
        <v>110</v>
      </c>
      <c r="F347" s="6"/>
      <c r="G347" s="26">
        <v>39</v>
      </c>
      <c r="AQ347" s="5">
        <f t="shared" si="16"/>
        <v>39</v>
      </c>
      <c r="AR347" s="6">
        <f>(COUNT(F347:AP347))</f>
        <v>1</v>
      </c>
      <c r="AS347" s="6">
        <f>IF(COUNT(F347:AP347)&gt;0,LARGE(F347:AP347,1),0)+IF(COUNT(F347:AP347)&gt;1,LARGE(F347:AP347,2),0)+IF(COUNT(F347:AP347)&gt;2,LARGE(F347:AP347,3),0)+IF(COUNT(F347:AP347)&gt;3,LARGE(F347:AP347,4),0)+IF(COUNT(F347:AP347)&gt;4,LARGE(F347:AP347,5),0)+IF(COUNT(F347:AP347)&gt;5,LARGE(F347:AP347,6),0)+IF(COUNT(F347:AP347)&gt;6,LARGE(F347:AP347,7),0)+IF(COUNT(F347:AP347)&gt;7,LARGE(F347:AP347,8),0)+IF(COUNT(F347:AP347)&gt;8,LARGE(F347:AP347,9),0)+IF(COUNT(F347:AP347)&gt;9,LARGE(F347:AP347,10),0)+IF(COUNT(F347:AP347)&gt;10,LARGE(F347:AP347,11),0)+IF(COUNT(F347:AP347)&gt;11,LARGE(F347:AP347,12),0)+IF(COUNT(F347:AP347)&gt;12,LARGE(F347:AP347,13),0)+IF(COUNT(F347:AP347)&gt;13,LARGE(F347:AP347,14),0)+IF(COUNT(F347:AP347)&gt;14,LARGE(F347:AP347,15),0)</f>
        <v>39</v>
      </c>
      <c r="AT347" s="6">
        <f>IF(COUNT(F347:AP347)&lt;22,IF(COUNT(F347:AP347)&gt;14,(COUNT(F347:AP347)-15),0)*20,120)</f>
        <v>0</v>
      </c>
      <c r="AU347" s="5">
        <f t="shared" si="17"/>
        <v>39</v>
      </c>
      <c r="AV347" s="5" t="str">
        <f>B347</f>
        <v>Regel</v>
      </c>
      <c r="AW347" s="5"/>
    </row>
    <row r="348" spans="1:49" s="26" customFormat="1" ht="15.75" customHeight="1">
      <c r="A348" s="6"/>
      <c r="B348" s="44" t="s">
        <v>400</v>
      </c>
      <c r="C348" s="44" t="s">
        <v>102</v>
      </c>
      <c r="D348" s="45">
        <v>1989</v>
      </c>
      <c r="E348" s="44" t="s">
        <v>401</v>
      </c>
      <c r="F348" s="6"/>
      <c r="G348" s="6"/>
      <c r="H348" s="6"/>
      <c r="I348" s="6"/>
      <c r="J348" s="6"/>
      <c r="K348" s="6"/>
      <c r="L348" s="6"/>
      <c r="M348" s="6">
        <v>48</v>
      </c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5">
        <f t="shared" si="16"/>
        <v>48</v>
      </c>
      <c r="AR348" s="6">
        <f>(COUNT(F348:AP348))</f>
        <v>1</v>
      </c>
      <c r="AS348" s="6">
        <f>IF(COUNT(F348:AP348)&gt;0,LARGE(F348:AP348,1),0)+IF(COUNT(F348:AP348)&gt;1,LARGE(F348:AP348,2),0)+IF(COUNT(F348:AP348)&gt;2,LARGE(F348:AP348,3),0)+IF(COUNT(F348:AP348)&gt;3,LARGE(F348:AP348,4),0)+IF(COUNT(F348:AP348)&gt;4,LARGE(F348:AP348,5),0)+IF(COUNT(F348:AP348)&gt;5,LARGE(F348:AP348,6),0)+IF(COUNT(F348:AP348)&gt;6,LARGE(F348:AP348,7),0)+IF(COUNT(F348:AP348)&gt;7,LARGE(F348:AP348,8),0)+IF(COUNT(F348:AP348)&gt;8,LARGE(F348:AP348,9),0)+IF(COUNT(F348:AP348)&gt;9,LARGE(F348:AP348,10),0)+IF(COUNT(F348:AP348)&gt;10,LARGE(F348:AP348,11),0)+IF(COUNT(F348:AP348)&gt;11,LARGE(F348:AP348,12),0)+IF(COUNT(F348:AP348)&gt;12,LARGE(F348:AP348,13),0)+IF(COUNT(F348:AP348)&gt;13,LARGE(F348:AP348,14),0)+IF(COUNT(F348:AP348)&gt;14,LARGE(F348:AP348,15),0)</f>
        <v>48</v>
      </c>
      <c r="AT348" s="6">
        <f>IF(COUNT(F348:AP348)&lt;22,IF(COUNT(F348:AP348)&gt;14,(COUNT(F348:AP348)-15),0)*20,120)</f>
        <v>0</v>
      </c>
      <c r="AU348" s="5">
        <f t="shared" si="17"/>
        <v>48</v>
      </c>
      <c r="AV348" s="5"/>
      <c r="AW348" s="5"/>
    </row>
    <row r="349" spans="1:49" s="26" customFormat="1" ht="15.75" customHeight="1">
      <c r="A349" s="6"/>
      <c r="B349" s="89" t="s">
        <v>390</v>
      </c>
      <c r="C349" s="43" t="s">
        <v>391</v>
      </c>
      <c r="D349" s="89">
        <v>1989</v>
      </c>
      <c r="E349" s="89" t="s">
        <v>392</v>
      </c>
      <c r="F349" s="6"/>
      <c r="G349" s="6"/>
      <c r="H349" s="6"/>
      <c r="I349" s="6"/>
      <c r="J349" s="6"/>
      <c r="K349" s="6"/>
      <c r="L349" s="6">
        <v>47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5">
        <f t="shared" si="16"/>
        <v>47</v>
      </c>
      <c r="AR349" s="6">
        <f>(COUNT(F349:AP349))</f>
        <v>1</v>
      </c>
      <c r="AS349" s="6">
        <f>IF(COUNT(F349:AP349)&gt;0,LARGE(F349:AP349,1),0)+IF(COUNT(F349:AP349)&gt;1,LARGE(F349:AP349,2),0)+IF(COUNT(F349:AP349)&gt;2,LARGE(F349:AP349,3),0)+IF(COUNT(F349:AP349)&gt;3,LARGE(F349:AP349,4),0)+IF(COUNT(F349:AP349)&gt;4,LARGE(F349:AP349,5),0)+IF(COUNT(F349:AP349)&gt;5,LARGE(F349:AP349,6),0)+IF(COUNT(F349:AP349)&gt;6,LARGE(F349:AP349,7),0)+IF(COUNT(F349:AP349)&gt;7,LARGE(F349:AP349,8),0)+IF(COUNT(F349:AP349)&gt;8,LARGE(F349:AP349,9),0)+IF(COUNT(F349:AP349)&gt;9,LARGE(F349:AP349,10),0)+IF(COUNT(F349:AP349)&gt;10,LARGE(F349:AP349,11),0)+IF(COUNT(F349:AP349)&gt;11,LARGE(F349:AP349,12),0)+IF(COUNT(F349:AP349)&gt;12,LARGE(F349:AP349,13),0)+IF(COUNT(F349:AP349)&gt;13,LARGE(F349:AP349,14),0)+IF(COUNT(F349:AP349)&gt;14,LARGE(F349:AP349,15),0)</f>
        <v>47</v>
      </c>
      <c r="AT349" s="6">
        <f>IF(COUNT(F349:AP349)&lt;22,IF(COUNT(F349:AP349)&gt;14,(COUNT(F349:AP349)-15),0)*20,120)</f>
        <v>0</v>
      </c>
      <c r="AU349" s="5">
        <f t="shared" si="17"/>
        <v>47</v>
      </c>
      <c r="AV349" s="5"/>
      <c r="AW349" s="5"/>
    </row>
    <row r="350" spans="1:49" s="26" customFormat="1" ht="15.75" customHeight="1">
      <c r="A350" s="6"/>
      <c r="B350" s="83" t="s">
        <v>407</v>
      </c>
      <c r="C350" s="44" t="s">
        <v>408</v>
      </c>
      <c r="D350" s="106">
        <v>1995</v>
      </c>
      <c r="E350" s="83" t="s">
        <v>409</v>
      </c>
      <c r="F350" s="6"/>
      <c r="G350" s="6"/>
      <c r="H350" s="6"/>
      <c r="I350" s="6"/>
      <c r="J350" s="6"/>
      <c r="K350" s="6"/>
      <c r="L350" s="6"/>
      <c r="M350" s="6">
        <v>40</v>
      </c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5">
        <f>SUM(F350:AP350)</f>
        <v>40</v>
      </c>
      <c r="AR350" s="6">
        <f>(COUNT(F350:AP350))</f>
        <v>1</v>
      </c>
      <c r="AS350" s="6">
        <f>IF(COUNT(F350:AP350)&gt;0,LARGE(F350:AP350,1),0)+IF(COUNT(F350:AP350)&gt;1,LARGE(F350:AP350,2),0)+IF(COUNT(F350:AP350)&gt;2,LARGE(F350:AP350,3),0)+IF(COUNT(F350:AP350)&gt;3,LARGE(F350:AP350,4),0)+IF(COUNT(F350:AP350)&gt;4,LARGE(F350:AP350,5),0)+IF(COUNT(F350:AP350)&gt;5,LARGE(F350:AP350,6),0)+IF(COUNT(F350:AP350)&gt;6,LARGE(F350:AP350,7),0)+IF(COUNT(F350:AP350)&gt;7,LARGE(F350:AP350,8),0)+IF(COUNT(F350:AP350)&gt;8,LARGE(F350:AP350,9),0)+IF(COUNT(F350:AP350)&gt;9,LARGE(F350:AP350,10),0)+IF(COUNT(F350:AP350)&gt;10,LARGE(F350:AP350,11),0)+IF(COUNT(F350:AP350)&gt;11,LARGE(F350:AP350,12),0)+IF(COUNT(F350:AP350)&gt;12,LARGE(F350:AP350,13),0)+IF(COUNT(F350:AP350)&gt;13,LARGE(F350:AP350,14),0)+IF(COUNT(F350:AP350)&gt;14,LARGE(F350:AP350,15),0)</f>
        <v>40</v>
      </c>
      <c r="AT350" s="6">
        <f>IF(COUNT(F350:AP350)&lt;22,IF(COUNT(F350:AP350)&gt;14,(COUNT(F350:AP350)-15),0)*20,120)</f>
        <v>0</v>
      </c>
      <c r="AU350" s="5">
        <f t="shared" si="17"/>
        <v>40</v>
      </c>
      <c r="AV350" s="5"/>
      <c r="AW350" s="5"/>
    </row>
    <row r="351" spans="1:49" s="26" customFormat="1" ht="15.75" customHeight="1">
      <c r="A351" s="6"/>
      <c r="B351" s="58" t="s">
        <v>318</v>
      </c>
      <c r="C351" s="26" t="s">
        <v>227</v>
      </c>
      <c r="D351" s="58">
        <v>1993</v>
      </c>
      <c r="E351" s="58" t="s">
        <v>305</v>
      </c>
      <c r="F351" s="6"/>
      <c r="G351" s="6"/>
      <c r="H351" s="6"/>
      <c r="I351" s="6"/>
      <c r="J351" s="6"/>
      <c r="K351" s="6">
        <v>30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5">
        <f t="shared" si="16"/>
        <v>30</v>
      </c>
      <c r="AR351" s="6">
        <f>(COUNT(F351:AP351))</f>
        <v>1</v>
      </c>
      <c r="AS351" s="6">
        <f>IF(COUNT(F351:AP351)&gt;0,LARGE(F351:AP351,1),0)+IF(COUNT(F351:AP351)&gt;1,LARGE(F351:AP351,2),0)+IF(COUNT(F351:AP351)&gt;2,LARGE(F351:AP351,3),0)+IF(COUNT(F351:AP351)&gt;3,LARGE(F351:AP351,4),0)+IF(COUNT(F351:AP351)&gt;4,LARGE(F351:AP351,5),0)+IF(COUNT(F351:AP351)&gt;5,LARGE(F351:AP351,6),0)+IF(COUNT(F351:AP351)&gt;6,LARGE(F351:AP351,7),0)+IF(COUNT(F351:AP351)&gt;7,LARGE(F351:AP351,8),0)+IF(COUNT(F351:AP351)&gt;8,LARGE(F351:AP351,9),0)+IF(COUNT(F351:AP351)&gt;9,LARGE(F351:AP351,10),0)+IF(COUNT(F351:AP351)&gt;10,LARGE(F351:AP351,11),0)+IF(COUNT(F351:AP351)&gt;11,LARGE(F351:AP351,12),0)+IF(COUNT(F351:AP351)&gt;12,LARGE(F351:AP351,13),0)+IF(COUNT(F351:AP351)&gt;13,LARGE(F351:AP351,14),0)+IF(COUNT(F351:AP351)&gt;14,LARGE(F351:AP351,15),0)</f>
        <v>30</v>
      </c>
      <c r="AT351" s="6">
        <f>IF(COUNT(F351:AP351)&lt;22,IF(COUNT(F351:AP351)&gt;14,(COUNT(F351:AP351)-15),0)*20,120)</f>
        <v>0</v>
      </c>
      <c r="AU351" s="5">
        <f t="shared" si="17"/>
        <v>30</v>
      </c>
      <c r="AV351" s="5"/>
      <c r="AW351" s="5"/>
    </row>
    <row r="352" spans="1:49" s="26" customFormat="1" ht="15.75" customHeight="1">
      <c r="A352" s="6"/>
      <c r="B352" s="58" t="s">
        <v>170</v>
      </c>
      <c r="C352" s="26" t="s">
        <v>171</v>
      </c>
      <c r="D352" s="58">
        <v>88</v>
      </c>
      <c r="E352" s="58" t="s">
        <v>169</v>
      </c>
      <c r="F352" s="30"/>
      <c r="G352" s="30"/>
      <c r="H352" s="6"/>
      <c r="I352" s="6"/>
      <c r="J352" s="6">
        <v>48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5">
        <f t="shared" si="16"/>
        <v>48</v>
      </c>
      <c r="AR352" s="6">
        <f>(COUNT(F352:AP352))</f>
        <v>1</v>
      </c>
      <c r="AS352" s="6">
        <f>IF(COUNT(F352:AP352)&gt;0,LARGE(F352:AP352,1),0)+IF(COUNT(F352:AP352)&gt;1,LARGE(F352:AP352,2),0)+IF(COUNT(F352:AP352)&gt;2,LARGE(F352:AP352,3),0)+IF(COUNT(F352:AP352)&gt;3,LARGE(F352:AP352,4),0)+IF(COUNT(F352:AP352)&gt;4,LARGE(F352:AP352,5),0)+IF(COUNT(F352:AP352)&gt;5,LARGE(F352:AP352,6),0)+IF(COUNT(F352:AP352)&gt;6,LARGE(F352:AP352,7),0)+IF(COUNT(F352:AP352)&gt;7,LARGE(F352:AP352,8),0)+IF(COUNT(F352:AP352)&gt;8,LARGE(F352:AP352,9),0)+IF(COUNT(F352:AP352)&gt;9,LARGE(F352:AP352,10),0)+IF(COUNT(F352:AP352)&gt;10,LARGE(F352:AP352,11),0)+IF(COUNT(F352:AP352)&gt;11,LARGE(F352:AP352,12),0)+IF(COUNT(F352:AP352)&gt;12,LARGE(F352:AP352,13),0)+IF(COUNT(F352:AP352)&gt;13,LARGE(F352:AP352,14),0)+IF(COUNT(F352:AP352)&gt;14,LARGE(F352:AP352,15),0)</f>
        <v>48</v>
      </c>
      <c r="AT352" s="6">
        <f>IF(COUNT(F352:AP352)&lt;22,IF(COUNT(F352:AP352)&gt;14,(COUNT(F352:AP352)-15),0)*20,120)</f>
        <v>0</v>
      </c>
      <c r="AU352" s="5">
        <f t="shared" si="17"/>
        <v>48</v>
      </c>
      <c r="AV352" s="29" t="str">
        <f>B352</f>
        <v>Reygoud</v>
      </c>
      <c r="AW352" s="31">
        <f>A352</f>
        <v>0</v>
      </c>
    </row>
    <row r="353" spans="1:49" s="26" customFormat="1" ht="15.75" customHeight="1">
      <c r="A353" s="6"/>
      <c r="B353" s="58" t="s">
        <v>183</v>
      </c>
      <c r="C353" s="26" t="s">
        <v>184</v>
      </c>
      <c r="D353" s="58">
        <v>88</v>
      </c>
      <c r="E353" s="58" t="s">
        <v>185</v>
      </c>
      <c r="F353" s="30"/>
      <c r="G353" s="30"/>
      <c r="H353" s="6"/>
      <c r="I353" s="6"/>
      <c r="J353" s="6">
        <v>41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5">
        <f>SUM(F353:AP353)</f>
        <v>41</v>
      </c>
      <c r="AR353" s="6">
        <f>(COUNT(F353:AP353))</f>
        <v>1</v>
      </c>
      <c r="AS353" s="6">
        <f>IF(COUNT(F353:AP353)&gt;0,LARGE(F353:AP353,1),0)+IF(COUNT(F353:AP353)&gt;1,LARGE(F353:AP353,2),0)+IF(COUNT(F353:AP353)&gt;2,LARGE(F353:AP353,3),0)+IF(COUNT(F353:AP353)&gt;3,LARGE(F353:AP353,4),0)+IF(COUNT(F353:AP353)&gt;4,LARGE(F353:AP353,5),0)+IF(COUNT(F353:AP353)&gt;5,LARGE(F353:AP353,6),0)+IF(COUNT(F353:AP353)&gt;6,LARGE(F353:AP353,7),0)+IF(COUNT(F353:AP353)&gt;7,LARGE(F353:AP353,8),0)+IF(COUNT(F353:AP353)&gt;8,LARGE(F353:AP353,9),0)+IF(COUNT(F353:AP353)&gt;9,LARGE(F353:AP353,10),0)+IF(COUNT(F353:AP353)&gt;10,LARGE(F353:AP353,11),0)+IF(COUNT(F353:AP353)&gt;11,LARGE(F353:AP353,12),0)+IF(COUNT(F353:AP353)&gt;12,LARGE(F353:AP353,13),0)+IF(COUNT(F353:AP353)&gt;13,LARGE(F353:AP353,14),0)+IF(COUNT(F353:AP353)&gt;14,LARGE(F353:AP353,15),0)</f>
        <v>41</v>
      </c>
      <c r="AT353" s="6">
        <f>IF(COUNT(F353:AP353)&lt;22,IF(COUNT(F353:AP353)&gt;14,(COUNT(F353:AP353)-15),0)*20,120)</f>
        <v>0</v>
      </c>
      <c r="AU353" s="5">
        <f t="shared" si="17"/>
        <v>41</v>
      </c>
      <c r="AV353" s="29" t="str">
        <f>B353</f>
        <v>Ritterbeeks</v>
      </c>
      <c r="AW353" s="31">
        <f>A353</f>
        <v>0</v>
      </c>
    </row>
    <row r="354" spans="1:49" s="26" customFormat="1" ht="15.75" customHeight="1">
      <c r="A354" s="6"/>
      <c r="B354" s="58" t="s">
        <v>98</v>
      </c>
      <c r="C354" s="26" t="s">
        <v>88</v>
      </c>
      <c r="D354" s="58">
        <v>93</v>
      </c>
      <c r="E354" s="58" t="s">
        <v>99</v>
      </c>
      <c r="F354" s="6"/>
      <c r="G354" s="40">
        <v>46</v>
      </c>
      <c r="AQ354" s="5">
        <f>SUM(F354:AP354)</f>
        <v>46</v>
      </c>
      <c r="AR354" s="6">
        <f>(COUNT(F354:AP354))</f>
        <v>1</v>
      </c>
      <c r="AS354" s="6">
        <f>IF(COUNT(F354:AP354)&gt;0,LARGE(F354:AP354,1),0)+IF(COUNT(F354:AP354)&gt;1,LARGE(F354:AP354,2),0)+IF(COUNT(F354:AP354)&gt;2,LARGE(F354:AP354,3),0)+IF(COUNT(F354:AP354)&gt;3,LARGE(F354:AP354,4),0)+IF(COUNT(F354:AP354)&gt;4,LARGE(F354:AP354,5),0)+IF(COUNT(F354:AP354)&gt;5,LARGE(F354:AP354,6),0)+IF(COUNT(F354:AP354)&gt;6,LARGE(F354:AP354,7),0)+IF(COUNT(F354:AP354)&gt;7,LARGE(F354:AP354,8),0)+IF(COUNT(F354:AP354)&gt;8,LARGE(F354:AP354,9),0)+IF(COUNT(F354:AP354)&gt;9,LARGE(F354:AP354,10),0)+IF(COUNT(F354:AP354)&gt;10,LARGE(F354:AP354,11),0)+IF(COUNT(F354:AP354)&gt;11,LARGE(F354:AP354,12),0)+IF(COUNT(F354:AP354)&gt;12,LARGE(F354:AP354,13),0)+IF(COUNT(F354:AP354)&gt;13,LARGE(F354:AP354,14),0)+IF(COUNT(F354:AP354)&gt;14,LARGE(F354:AP354,15),0)</f>
        <v>46</v>
      </c>
      <c r="AT354" s="6">
        <f>IF(COUNT(F354:AP354)&lt;22,IF(COUNT(F354:AP354)&gt;14,(COUNT(F354:AP354)-15),0)*20,120)</f>
        <v>0</v>
      </c>
      <c r="AU354" s="5">
        <f t="shared" si="17"/>
        <v>46</v>
      </c>
      <c r="AV354" s="5" t="str">
        <f>B354</f>
        <v>Rodeck</v>
      </c>
      <c r="AW354" s="5"/>
    </row>
    <row r="355" spans="1:49" s="26" customFormat="1" ht="15.75" customHeight="1">
      <c r="A355" s="6"/>
      <c r="B355" s="95" t="s">
        <v>559</v>
      </c>
      <c r="D355" s="95">
        <v>1990</v>
      </c>
      <c r="E355" s="95" t="s">
        <v>560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>
        <v>47</v>
      </c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5">
        <f>SUM(G355:AP355)</f>
        <v>47</v>
      </c>
      <c r="AR355" s="6">
        <f>(COUNT(G355:AP355))</f>
        <v>1</v>
      </c>
      <c r="AS355" s="6">
        <f>IF(COUNT(G355:AP355)&gt;0,LARGE(G355:AP355,1),0)+IF(COUNT(G355:AP355)&gt;1,LARGE(G355:AP355,2),0)+IF(COUNT(G355:AP355)&gt;2,LARGE(G355:AP355,3),0)+IF(COUNT(G355:AP355)&gt;3,LARGE(G355:AP355,4),0)+IF(COUNT(G355:AP355)&gt;4,LARGE(G355:AP355,5),0)+IF(COUNT(G355:AP355)&gt;5,LARGE(G355:AP355,6),0)+IF(COUNT(G355:AP355)&gt;6,LARGE(G355:AP355,7),0)+IF(COUNT(G355:AP355)&gt;7,LARGE(G355:AP355,8),0)+IF(COUNT(G355:AP355)&gt;8,LARGE(G355:AP355,9),0)+IF(COUNT(G355:AP355)&gt;9,LARGE(G355:AP355,10),0)+IF(COUNT(G355:AP355)&gt;10,LARGE(G355:AP355,11),0)+IF(COUNT(G355:AP355)&gt;11,LARGE(G355:AP355,12),0)+IF(COUNT(G355:AP355)&gt;12,LARGE(G355:AP355,13),0)+IF(COUNT(G355:AP355)&gt;13,LARGE(G355:AP355,14),0)+IF(COUNT(G355:AP355)&gt;14,LARGE(G355:AP355,15),0)</f>
        <v>47</v>
      </c>
      <c r="AT355" s="6">
        <f>IF(COUNT(G355:AP355)&lt;22,IF(COUNT(G355:AP355)&gt;14,(COUNT(G355:AP355)-15),0)*20,120)</f>
        <v>0</v>
      </c>
      <c r="AU355" s="5">
        <f t="shared" si="17"/>
        <v>47</v>
      </c>
      <c r="AV355" s="5"/>
      <c r="AW355" s="5"/>
    </row>
    <row r="356" spans="1:49" s="26" customFormat="1" ht="15.75" customHeight="1">
      <c r="A356" s="6"/>
      <c r="B356" s="94" t="s">
        <v>576</v>
      </c>
      <c r="C356" s="19" t="s">
        <v>88</v>
      </c>
      <c r="D356" s="94">
        <v>1994</v>
      </c>
      <c r="E356" s="94" t="s">
        <v>577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>
        <v>43</v>
      </c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5">
        <f>SUM(F356:AP356)</f>
        <v>43</v>
      </c>
      <c r="AR356" s="6">
        <f>(COUNT(F356:AP356))</f>
        <v>1</v>
      </c>
      <c r="AS356" s="6">
        <f>IF(COUNT(F356:AP356)&gt;0,LARGE(F356:AP356,1),0)+IF(COUNT(F356:AP356)&gt;1,LARGE(F356:AP356,2),0)+IF(COUNT(F356:AP356)&gt;2,LARGE(F356:AP356,3),0)+IF(COUNT(F356:AP356)&gt;3,LARGE(F356:AP356,4),0)+IF(COUNT(F356:AP356)&gt;4,LARGE(F356:AP356,5),0)+IF(COUNT(F356:AP356)&gt;5,LARGE(F356:AP356,6),0)+IF(COUNT(F356:AP356)&gt;6,LARGE(F356:AP356,7),0)+IF(COUNT(F356:AP356)&gt;7,LARGE(F356:AP356,8),0)+IF(COUNT(F356:AP356)&gt;8,LARGE(F356:AP356,9),0)+IF(COUNT(F356:AP356)&gt;9,LARGE(F356:AP356,10),0)+IF(COUNT(F356:AP356)&gt;10,LARGE(F356:AP356,11),0)+IF(COUNT(F356:AP356)&gt;11,LARGE(F356:AP356,12),0)+IF(COUNT(F356:AP356)&gt;12,LARGE(F356:AP356,13),0)+IF(COUNT(F356:AP356)&gt;13,LARGE(F356:AP356,14),0)+IF(COUNT(F356:AP356)&gt;14,LARGE(F356:AP356,15),0)</f>
        <v>43</v>
      </c>
      <c r="AT356" s="6">
        <f>IF(COUNT(F356:AP356)&lt;22,IF(COUNT(F356:AP356)&gt;14,(COUNT(F356:AP356)-15),0)*20,120)</f>
        <v>0</v>
      </c>
      <c r="AU356" s="5">
        <f t="shared" si="17"/>
        <v>43</v>
      </c>
      <c r="AV356" s="5"/>
      <c r="AW356" s="5"/>
    </row>
    <row r="357" spans="1:49" s="26" customFormat="1" ht="15.75" customHeight="1">
      <c r="A357" s="6"/>
      <c r="B357" s="58" t="s">
        <v>237</v>
      </c>
      <c r="C357" s="26" t="s">
        <v>238</v>
      </c>
      <c r="D357" s="58">
        <v>90</v>
      </c>
      <c r="E357" s="58" t="s">
        <v>47</v>
      </c>
      <c r="F357" s="30"/>
      <c r="G357" s="30"/>
      <c r="H357" s="6"/>
      <c r="I357" s="6"/>
      <c r="J357" s="6">
        <v>24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5">
        <f>SUM(F357:AP357)</f>
        <v>24</v>
      </c>
      <c r="AR357" s="6">
        <f>(COUNT(F357:AP357))</f>
        <v>1</v>
      </c>
      <c r="AS357" s="6">
        <f>IF(COUNT(F357:AP357)&gt;0,LARGE(F357:AP357,1),0)+IF(COUNT(F357:AP357)&gt;1,LARGE(F357:AP357,2),0)+IF(COUNT(F357:AP357)&gt;2,LARGE(F357:AP357,3),0)+IF(COUNT(F357:AP357)&gt;3,LARGE(F357:AP357,4),0)+IF(COUNT(F357:AP357)&gt;4,LARGE(F357:AP357,5),0)+IF(COUNT(F357:AP357)&gt;5,LARGE(F357:AP357,6),0)+IF(COUNT(F357:AP357)&gt;6,LARGE(F357:AP357,7),0)+IF(COUNT(F357:AP357)&gt;7,LARGE(F357:AP357,8),0)+IF(COUNT(F357:AP357)&gt;8,LARGE(F357:AP357,9),0)+IF(COUNT(F357:AP357)&gt;9,LARGE(F357:AP357,10),0)+IF(COUNT(F357:AP357)&gt;10,LARGE(F357:AP357,11),0)+IF(COUNT(F357:AP357)&gt;11,LARGE(F357:AP357,12),0)+IF(COUNT(F357:AP357)&gt;12,LARGE(F357:AP357,13),0)+IF(COUNT(F357:AP357)&gt;13,LARGE(F357:AP357,14),0)+IF(COUNT(F357:AP357)&gt;14,LARGE(F357:AP357,15),0)</f>
        <v>24</v>
      </c>
      <c r="AT357" s="6">
        <f>IF(COUNT(F357:AP357)&lt;22,IF(COUNT(F357:AP357)&gt;14,(COUNT(F357:AP357)-15),0)*20,120)</f>
        <v>0</v>
      </c>
      <c r="AU357" s="5">
        <f t="shared" si="17"/>
        <v>24</v>
      </c>
      <c r="AV357" s="29" t="str">
        <f>B357</f>
        <v>Ron</v>
      </c>
      <c r="AW357" s="31">
        <f>A357</f>
        <v>0</v>
      </c>
    </row>
    <row r="358" spans="1:49" s="26" customFormat="1" ht="15.75" customHeight="1">
      <c r="A358" s="6"/>
      <c r="B358" s="60" t="s">
        <v>591</v>
      </c>
      <c r="C358" s="20" t="s">
        <v>121</v>
      </c>
      <c r="D358" s="60" t="s">
        <v>84</v>
      </c>
      <c r="E358" s="60" t="s">
        <v>583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>
        <v>41</v>
      </c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5">
        <f>SUM(F358:AP358)</f>
        <v>41</v>
      </c>
      <c r="AR358" s="6">
        <f>(COUNT(F358:AP358))</f>
        <v>1</v>
      </c>
      <c r="AS358" s="6">
        <f>IF(COUNT(F358:AP358)&gt;0,LARGE(F358:AP358,1),0)+IF(COUNT(F358:AP358)&gt;1,LARGE(F358:AP358,2),0)+IF(COUNT(F358:AP358)&gt;2,LARGE(F358:AP358,3),0)+IF(COUNT(F358:AP358)&gt;3,LARGE(F358:AP358,4),0)+IF(COUNT(F358:AP358)&gt;4,LARGE(F358:AP358,5),0)+IF(COUNT(F358:AP358)&gt;5,LARGE(F358:AP358,6),0)+IF(COUNT(F358:AP358)&gt;6,LARGE(F358:AP358,7),0)+IF(COUNT(F358:AP358)&gt;7,LARGE(F358:AP358,8),0)+IF(COUNT(F358:AP358)&gt;8,LARGE(F358:AP358,9),0)+IF(COUNT(F358:AP358)&gt;9,LARGE(F358:AP358,10),0)+IF(COUNT(F358:AP358)&gt;10,LARGE(F358:AP358,11),0)+IF(COUNT(F358:AP358)&gt;11,LARGE(F358:AP358,12),0)+IF(COUNT(F358:AP358)&gt;12,LARGE(F358:AP358,13),0)+IF(COUNT(F358:AP358)&gt;13,LARGE(F358:AP358,14),0)+IF(COUNT(F358:AP358)&gt;14,LARGE(F358:AP358,15),0)</f>
        <v>41</v>
      </c>
      <c r="AT358" s="6">
        <f>IF(COUNT(F358:AP358)&lt;22,IF(COUNT(F358:AP358)&gt;14,(COUNT(F358:AP358)-15),0)*20,120)</f>
        <v>0</v>
      </c>
      <c r="AU358" s="5">
        <f t="shared" si="17"/>
        <v>41</v>
      </c>
      <c r="AV358" s="5"/>
      <c r="AW358" s="5"/>
    </row>
    <row r="359" spans="1:49" s="26" customFormat="1" ht="15.75" customHeight="1">
      <c r="A359" s="6"/>
      <c r="B359" s="60" t="s">
        <v>591</v>
      </c>
      <c r="C359" s="20" t="s">
        <v>59</v>
      </c>
      <c r="D359" s="60" t="s">
        <v>73</v>
      </c>
      <c r="E359" s="60" t="s">
        <v>583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>
        <v>32</v>
      </c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5">
        <f>SUM(F359:AP359)</f>
        <v>32</v>
      </c>
      <c r="AR359" s="6">
        <f>(COUNT(F359:AP359))</f>
        <v>1</v>
      </c>
      <c r="AS359" s="6">
        <f>IF(COUNT(F359:AP359)&gt;0,LARGE(F359:AP359,1),0)+IF(COUNT(F359:AP359)&gt;1,LARGE(F359:AP359,2),0)+IF(COUNT(F359:AP359)&gt;2,LARGE(F359:AP359,3),0)+IF(COUNT(F359:AP359)&gt;3,LARGE(F359:AP359,4),0)+IF(COUNT(F359:AP359)&gt;4,LARGE(F359:AP359,5),0)+IF(COUNT(F359:AP359)&gt;5,LARGE(F359:AP359,6),0)+IF(COUNT(F359:AP359)&gt;6,LARGE(F359:AP359,7),0)+IF(COUNT(F359:AP359)&gt;7,LARGE(F359:AP359,8),0)+IF(COUNT(F359:AP359)&gt;8,LARGE(F359:AP359,9),0)+IF(COUNT(F359:AP359)&gt;9,LARGE(F359:AP359,10),0)+IF(COUNT(F359:AP359)&gt;10,LARGE(F359:AP359,11),0)+IF(COUNT(F359:AP359)&gt;11,LARGE(F359:AP359,12),0)+IF(COUNT(F359:AP359)&gt;12,LARGE(F359:AP359,13),0)+IF(COUNT(F359:AP359)&gt;13,LARGE(F359:AP359,14),0)+IF(COUNT(F359:AP359)&gt;14,LARGE(F359:AP359,15),0)</f>
        <v>32</v>
      </c>
      <c r="AT359" s="6">
        <f>IF(COUNT(F359:AP359)&lt;22,IF(COUNT(F359:AP359)&gt;14,(COUNT(F359:AP359)-15),0)*20,120)</f>
        <v>0</v>
      </c>
      <c r="AU359" s="5">
        <f>AS359+AT359</f>
        <v>32</v>
      </c>
      <c r="AV359" s="5"/>
      <c r="AW359" s="5"/>
    </row>
    <row r="360" spans="1:49" s="26" customFormat="1" ht="15.75" customHeight="1">
      <c r="A360" s="6"/>
      <c r="B360" s="60" t="s">
        <v>591</v>
      </c>
      <c r="C360" s="20" t="s">
        <v>59</v>
      </c>
      <c r="D360" s="60" t="s">
        <v>73</v>
      </c>
      <c r="E360" s="60" t="s">
        <v>590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>
        <v>27</v>
      </c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5">
        <f>SUM(F360:AP360)</f>
        <v>27</v>
      </c>
      <c r="AR360" s="6">
        <f>(COUNT(F360:AP360))</f>
        <v>1</v>
      </c>
      <c r="AS360" s="6">
        <f>IF(COUNT(F360:AP360)&gt;0,LARGE(F360:AP360,1),0)+IF(COUNT(F360:AP360)&gt;1,LARGE(F360:AP360,2),0)+IF(COUNT(F360:AP360)&gt;2,LARGE(F360:AP360,3),0)+IF(COUNT(F360:AP360)&gt;3,LARGE(F360:AP360,4),0)+IF(COUNT(F360:AP360)&gt;4,LARGE(F360:AP360,5),0)+IF(COUNT(F360:AP360)&gt;5,LARGE(F360:AP360,6),0)+IF(COUNT(F360:AP360)&gt;6,LARGE(F360:AP360,7),0)+IF(COUNT(F360:AP360)&gt;7,LARGE(F360:AP360,8),0)+IF(COUNT(F360:AP360)&gt;8,LARGE(F360:AP360,9),0)+IF(COUNT(F360:AP360)&gt;9,LARGE(F360:AP360,10),0)+IF(COUNT(F360:AP360)&gt;10,LARGE(F360:AP360,11),0)+IF(COUNT(F360:AP360)&gt;11,LARGE(F360:AP360,12),0)+IF(COUNT(F360:AP360)&gt;12,LARGE(F360:AP360,13),0)+IF(COUNT(F360:AP360)&gt;13,LARGE(F360:AP360,14),0)+IF(COUNT(F360:AP360)&gt;14,LARGE(F360:AP360,15),0)</f>
        <v>27</v>
      </c>
      <c r="AT360" s="6">
        <f>IF(COUNT(F360:AP360)&lt;22,IF(COUNT(F360:AP360)&gt;14,(COUNT(F360:AP360)-15),0)*20,120)</f>
        <v>0</v>
      </c>
      <c r="AU360" s="5">
        <f>AS360+AT360</f>
        <v>27</v>
      </c>
      <c r="AV360" s="5"/>
      <c r="AW360" s="5"/>
    </row>
    <row r="361" spans="1:49" s="26" customFormat="1" ht="15.75" customHeight="1">
      <c r="A361" s="6"/>
      <c r="B361" s="58" t="s">
        <v>371</v>
      </c>
      <c r="C361" s="26" t="s">
        <v>372</v>
      </c>
      <c r="D361" s="58">
        <v>1997</v>
      </c>
      <c r="E361" s="58" t="s">
        <v>286</v>
      </c>
      <c r="F361" s="6"/>
      <c r="G361" s="6"/>
      <c r="H361" s="6"/>
      <c r="I361" s="6"/>
      <c r="J361" s="6"/>
      <c r="K361" s="6">
        <v>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5">
        <f>SUM(F361:AP361)</f>
        <v>0</v>
      </c>
      <c r="AR361" s="6">
        <f>(COUNT(F361:AP361))</f>
        <v>1</v>
      </c>
      <c r="AS361" s="6">
        <f>IF(COUNT(F361:AP361)&gt;0,LARGE(F361:AP361,1),0)+IF(COUNT(F361:AP361)&gt;1,LARGE(F361:AP361,2),0)+IF(COUNT(F361:AP361)&gt;2,LARGE(F361:AP361,3),0)+IF(COUNT(F361:AP361)&gt;3,LARGE(F361:AP361,4),0)+IF(COUNT(F361:AP361)&gt;4,LARGE(F361:AP361,5),0)+IF(COUNT(F361:AP361)&gt;5,LARGE(F361:AP361,6),0)+IF(COUNT(F361:AP361)&gt;6,LARGE(F361:AP361,7),0)+IF(COUNT(F361:AP361)&gt;7,LARGE(F361:AP361,8),0)+IF(COUNT(F361:AP361)&gt;8,LARGE(F361:AP361,9),0)+IF(COUNT(F361:AP361)&gt;9,LARGE(F361:AP361,10),0)+IF(COUNT(F361:AP361)&gt;10,LARGE(F361:AP361,11),0)+IF(COUNT(F361:AP361)&gt;11,LARGE(F361:AP361,12),0)+IF(COUNT(F361:AP361)&gt;12,LARGE(F361:AP361,13),0)+IF(COUNT(F361:AP361)&gt;13,LARGE(F361:AP361,14),0)+IF(COUNT(F361:AP361)&gt;14,LARGE(F361:AP361,15),0)</f>
        <v>0</v>
      </c>
      <c r="AT361" s="6">
        <f>IF(COUNT(F361:AP361)&lt;22,IF(COUNT(F361:AP361)&gt;14,(COUNT(F361:AP361)-15),0)*20,120)</f>
        <v>0</v>
      </c>
      <c r="AU361" s="5">
        <f>AS361+AT361</f>
        <v>0</v>
      </c>
      <c r="AV361" s="5"/>
      <c r="AW361" s="5"/>
    </row>
    <row r="362" spans="1:49" s="26" customFormat="1" ht="15.75" customHeight="1">
      <c r="A362" s="6"/>
      <c r="B362" s="60" t="s">
        <v>596</v>
      </c>
      <c r="C362" s="20" t="s">
        <v>335</v>
      </c>
      <c r="D362" s="60" t="s">
        <v>73</v>
      </c>
      <c r="E362" s="60" t="s">
        <v>597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>
        <v>36</v>
      </c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5">
        <f>SUM(F362:AP362)</f>
        <v>36</v>
      </c>
      <c r="AR362" s="6">
        <f>(COUNT(F362:AP362))</f>
        <v>1</v>
      </c>
      <c r="AS362" s="6">
        <f>IF(COUNT(F362:AP362)&gt;0,LARGE(F362:AP362,1),0)+IF(COUNT(F362:AP362)&gt;1,LARGE(F362:AP362,2),0)+IF(COUNT(F362:AP362)&gt;2,LARGE(F362:AP362,3),0)+IF(COUNT(F362:AP362)&gt;3,LARGE(F362:AP362,4),0)+IF(COUNT(F362:AP362)&gt;4,LARGE(F362:AP362,5),0)+IF(COUNT(F362:AP362)&gt;5,LARGE(F362:AP362,6),0)+IF(COUNT(F362:AP362)&gt;6,LARGE(F362:AP362,7),0)+IF(COUNT(F362:AP362)&gt;7,LARGE(F362:AP362,8),0)+IF(COUNT(F362:AP362)&gt;8,LARGE(F362:AP362,9),0)+IF(COUNT(F362:AP362)&gt;9,LARGE(F362:AP362,10),0)+IF(COUNT(F362:AP362)&gt;10,LARGE(F362:AP362,11),0)+IF(COUNT(F362:AP362)&gt;11,LARGE(F362:AP362,12),0)+IF(COUNT(F362:AP362)&gt;12,LARGE(F362:AP362,13),0)+IF(COUNT(F362:AP362)&gt;13,LARGE(F362:AP362,14),0)+IF(COUNT(F362:AP362)&gt;14,LARGE(F362:AP362,15),0)</f>
        <v>36</v>
      </c>
      <c r="AT362" s="6">
        <f>IF(COUNT(F362:AP362)&lt;22,IF(COUNT(F362:AP362)&gt;14,(COUNT(F362:AP362)-15),0)*20,120)</f>
        <v>0</v>
      </c>
      <c r="AU362" s="5">
        <f>AS362+AT362</f>
        <v>36</v>
      </c>
      <c r="AV362" s="5"/>
      <c r="AW362" s="5"/>
    </row>
    <row r="363" spans="1:49" s="26" customFormat="1" ht="15.75" customHeight="1">
      <c r="A363" s="6"/>
      <c r="B363" s="68" t="s">
        <v>735</v>
      </c>
      <c r="C363" s="6"/>
      <c r="D363" s="73" t="s">
        <v>600</v>
      </c>
      <c r="E363" s="68" t="s">
        <v>736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>
        <v>32</v>
      </c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5">
        <f>SUM(F363:AP363)</f>
        <v>32</v>
      </c>
      <c r="AR363" s="6">
        <f>(COUNT(G363:AP363))</f>
        <v>1</v>
      </c>
      <c r="AS363" s="6">
        <f>IF(COUNT(F363:AP363)&gt;0,LARGE(F363:AP363,1),0)+IF(COUNT(F363:AP363)&gt;1,LARGE(F363:AP363,2),0)+IF(COUNT(F363:AP363)&gt;2,LARGE(F363:AP363,3),0)+IF(COUNT(F363:AP363)&gt;3,LARGE(F363:AP363,4),0)+IF(COUNT(F363:AP363)&gt;4,LARGE(F363:AP363,5),0)+IF(COUNT(F363:AP363)&gt;5,LARGE(F363:AP363,6),0)+IF(COUNT(F363:AP363)&gt;6,LARGE(F363:AP363,7),0)+IF(COUNT(F363:AP363)&gt;7,LARGE(F363:AP363,8),0)+IF(COUNT(F363:AP363)&gt;8,LARGE(F363:AP363,9),0)+IF(COUNT(F363:AP363)&gt;9,LARGE(F363:AP363,10),0)+IF(COUNT(F363:AP363)&gt;10,LARGE(F363:AP363,11),0)+IF(COUNT(F363:AP363)&gt;11,LARGE(F363:AP363,12),0)+IF(COUNT(F363:AP363)&gt;12,LARGE(F363:AP363,13),0)+IF(COUNT(F363:AP363)&gt;13,LARGE(F363:AP363,14),0)+IF(COUNT(F363:AP363)&gt;14,LARGE(F363:AP363,15),0)</f>
        <v>32</v>
      </c>
      <c r="AT363" s="6">
        <f>IF(COUNT(F363:AP363)&lt;22,IF(COUNT(F363:AP363)&gt;14,(COUNT(F363:AP363)-15),0)*20,120)</f>
        <v>0</v>
      </c>
      <c r="AU363" s="5">
        <f>AS363+AT363</f>
        <v>32</v>
      </c>
      <c r="AV363" s="5"/>
      <c r="AW363" s="5"/>
    </row>
    <row r="364" spans="1:49" s="26" customFormat="1" ht="15.75" customHeight="1">
      <c r="A364" s="6"/>
      <c r="B364" s="58" t="s">
        <v>90</v>
      </c>
      <c r="C364" s="26" t="s">
        <v>91</v>
      </c>
      <c r="D364" s="58">
        <v>92</v>
      </c>
      <c r="E364" s="58" t="s">
        <v>92</v>
      </c>
      <c r="F364" s="6"/>
      <c r="G364" s="26">
        <v>49</v>
      </c>
      <c r="AQ364" s="5">
        <f>SUM(F364:AP364)</f>
        <v>49</v>
      </c>
      <c r="AR364" s="6">
        <f>(COUNT(F364:AP364))</f>
        <v>1</v>
      </c>
      <c r="AS364" s="6">
        <f>IF(COUNT(F364:AP364)&gt;0,LARGE(F364:AP364,1),0)+IF(COUNT(F364:AP364)&gt;1,LARGE(F364:AP364,2),0)+IF(COUNT(F364:AP364)&gt;2,LARGE(F364:AP364,3),0)+IF(COUNT(F364:AP364)&gt;3,LARGE(F364:AP364,4),0)+IF(COUNT(F364:AP364)&gt;4,LARGE(F364:AP364,5),0)+IF(COUNT(F364:AP364)&gt;5,LARGE(F364:AP364,6),0)+IF(COUNT(F364:AP364)&gt;6,LARGE(F364:AP364,7),0)+IF(COUNT(F364:AP364)&gt;7,LARGE(F364:AP364,8),0)+IF(COUNT(F364:AP364)&gt;8,LARGE(F364:AP364,9),0)+IF(COUNT(F364:AP364)&gt;9,LARGE(F364:AP364,10),0)+IF(COUNT(F364:AP364)&gt;10,LARGE(F364:AP364,11),0)+IF(COUNT(F364:AP364)&gt;11,LARGE(F364:AP364,12),0)+IF(COUNT(F364:AP364)&gt;12,LARGE(F364:AP364,13),0)+IF(COUNT(F364:AP364)&gt;13,LARGE(F364:AP364,14),0)+IF(COUNT(F364:AP364)&gt;14,LARGE(F364:AP364,15),0)</f>
        <v>49</v>
      </c>
      <c r="AT364" s="6">
        <f>IF(COUNT(F364:AP364)&lt;22,IF(COUNT(F364:AP364)&gt;14,(COUNT(F364:AP364)-15),0)*20,120)</f>
        <v>0</v>
      </c>
      <c r="AU364" s="5">
        <f>AS364+AT364</f>
        <v>49</v>
      </c>
      <c r="AV364" s="5" t="str">
        <f>B364</f>
        <v>Ruhl</v>
      </c>
      <c r="AW364" s="5"/>
    </row>
    <row r="365" spans="1:49" s="26" customFormat="1" ht="15.75" customHeight="1" thickBot="1">
      <c r="A365" s="6"/>
      <c r="B365" s="97" t="s">
        <v>434</v>
      </c>
      <c r="C365" s="34" t="s">
        <v>121</v>
      </c>
      <c r="D365" s="97">
        <v>1990</v>
      </c>
      <c r="E365" s="97" t="s">
        <v>22</v>
      </c>
      <c r="F365" s="6"/>
      <c r="G365" s="6"/>
      <c r="H365" s="6"/>
      <c r="I365" s="6"/>
      <c r="J365" s="6"/>
      <c r="K365" s="6"/>
      <c r="L365" s="6"/>
      <c r="M365" s="6"/>
      <c r="N365" s="6">
        <v>47</v>
      </c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5">
        <f>SUM(F365:AP365)</f>
        <v>47</v>
      </c>
      <c r="AR365" s="6">
        <f>(COUNT(F365:AP365))</f>
        <v>1</v>
      </c>
      <c r="AS365" s="6">
        <f>IF(COUNT(F365:AP365)&gt;0,LARGE(F365:AP365,1),0)+IF(COUNT(F365:AP365)&gt;1,LARGE(F365:AP365,2),0)+IF(COUNT(F365:AP365)&gt;2,LARGE(F365:AP365,3),0)+IF(COUNT(F365:AP365)&gt;3,LARGE(F365:AP365,4),0)+IF(COUNT(F365:AP365)&gt;4,LARGE(F365:AP365,5),0)+IF(COUNT(F365:AP365)&gt;5,LARGE(F365:AP365,6),0)+IF(COUNT(F365:AP365)&gt;6,LARGE(F365:AP365,7),0)+IF(COUNT(F365:AP365)&gt;7,LARGE(F365:AP365,8),0)+IF(COUNT(F365:AP365)&gt;8,LARGE(F365:AP365,9),0)+IF(COUNT(F365:AP365)&gt;9,LARGE(F365:AP365,10),0)+IF(COUNT(F365:AP365)&gt;10,LARGE(F365:AP365,11),0)+IF(COUNT(F365:AP365)&gt;11,LARGE(F365:AP365,12),0)+IF(COUNT(F365:AP365)&gt;12,LARGE(F365:AP365,13),0)+IF(COUNT(F365:AP365)&gt;13,LARGE(F365:AP365,14),0)+IF(COUNT(F365:AP365)&gt;14,LARGE(F365:AP365,15),0)</f>
        <v>47</v>
      </c>
      <c r="AT365" s="6">
        <f>IF(COUNT(F365:AP365)&lt;22,IF(COUNT(F365:AP365)&gt;14,(COUNT(F365:AP365)-15),0)*20,120)</f>
        <v>0</v>
      </c>
      <c r="AU365" s="5">
        <f>AS365+AT365</f>
        <v>47</v>
      </c>
      <c r="AV365" s="5"/>
      <c r="AW365" s="5"/>
    </row>
    <row r="366" spans="1:48" ht="15.75" customHeight="1" thickBot="1" thickTop="1">
      <c r="A366" s="6"/>
      <c r="B366" s="69" t="s">
        <v>582</v>
      </c>
      <c r="C366" s="72" t="s">
        <v>88</v>
      </c>
      <c r="D366" s="72" t="s">
        <v>73</v>
      </c>
      <c r="E366" s="72" t="s">
        <v>583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>
        <v>49</v>
      </c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5">
        <f>SUM(F366:AP366)</f>
        <v>49</v>
      </c>
      <c r="AR366" s="6">
        <f>(COUNT(F366:AP366))</f>
        <v>1</v>
      </c>
      <c r="AS366" s="6">
        <f>IF(COUNT(F366:AP366)&gt;0,LARGE(F366:AP366,1),0)+IF(COUNT(F366:AP366)&gt;1,LARGE(F366:AP366,2),0)+IF(COUNT(F366:AP366)&gt;2,LARGE(F366:AP366,3),0)+IF(COUNT(F366:AP366)&gt;3,LARGE(F366:AP366,4),0)+IF(COUNT(F366:AP366)&gt;4,LARGE(F366:AP366,5),0)+IF(COUNT(F366:AP366)&gt;5,LARGE(F366:AP366,6),0)+IF(COUNT(F366:AP366)&gt;6,LARGE(F366:AP366,7),0)+IF(COUNT(F366:AP366)&gt;7,LARGE(F366:AP366,8),0)+IF(COUNT(F366:AP366)&gt;8,LARGE(F366:AP366,9),0)+IF(COUNT(F366:AP366)&gt;9,LARGE(F366:AP366,10),0)+IF(COUNT(F366:AP366)&gt;10,LARGE(F366:AP366,11),0)+IF(COUNT(F366:AP366)&gt;11,LARGE(F366:AP366,12),0)+IF(COUNT(F366:AP366)&gt;12,LARGE(F366:AP366,13),0)+IF(COUNT(F366:AP366)&gt;13,LARGE(F366:AP366,14),0)+IF(COUNT(F366:AP366)&gt;14,LARGE(F366:AP366,15),0)</f>
        <v>49</v>
      </c>
      <c r="AT366" s="6">
        <f>IF(COUNT(F366:AP366)&lt;22,IF(COUNT(F366:AP366)&gt;14,(COUNT(F366:AP366)-15),0)*20,120)</f>
        <v>0</v>
      </c>
      <c r="AU366" s="5">
        <f aca="true" t="shared" si="18" ref="AU366:AU429">AS366+AT366</f>
        <v>49</v>
      </c>
      <c r="AV366" s="5"/>
    </row>
    <row r="367" spans="1:48" ht="15.75" customHeight="1" thickBot="1" thickTop="1">
      <c r="A367" s="6"/>
      <c r="B367" s="59" t="s">
        <v>373</v>
      </c>
      <c r="C367" s="61" t="s">
        <v>374</v>
      </c>
      <c r="D367" s="61">
        <v>1996</v>
      </c>
      <c r="E367" s="61" t="s">
        <v>375</v>
      </c>
      <c r="F367" s="6"/>
      <c r="G367" s="6"/>
      <c r="H367" s="6"/>
      <c r="I367" s="6"/>
      <c r="J367" s="6"/>
      <c r="K367" s="6">
        <v>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5">
        <f>SUM(F367:AP367)</f>
        <v>0</v>
      </c>
      <c r="AR367" s="6">
        <f>(COUNT(F367:AP367))</f>
        <v>1</v>
      </c>
      <c r="AS367" s="6">
        <f>IF(COUNT(F367:AP367)&gt;0,LARGE(F367:AP367,1),0)+IF(COUNT(F367:AP367)&gt;1,LARGE(F367:AP367,2),0)+IF(COUNT(F367:AP367)&gt;2,LARGE(F367:AP367,3),0)+IF(COUNT(F367:AP367)&gt;3,LARGE(F367:AP367,4),0)+IF(COUNT(F367:AP367)&gt;4,LARGE(F367:AP367,5),0)+IF(COUNT(F367:AP367)&gt;5,LARGE(F367:AP367,6),0)+IF(COUNT(F367:AP367)&gt;6,LARGE(F367:AP367,7),0)+IF(COUNT(F367:AP367)&gt;7,LARGE(F367:AP367,8),0)+IF(COUNT(F367:AP367)&gt;8,LARGE(F367:AP367,9),0)+IF(COUNT(F367:AP367)&gt;9,LARGE(F367:AP367,10),0)+IF(COUNT(F367:AP367)&gt;10,LARGE(F367:AP367,11),0)+IF(COUNT(F367:AP367)&gt;11,LARGE(F367:AP367,12),0)+IF(COUNT(F367:AP367)&gt;12,LARGE(F367:AP367,13),0)+IF(COUNT(F367:AP367)&gt;13,LARGE(F367:AP367,14),0)+IF(COUNT(F367:AP367)&gt;14,LARGE(F367:AP367,15),0)</f>
        <v>0</v>
      </c>
      <c r="AT367" s="6">
        <f>IF(COUNT(F367:AP367)&lt;22,IF(COUNT(F367:AP367)&gt;14,(COUNT(F367:AP367)-15),0)*20,120)</f>
        <v>0</v>
      </c>
      <c r="AU367" s="5">
        <f aca="true" t="shared" si="19" ref="AU367:AU390">AS367+AT367</f>
        <v>0</v>
      </c>
      <c r="AV367" s="5"/>
    </row>
    <row r="368" spans="1:48" ht="15.75" customHeight="1" thickBot="1" thickTop="1">
      <c r="A368" s="6"/>
      <c r="B368" s="87" t="s">
        <v>412</v>
      </c>
      <c r="C368" s="101" t="s">
        <v>360</v>
      </c>
      <c r="D368" s="108">
        <v>1994</v>
      </c>
      <c r="E368" s="101" t="s">
        <v>413</v>
      </c>
      <c r="F368" s="6"/>
      <c r="G368" s="6"/>
      <c r="H368" s="6"/>
      <c r="I368" s="6"/>
      <c r="J368" s="6"/>
      <c r="K368" s="6"/>
      <c r="L368" s="6"/>
      <c r="M368" s="6">
        <v>38</v>
      </c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5">
        <f>SUM(F368:AP368)</f>
        <v>38</v>
      </c>
      <c r="AR368" s="6">
        <f>(COUNT(F368:AP368))</f>
        <v>1</v>
      </c>
      <c r="AS368" s="6">
        <f>IF(COUNT(F368:AP368)&gt;0,LARGE(F368:AP368,1),0)+IF(COUNT(F368:AP368)&gt;1,LARGE(F368:AP368,2),0)+IF(COUNT(F368:AP368)&gt;2,LARGE(F368:AP368,3),0)+IF(COUNT(F368:AP368)&gt;3,LARGE(F368:AP368,4),0)+IF(COUNT(F368:AP368)&gt;4,LARGE(F368:AP368,5),0)+IF(COUNT(F368:AP368)&gt;5,LARGE(F368:AP368,6),0)+IF(COUNT(F368:AP368)&gt;6,LARGE(F368:AP368,7),0)+IF(COUNT(F368:AP368)&gt;7,LARGE(F368:AP368,8),0)+IF(COUNT(F368:AP368)&gt;8,LARGE(F368:AP368,9),0)+IF(COUNT(F368:AP368)&gt;9,LARGE(F368:AP368,10),0)+IF(COUNT(F368:AP368)&gt;10,LARGE(F368:AP368,11),0)+IF(COUNT(F368:AP368)&gt;11,LARGE(F368:AP368,12),0)+IF(COUNT(F368:AP368)&gt;12,LARGE(F368:AP368,13),0)+IF(COUNT(F368:AP368)&gt;13,LARGE(F368:AP368,14),0)+IF(COUNT(F368:AP368)&gt;14,LARGE(F368:AP368,15),0)</f>
        <v>38</v>
      </c>
      <c r="AT368" s="6">
        <f>IF(COUNT(F368:AP368)&lt;22,IF(COUNT(F368:AP368)&gt;14,(COUNT(F368:AP368)-15),0)*20,120)</f>
        <v>0</v>
      </c>
      <c r="AU368" s="5">
        <f t="shared" si="19"/>
        <v>38</v>
      </c>
      <c r="AV368" s="5"/>
    </row>
    <row r="369" spans="1:47" ht="15.75" customHeight="1" thickBot="1" thickTop="1">
      <c r="A369" s="6"/>
      <c r="B369" s="74" t="s">
        <v>847</v>
      </c>
      <c r="C369" s="75" t="s">
        <v>848</v>
      </c>
      <c r="D369" s="75">
        <v>1988</v>
      </c>
      <c r="E369" s="75" t="s">
        <v>787</v>
      </c>
      <c r="AI369" s="4">
        <v>46</v>
      </c>
      <c r="AQ369" s="4">
        <f>SUM(F369:AP369)</f>
        <v>46</v>
      </c>
      <c r="AR369" s="4">
        <f>(COUNT(F369:AP369))</f>
        <v>1</v>
      </c>
      <c r="AS369" s="6">
        <f>IF(COUNT(F369:AP369)&gt;0,LARGE(F369:AP369,1),0)+IF(COUNT(F369:AP369)&gt;1,LARGE(F369:AP369,2),0)+IF(COUNT(F369:AP369)&gt;2,LARGE(F369:AP369,3),0)+IF(COUNT(F369:AP369)&gt;3,LARGE(F369:AP369,4),0)+IF(COUNT(F369:AP369)&gt;4,LARGE(F369:AP369,5),0)+IF(COUNT(F369:AP369)&gt;5,LARGE(F369:AP369,6),0)+IF(COUNT(F369:AP369)&gt;6,LARGE(F369:AP369,7),0)+IF(COUNT(F369:AP369)&gt;7,LARGE(F369:AP369,8),0)+IF(COUNT(F369:AP369)&gt;8,LARGE(F369:AP369,9),0)+IF(COUNT(F369:AP369)&gt;9,LARGE(F369:AP369,10),0)+IF(COUNT(F369:AP369)&gt;10,LARGE(F369:AP369,11),0)+IF(COUNT(F369:AP369)&gt;11,LARGE(F369:AP369,12),0)+IF(COUNT(F369:AP369)&gt;12,LARGE(F369:AP369,13),0)+IF(COUNT(F369:AP369)&gt;13,LARGE(F369:AP369,14),0)+IF(COUNT(F369:AP369)&gt;14,LARGE(F369:AP369,15),0)</f>
        <v>46</v>
      </c>
      <c r="AT369" s="6">
        <f>IF(COUNT(F369:AP369)&lt;22,IF(COUNT(F369:AP369)&gt;14,(COUNT(F369:AP369)-15),0)*20,120)</f>
        <v>0</v>
      </c>
      <c r="AU369" s="5">
        <f t="shared" si="19"/>
        <v>46</v>
      </c>
    </row>
    <row r="370" spans="1:49" ht="15.75" customHeight="1" thickBot="1" thickTop="1">
      <c r="A370" s="6"/>
      <c r="B370" s="59" t="s">
        <v>253</v>
      </c>
      <c r="C370" s="61" t="s">
        <v>254</v>
      </c>
      <c r="D370" s="61">
        <v>1989</v>
      </c>
      <c r="E370" s="61" t="s">
        <v>255</v>
      </c>
      <c r="F370" s="6"/>
      <c r="G370" s="6"/>
      <c r="H370" s="6"/>
      <c r="I370" s="6"/>
      <c r="J370" s="6"/>
      <c r="K370" s="6">
        <v>46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5">
        <f>SUM(F370:AP370)</f>
        <v>46</v>
      </c>
      <c r="AR370" s="6">
        <f>(COUNT(F370:AP370))</f>
        <v>1</v>
      </c>
      <c r="AS370" s="6">
        <f>IF(COUNT(F370:AP370)&gt;0,LARGE(F370:AP370,1),0)+IF(COUNT(F370:AP370)&gt;1,LARGE(F370:AP370,2),0)+IF(COUNT(F370:AP370)&gt;2,LARGE(F370:AP370,3),0)+IF(COUNT(F370:AP370)&gt;3,LARGE(F370:AP370,4),0)+IF(COUNT(F370:AP370)&gt;4,LARGE(F370:AP370,5),0)+IF(COUNT(F370:AP370)&gt;5,LARGE(F370:AP370,6),0)+IF(COUNT(F370:AP370)&gt;6,LARGE(F370:AP370,7),0)+IF(COUNT(F370:AP370)&gt;7,LARGE(F370:AP370,8),0)+IF(COUNT(F370:AP370)&gt;8,LARGE(F370:AP370,9),0)+IF(COUNT(F370:AP370)&gt;9,LARGE(F370:AP370,10),0)+IF(COUNT(F370:AP370)&gt;10,LARGE(F370:AP370,11),0)+IF(COUNT(F370:AP370)&gt;11,LARGE(F370:AP370,12),0)+IF(COUNT(F370:AP370)&gt;12,LARGE(F370:AP370,13),0)+IF(COUNT(F370:AP370)&gt;13,LARGE(F370:AP370,14),0)+IF(COUNT(F370:AP370)&gt;14,LARGE(F370:AP370,15),0)</f>
        <v>46</v>
      </c>
      <c r="AT370" s="6">
        <f>IF(COUNT(F370:AP370)&lt;22,IF(COUNT(F370:AP370)&gt;14,(COUNT(F370:AP370)-15),0)*20,120)</f>
        <v>0</v>
      </c>
      <c r="AU370" s="5">
        <f t="shared" si="19"/>
        <v>46</v>
      </c>
      <c r="AV370" s="29" t="str">
        <f>B370</f>
        <v>Schmetz</v>
      </c>
      <c r="AW370" s="6">
        <f>A370</f>
        <v>0</v>
      </c>
    </row>
    <row r="371" spans="1:48" ht="15.75" customHeight="1" thickBot="1" thickTop="1">
      <c r="A371" s="6"/>
      <c r="B371" s="87" t="s">
        <v>402</v>
      </c>
      <c r="C371" s="101" t="s">
        <v>288</v>
      </c>
      <c r="D371" s="108">
        <v>1995</v>
      </c>
      <c r="E371" s="101" t="s">
        <v>403</v>
      </c>
      <c r="F371" s="6"/>
      <c r="G371" s="6"/>
      <c r="H371" s="6"/>
      <c r="I371" s="6"/>
      <c r="J371" s="6"/>
      <c r="K371" s="6"/>
      <c r="L371" s="6"/>
      <c r="M371" s="6">
        <v>44</v>
      </c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5">
        <f>SUM(F371:AP371)</f>
        <v>44</v>
      </c>
      <c r="AR371" s="6">
        <f>(COUNT(F371:AP371))</f>
        <v>1</v>
      </c>
      <c r="AS371" s="6">
        <f>IF(COUNT(F371:AP371)&gt;0,LARGE(F371:AP371,1),0)+IF(COUNT(F371:AP371)&gt;1,LARGE(F371:AP371,2),0)+IF(COUNT(F371:AP371)&gt;2,LARGE(F371:AP371,3),0)+IF(COUNT(F371:AP371)&gt;3,LARGE(F371:AP371,4),0)+IF(COUNT(F371:AP371)&gt;4,LARGE(F371:AP371,5),0)+IF(COUNT(F371:AP371)&gt;5,LARGE(F371:AP371,6),0)+IF(COUNT(F371:AP371)&gt;6,LARGE(F371:AP371,7),0)+IF(COUNT(F371:AP371)&gt;7,LARGE(F371:AP371,8),0)+IF(COUNT(F371:AP371)&gt;8,LARGE(F371:AP371,9),0)+IF(COUNT(F371:AP371)&gt;9,LARGE(F371:AP371,10),0)+IF(COUNT(F371:AP371)&gt;10,LARGE(F371:AP371,11),0)+IF(COUNT(F371:AP371)&gt;11,LARGE(F371:AP371,12),0)+IF(COUNT(F371:AP371)&gt;12,LARGE(F371:AP371,13),0)+IF(COUNT(F371:AP371)&gt;13,LARGE(F371:AP371,14),0)+IF(COUNT(F371:AP371)&gt;14,LARGE(F371:AP371,15),0)</f>
        <v>44</v>
      </c>
      <c r="AT371" s="6">
        <f>IF(COUNT(F371:AP371)&lt;22,IF(COUNT(F371:AP371)&gt;14,(COUNT(F371:AP371)-15),0)*20,120)</f>
        <v>0</v>
      </c>
      <c r="AU371" s="5">
        <f t="shared" si="19"/>
        <v>44</v>
      </c>
      <c r="AV371" s="5"/>
    </row>
    <row r="372" spans="1:47" ht="15.75" customHeight="1" thickBot="1" thickTop="1">
      <c r="A372" s="6"/>
      <c r="B372" s="82" t="s">
        <v>605</v>
      </c>
      <c r="C372" s="99" t="s">
        <v>48</v>
      </c>
      <c r="D372" s="104">
        <v>94</v>
      </c>
      <c r="E372" s="99" t="s">
        <v>487</v>
      </c>
      <c r="AH372" s="4">
        <v>31</v>
      </c>
      <c r="AQ372" s="5">
        <f>SUM(F372:AP372)</f>
        <v>31</v>
      </c>
      <c r="AR372" s="4">
        <f>(COUNT(G372:AP372))</f>
        <v>1</v>
      </c>
      <c r="AS372" s="6">
        <f>IF(COUNT(F372:AP372)&gt;0,LARGE(F372:AP372,1),0)+IF(COUNT(F372:AP372)&gt;1,LARGE(F372:AP372,2),0)+IF(COUNT(F372:AP372)&gt;2,LARGE(F372:AP372,3),0)+IF(COUNT(F372:AP372)&gt;3,LARGE(F372:AP372,4),0)+IF(COUNT(F372:AP372)&gt;4,LARGE(F372:AP372,5),0)+IF(COUNT(F372:AP372)&gt;5,LARGE(F372:AP372,6),0)+IF(COUNT(F372:AP372)&gt;6,LARGE(F372:AP372,7),0)+IF(COUNT(F372:AP372)&gt;7,LARGE(F372:AP372,8),0)+IF(COUNT(F372:AP372)&gt;8,LARGE(F372:AP372,9),0)+IF(COUNT(F372:AP372)&gt;9,LARGE(F372:AP372,10),0)+IF(COUNT(F372:AP372)&gt;10,LARGE(F372:AP372,11),0)+IF(COUNT(F372:AP372)&gt;11,LARGE(F372:AP372,12),0)+IF(COUNT(F372:AP372)&gt;12,LARGE(F372:AP372,13),0)+IF(COUNT(F372:AP372)&gt;13,LARGE(F372:AP372,14),0)+IF(COUNT(F372:AP372)&gt;14,LARGE(F372:AP372,15),0)</f>
        <v>31</v>
      </c>
      <c r="AT372" s="6">
        <f>IF(COUNT(F372:AP372)&lt;22,IF(COUNT(F372:AP372)&gt;14,(COUNT(F372:AP372)-15),0)*20,120)</f>
        <v>0</v>
      </c>
      <c r="AU372" s="3">
        <f t="shared" si="19"/>
        <v>31</v>
      </c>
    </row>
    <row r="373" spans="1:48" ht="15.75" customHeight="1" thickBot="1" thickTop="1">
      <c r="A373" s="6"/>
      <c r="B373" s="69" t="s">
        <v>605</v>
      </c>
      <c r="C373" s="72" t="s">
        <v>606</v>
      </c>
      <c r="D373" s="72" t="s">
        <v>581</v>
      </c>
      <c r="E373" s="72" t="s">
        <v>583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>
        <v>29</v>
      </c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5">
        <f>SUM(F373:AP373)</f>
        <v>29</v>
      </c>
      <c r="AR373" s="6">
        <f>(COUNT(F373:AP373))</f>
        <v>1</v>
      </c>
      <c r="AS373" s="6">
        <f>IF(COUNT(F373:AP373)&gt;0,LARGE(F373:AP373,1),0)+IF(COUNT(F373:AP373)&gt;1,LARGE(F373:AP373,2),0)+IF(COUNT(F373:AP373)&gt;2,LARGE(F373:AP373,3),0)+IF(COUNT(F373:AP373)&gt;3,LARGE(F373:AP373,4),0)+IF(COUNT(F373:AP373)&gt;4,LARGE(F373:AP373,5),0)+IF(COUNT(F373:AP373)&gt;5,LARGE(F373:AP373,6),0)+IF(COUNT(F373:AP373)&gt;6,LARGE(F373:AP373,7),0)+IF(COUNT(F373:AP373)&gt;7,LARGE(F373:AP373,8),0)+IF(COUNT(F373:AP373)&gt;8,LARGE(F373:AP373,9),0)+IF(COUNT(F373:AP373)&gt;9,LARGE(F373:AP373,10),0)+IF(COUNT(F373:AP373)&gt;10,LARGE(F373:AP373,11),0)+IF(COUNT(F373:AP373)&gt;11,LARGE(F373:AP373,12),0)+IF(COUNT(F373:AP373)&gt;12,LARGE(F373:AP373,13),0)+IF(COUNT(F373:AP373)&gt;13,LARGE(F373:AP373,14),0)+IF(COUNT(F373:AP373)&gt;14,LARGE(F373:AP373,15),0)</f>
        <v>29</v>
      </c>
      <c r="AT373" s="6">
        <f>IF(COUNT(F373:AP373)&lt;22,IF(COUNT(F373:AP373)&gt;14,(COUNT(F373:AP373)-15),0)*20,120)</f>
        <v>0</v>
      </c>
      <c r="AU373" s="5">
        <f t="shared" si="19"/>
        <v>29</v>
      </c>
      <c r="AV373" s="5"/>
    </row>
    <row r="374" spans="1:48" ht="15.75" customHeight="1" thickBot="1" thickTop="1">
      <c r="A374" s="6"/>
      <c r="B374" s="69" t="s">
        <v>605</v>
      </c>
      <c r="C374" s="72" t="s">
        <v>607</v>
      </c>
      <c r="D374" s="72" t="s">
        <v>581</v>
      </c>
      <c r="E374" s="72" t="s">
        <v>583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>
        <v>28</v>
      </c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5">
        <f>SUM(F374:AP374)</f>
        <v>28</v>
      </c>
      <c r="AR374" s="6">
        <f>(COUNT(F374:AP374))</f>
        <v>1</v>
      </c>
      <c r="AS374" s="6">
        <f>IF(COUNT(F374:AP374)&gt;0,LARGE(F374:AP374,1),0)+IF(COUNT(F374:AP374)&gt;1,LARGE(F374:AP374,2),0)+IF(COUNT(F374:AP374)&gt;2,LARGE(F374:AP374,3),0)+IF(COUNT(F374:AP374)&gt;3,LARGE(F374:AP374,4),0)+IF(COUNT(F374:AP374)&gt;4,LARGE(F374:AP374,5),0)+IF(COUNT(F374:AP374)&gt;5,LARGE(F374:AP374,6),0)+IF(COUNT(F374:AP374)&gt;6,LARGE(F374:AP374,7),0)+IF(COUNT(F374:AP374)&gt;7,LARGE(F374:AP374,8),0)+IF(COUNT(F374:AP374)&gt;8,LARGE(F374:AP374,9),0)+IF(COUNT(F374:AP374)&gt;9,LARGE(F374:AP374,10),0)+IF(COUNT(F374:AP374)&gt;10,LARGE(F374:AP374,11),0)+IF(COUNT(F374:AP374)&gt;11,LARGE(F374:AP374,12),0)+IF(COUNT(F374:AP374)&gt;12,LARGE(F374:AP374,13),0)+IF(COUNT(F374:AP374)&gt;13,LARGE(F374:AP374,14),0)+IF(COUNT(F374:AP374)&gt;14,LARGE(F374:AP374,15),0)</f>
        <v>28</v>
      </c>
      <c r="AT374" s="6">
        <f>IF(COUNT(F374:AP374)&lt;22,IF(COUNT(F374:AP374)&gt;14,(COUNT(F374:AP374)-15),0)*20,120)</f>
        <v>0</v>
      </c>
      <c r="AU374" s="5">
        <f t="shared" si="19"/>
        <v>28</v>
      </c>
      <c r="AV374" s="5"/>
    </row>
    <row r="375" spans="1:47" ht="15.75" customHeight="1" thickBot="1" thickTop="1">
      <c r="A375" s="7"/>
      <c r="B375" s="80" t="s">
        <v>605</v>
      </c>
      <c r="C375" s="98" t="s">
        <v>887</v>
      </c>
      <c r="D375" s="98">
        <v>1990</v>
      </c>
      <c r="E375" s="98" t="s">
        <v>877</v>
      </c>
      <c r="AP375" s="4">
        <v>32</v>
      </c>
      <c r="AQ375" s="5">
        <f>SUM(F375:AP375)</f>
        <v>32</v>
      </c>
      <c r="AR375" s="6">
        <f>(COUNT(F375:AP375))</f>
        <v>1</v>
      </c>
      <c r="AS375" s="6">
        <f>IF(COUNT(F375:AP375)&gt;0,LARGE(F375:AP375,1),0)+IF(COUNT(F375:AP375)&gt;1,LARGE(F375:AP375,2),0)+IF(COUNT(F375:AP375)&gt;2,LARGE(F375:AP375,3),0)+IF(COUNT(F375:AP375)&gt;3,LARGE(F375:AP375,4),0)+IF(COUNT(F375:AP375)&gt;4,LARGE(F375:AP375,5),0)+IF(COUNT(F375:AP375)&gt;5,LARGE(F375:AP375,6),0)+IF(COUNT(F375:AP375)&gt;6,LARGE(F375:AP375,7),0)+IF(COUNT(F375:AP375)&gt;7,LARGE(F375:AP375,8),0)+IF(COUNT(F375:AP375)&gt;8,LARGE(F375:AP375,9),0)+IF(COUNT(F375:AP375)&gt;9,LARGE(F375:AP375,10),0)+IF(COUNT(F375:AP375)&gt;10,LARGE(F375:AP375,11),0)+IF(COUNT(F375:AP375)&gt;11,LARGE(F375:AP375,12),0)+IF(COUNT(F375:AP375)&gt;12,LARGE(F375:AP375,13),0)+IF(COUNT(F375:AP375)&gt;13,LARGE(F375:AP375,14),0)+IF(COUNT(F375:AP375)&gt;14,LARGE(F375:AP375,15),0)</f>
        <v>32</v>
      </c>
      <c r="AT375" s="6">
        <f>IF(COUNT(F375:AP375)&lt;22,IF(COUNT(F375:AP375)&gt;14,(COUNT(F375:AP375)-15),0)*20,120)</f>
        <v>0</v>
      </c>
      <c r="AU375" s="5">
        <f t="shared" si="19"/>
        <v>32</v>
      </c>
    </row>
    <row r="376" spans="1:48" ht="15.75" customHeight="1" thickBot="1" thickTop="1">
      <c r="A376" s="6"/>
      <c r="B376" s="92" t="s">
        <v>435</v>
      </c>
      <c r="C376" s="102" t="s">
        <v>408</v>
      </c>
      <c r="D376" s="102">
        <v>1995</v>
      </c>
      <c r="E376" s="102" t="s">
        <v>436</v>
      </c>
      <c r="F376" s="6"/>
      <c r="G376" s="6"/>
      <c r="H376" s="6"/>
      <c r="I376" s="6"/>
      <c r="J376" s="6"/>
      <c r="K376" s="6"/>
      <c r="L376" s="6"/>
      <c r="M376" s="6"/>
      <c r="N376" s="6">
        <v>46</v>
      </c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5">
        <f>SUM(F376:AP376)</f>
        <v>46</v>
      </c>
      <c r="AR376" s="6">
        <f>(COUNT(F376:AP376))</f>
        <v>1</v>
      </c>
      <c r="AS376" s="6">
        <f>IF(COUNT(F376:AP376)&gt;0,LARGE(F376:AP376,1),0)+IF(COUNT(F376:AP376)&gt;1,LARGE(F376:AP376,2),0)+IF(COUNT(F376:AP376)&gt;2,LARGE(F376:AP376,3),0)+IF(COUNT(F376:AP376)&gt;3,LARGE(F376:AP376,4),0)+IF(COUNT(F376:AP376)&gt;4,LARGE(F376:AP376,5),0)+IF(COUNT(F376:AP376)&gt;5,LARGE(F376:AP376,6),0)+IF(COUNT(F376:AP376)&gt;6,LARGE(F376:AP376,7),0)+IF(COUNT(F376:AP376)&gt;7,LARGE(F376:AP376,8),0)+IF(COUNT(F376:AP376)&gt;8,LARGE(F376:AP376,9),0)+IF(COUNT(F376:AP376)&gt;9,LARGE(F376:AP376,10),0)+IF(COUNT(F376:AP376)&gt;10,LARGE(F376:AP376,11),0)+IF(COUNT(F376:AP376)&gt;11,LARGE(F376:AP376,12),0)+IF(COUNT(F376:AP376)&gt;12,LARGE(F376:AP376,13),0)+IF(COUNT(F376:AP376)&gt;13,LARGE(F376:AP376,14),0)+IF(COUNT(F376:AP376)&gt;14,LARGE(F376:AP376,15),0)</f>
        <v>46</v>
      </c>
      <c r="AT376" s="6">
        <f>IF(COUNT(F376:AP376)&lt;22,IF(COUNT(F376:AP376)&gt;14,(COUNT(F376:AP376)-15),0)*20,120)</f>
        <v>0</v>
      </c>
      <c r="AU376" s="5">
        <f t="shared" si="19"/>
        <v>46</v>
      </c>
      <c r="AV376" s="5"/>
    </row>
    <row r="377" spans="1:48" ht="15.75" customHeight="1" thickBot="1" thickTop="1">
      <c r="A377" s="6"/>
      <c r="B377" s="92" t="s">
        <v>435</v>
      </c>
      <c r="C377" s="102" t="s">
        <v>437</v>
      </c>
      <c r="D377" s="102">
        <v>1997</v>
      </c>
      <c r="E377" s="102" t="s">
        <v>436</v>
      </c>
      <c r="F377" s="6"/>
      <c r="G377" s="6"/>
      <c r="H377" s="6"/>
      <c r="I377" s="6"/>
      <c r="J377" s="6"/>
      <c r="K377" s="6"/>
      <c r="L377" s="6"/>
      <c r="M377" s="6"/>
      <c r="N377" s="6">
        <v>45</v>
      </c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5">
        <f>SUM(F377:AP377)</f>
        <v>45</v>
      </c>
      <c r="AR377" s="6">
        <f>(COUNT(F377:AP377))</f>
        <v>1</v>
      </c>
      <c r="AS377" s="6">
        <f>IF(COUNT(F377:AP377)&gt;0,LARGE(F377:AP377,1),0)+IF(COUNT(F377:AP377)&gt;1,LARGE(F377:AP377,2),0)+IF(COUNT(F377:AP377)&gt;2,LARGE(F377:AP377,3),0)+IF(COUNT(F377:AP377)&gt;3,LARGE(F377:AP377,4),0)+IF(COUNT(F377:AP377)&gt;4,LARGE(F377:AP377,5),0)+IF(COUNT(F377:AP377)&gt;5,LARGE(F377:AP377,6),0)+IF(COUNT(F377:AP377)&gt;6,LARGE(F377:AP377,7),0)+IF(COUNT(F377:AP377)&gt;7,LARGE(F377:AP377,8),0)+IF(COUNT(F377:AP377)&gt;8,LARGE(F377:AP377,9),0)+IF(COUNT(F377:AP377)&gt;9,LARGE(F377:AP377,10),0)+IF(COUNT(F377:AP377)&gt;10,LARGE(F377:AP377,11),0)+IF(COUNT(F377:AP377)&gt;11,LARGE(F377:AP377,12),0)+IF(COUNT(F377:AP377)&gt;12,LARGE(F377:AP377,13),0)+IF(COUNT(F377:AP377)&gt;13,LARGE(F377:AP377,14),0)+IF(COUNT(F377:AP377)&gt;14,LARGE(F377:AP377,15),0)</f>
        <v>45</v>
      </c>
      <c r="AT377" s="6">
        <f>IF(COUNT(F377:AP377)&lt;22,IF(COUNT(F377:AP377)&gt;14,(COUNT(F377:AP377)-15),0)*20,120)</f>
        <v>0</v>
      </c>
      <c r="AU377" s="5">
        <f t="shared" si="19"/>
        <v>45</v>
      </c>
      <c r="AV377" s="5"/>
    </row>
    <row r="378" spans="1:48" ht="15.75" customHeight="1" thickBot="1" thickTop="1">
      <c r="A378" s="6"/>
      <c r="B378" s="59" t="s">
        <v>485</v>
      </c>
      <c r="C378" s="61" t="s">
        <v>486</v>
      </c>
      <c r="D378" s="105">
        <v>1993</v>
      </c>
      <c r="E378" s="61" t="s">
        <v>487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>
        <v>47</v>
      </c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5">
        <f>SUM(F378:AP378)</f>
        <v>47</v>
      </c>
      <c r="AR378" s="6">
        <f>(COUNT(F378:AP378))</f>
        <v>1</v>
      </c>
      <c r="AS378" s="6">
        <f>IF(COUNT(F378:AP378)&gt;0,LARGE(F378:AP378,1),0)+IF(COUNT(F378:AP378)&gt;1,LARGE(F378:AP378,2),0)+IF(COUNT(F378:AP378)&gt;2,LARGE(F378:AP378,3),0)+IF(COUNT(F378:AP378)&gt;3,LARGE(F378:AP378,4),0)+IF(COUNT(F378:AP378)&gt;4,LARGE(F378:AP378,5),0)+IF(COUNT(F378:AP378)&gt;5,LARGE(F378:AP378,6),0)+IF(COUNT(F378:AP378)&gt;6,LARGE(F378:AP378,7),0)+IF(COUNT(F378:AP378)&gt;7,LARGE(F378:AP378,8),0)+IF(COUNT(F378:AP378)&gt;8,LARGE(F378:AP378,9),0)+IF(COUNT(F378:AP378)&gt;9,LARGE(F378:AP378,10),0)+IF(COUNT(F378:AP378)&gt;10,LARGE(F378:AP378,11),0)+IF(COUNT(F378:AP378)&gt;11,LARGE(F378:AP378,12),0)+IF(COUNT(F378:AP378)&gt;12,LARGE(F378:AP378,13),0)+IF(COUNT(F378:AP378)&gt;13,LARGE(F378:AP378,14),0)+IF(COUNT(F378:AP378)&gt;14,LARGE(F378:AP378,15),0)</f>
        <v>47</v>
      </c>
      <c r="AT378" s="6">
        <f>IF(COUNT(F378:AP378)&lt;22,IF(COUNT(F378:AP378)&gt;14,(COUNT(F378:AP378)-15),0)*20,120)</f>
        <v>0</v>
      </c>
      <c r="AU378" s="5">
        <f t="shared" si="19"/>
        <v>47</v>
      </c>
      <c r="AV378" s="5"/>
    </row>
    <row r="379" spans="1:48" ht="15.75" customHeight="1" thickBot="1" thickTop="1">
      <c r="A379" s="6"/>
      <c r="B379" s="59" t="s">
        <v>485</v>
      </c>
      <c r="C379" s="61" t="s">
        <v>45</v>
      </c>
      <c r="D379" s="105">
        <v>1990</v>
      </c>
      <c r="E379" s="61" t="s">
        <v>487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>
        <v>39</v>
      </c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5">
        <f>SUM(F379:AP379)</f>
        <v>39</v>
      </c>
      <c r="AR379" s="6">
        <f>(COUNT(F379:AP379))</f>
        <v>1</v>
      </c>
      <c r="AS379" s="6">
        <f>IF(COUNT(F379:AP379)&gt;0,LARGE(F379:AP379,1),0)+IF(COUNT(F379:AP379)&gt;1,LARGE(F379:AP379,2),0)+IF(COUNT(F379:AP379)&gt;2,LARGE(F379:AP379,3),0)+IF(COUNT(F379:AP379)&gt;3,LARGE(F379:AP379,4),0)+IF(COUNT(F379:AP379)&gt;4,LARGE(F379:AP379,5),0)+IF(COUNT(F379:AP379)&gt;5,LARGE(F379:AP379,6),0)+IF(COUNT(F379:AP379)&gt;6,LARGE(F379:AP379,7),0)+IF(COUNT(F379:AP379)&gt;7,LARGE(F379:AP379,8),0)+IF(COUNT(F379:AP379)&gt;8,LARGE(F379:AP379,9),0)+IF(COUNT(F379:AP379)&gt;9,LARGE(F379:AP379,10),0)+IF(COUNT(F379:AP379)&gt;10,LARGE(F379:AP379,11),0)+IF(COUNT(F379:AP379)&gt;11,LARGE(F379:AP379,12),0)+IF(COUNT(F379:AP379)&gt;12,LARGE(F379:AP379,13),0)+IF(COUNT(F379:AP379)&gt;13,LARGE(F379:AP379,14),0)+IF(COUNT(F379:AP379)&gt;14,LARGE(F379:AP379,15),0)</f>
        <v>39</v>
      </c>
      <c r="AT379" s="6">
        <f>IF(COUNT(F379:AP379)&lt;22,IF(COUNT(F379:AP379)&gt;14,(COUNT(F379:AP379)-15),0)*20,120)</f>
        <v>0</v>
      </c>
      <c r="AU379" s="5">
        <f t="shared" si="19"/>
        <v>39</v>
      </c>
      <c r="AV379" s="5"/>
    </row>
    <row r="380" spans="1:48" ht="15.75" customHeight="1" thickBot="1" thickTop="1">
      <c r="A380" s="6"/>
      <c r="B380" s="59" t="s">
        <v>626</v>
      </c>
      <c r="C380" s="71"/>
      <c r="D380" s="105">
        <v>93</v>
      </c>
      <c r="E380" s="61" t="s">
        <v>627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>
        <v>50</v>
      </c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5">
        <f>SUM(F380:AP380)</f>
        <v>50</v>
      </c>
      <c r="AR380" s="6">
        <f>(COUNT(F380:AP380))</f>
        <v>1</v>
      </c>
      <c r="AS380" s="6">
        <f>IF(COUNT(G380:AP380)&gt;0,LARGE(G380:AP380,1),0)+IF(COUNT(G380:AP380)&gt;1,LARGE(G380:AP380,2),0)+IF(COUNT(G380:AP380)&gt;2,LARGE(G380:AP380,3),0)+IF(COUNT(G380:AP380)&gt;3,LARGE(G380:AP380,4),0)+IF(COUNT(G380:AP380)&gt;4,LARGE(G380:AP380,5),0)+IF(COUNT(G380:AP380)&gt;5,LARGE(G380:AP380,6),0)+IF(COUNT(G380:AP380)&gt;6,LARGE(G380:AP380,7),0)+IF(COUNT(G380:AP380)&gt;7,LARGE(G380:AP380,8),0)+IF(COUNT(G380:AP380)&gt;8,LARGE(G380:AP380,9),0)+IF(COUNT(G380:AP380)&gt;9,LARGE(G380:AP380,10),0)+IF(COUNT(G380:AP380)&gt;10,LARGE(G380:AP380,11),0)+IF(COUNT(G380:AP380)&gt;11,LARGE(G380:AP380,12),0)+IF(COUNT(G380:AP380)&gt;12,LARGE(G380:AP380,13),0)+IF(COUNT(G380:AP380)&gt;13,LARGE(G380:AP380,14),0)+IF(COUNT(G380:AP380)&gt;14,LARGE(G380:AP380,15),0)</f>
        <v>50</v>
      </c>
      <c r="AT380" s="6">
        <f>IF(COUNT(G380:AP380)&lt;22,IF(COUNT(G380:AP380)&gt;14,(COUNT(G380:AP380)-15),0)*20,120)</f>
        <v>0</v>
      </c>
      <c r="AU380" s="5">
        <f t="shared" si="19"/>
        <v>50</v>
      </c>
      <c r="AV380" s="5"/>
    </row>
    <row r="381" spans="1:49" ht="15.75" customHeight="1" thickTop="1">
      <c r="A381" s="6"/>
      <c r="B381" s="86" t="s">
        <v>149</v>
      </c>
      <c r="C381" s="100" t="s">
        <v>150</v>
      </c>
      <c r="D381" s="86">
        <v>1996</v>
      </c>
      <c r="E381" s="86" t="s">
        <v>128</v>
      </c>
      <c r="F381" s="6"/>
      <c r="G381" s="6"/>
      <c r="H381" s="6">
        <v>38</v>
      </c>
      <c r="I381" s="6"/>
      <c r="J381" s="6"/>
      <c r="K381" s="6"/>
      <c r="L381" s="52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5">
        <f>SUM(F381:AP381)</f>
        <v>38</v>
      </c>
      <c r="AR381" s="6">
        <f>(COUNT(F381:AP381))</f>
        <v>1</v>
      </c>
      <c r="AS381" s="6">
        <f>IF(COUNT(F381:AP381)&gt;0,LARGE(F381:AP381,1),0)+IF(COUNT(F381:AP381)&gt;1,LARGE(F381:AP381,2),0)+IF(COUNT(F381:AP381)&gt;2,LARGE(F381:AP381,3),0)+IF(COUNT(F381:AP381)&gt;3,LARGE(F381:AP381,4),0)+IF(COUNT(F381:AP381)&gt;4,LARGE(F381:AP381,5),0)+IF(COUNT(F381:AP381)&gt;5,LARGE(F381:AP381,6),0)+IF(COUNT(F381:AP381)&gt;6,LARGE(F381:AP381,7),0)+IF(COUNT(F381:AP381)&gt;7,LARGE(F381:AP381,8),0)+IF(COUNT(F381:AP381)&gt;8,LARGE(F381:AP381,9),0)+IF(COUNT(F381:AP381)&gt;9,LARGE(F381:AP381,10),0)+IF(COUNT(F381:AP381)&gt;10,LARGE(F381:AP381,11),0)+IF(COUNT(F381:AP381)&gt;11,LARGE(F381:AP381,12),0)+IF(COUNT(F381:AP381)&gt;12,LARGE(F381:AP381,13),0)+IF(COUNT(F381:AP381)&gt;13,LARGE(F381:AP381,14),0)+IF(COUNT(F381:AP381)&gt;14,LARGE(F381:AP381,15),0)</f>
        <v>38</v>
      </c>
      <c r="AT381" s="6">
        <f>IF(COUNT(F381:AP381)&lt;22,IF(COUNT(F381:AP381)&gt;14,(COUNT(F381:AP381)-15),0)*20,120)</f>
        <v>0</v>
      </c>
      <c r="AU381" s="5">
        <f t="shared" si="19"/>
        <v>38</v>
      </c>
      <c r="AV381" s="29" t="str">
        <f>B381</f>
        <v>Schreiber</v>
      </c>
      <c r="AW381" s="6">
        <f>A381</f>
        <v>0</v>
      </c>
    </row>
    <row r="382" spans="1:48" ht="15.75" customHeight="1">
      <c r="A382" s="6"/>
      <c r="B382" s="90" t="s">
        <v>640</v>
      </c>
      <c r="C382" s="90" t="s">
        <v>426</v>
      </c>
      <c r="D382" s="90">
        <v>1988</v>
      </c>
      <c r="E382" s="90" t="s">
        <v>641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>
        <v>47</v>
      </c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5">
        <f>SUM(F382:AP382)</f>
        <v>47</v>
      </c>
      <c r="AR382" s="6">
        <f>(COUNT(F382:AP382))</f>
        <v>1</v>
      </c>
      <c r="AS382" s="6">
        <f>IF(COUNT(G382:AP382)&gt;0,LARGE(G382:AP382,1),0)+IF(COUNT(G382:AP382)&gt;1,LARGE(G382:AP382,2),0)+IF(COUNT(G382:AP382)&gt;2,LARGE(G382:AP382,3),0)+IF(COUNT(G382:AP382)&gt;3,LARGE(G382:AP382,4),0)+IF(COUNT(G382:AP382)&gt;4,LARGE(G382:AP382,5),0)+IF(COUNT(G382:AP382)&gt;5,LARGE(G382:AP382,6),0)+IF(COUNT(G382:AP382)&gt;6,LARGE(G382:AP382,7),0)+IF(COUNT(G382:AP382)&gt;7,LARGE(G382:AP382,8),0)+IF(COUNT(G382:AP382)&gt;8,LARGE(G382:AP382,9),0)+IF(COUNT(G382:AP382)&gt;9,LARGE(G382:AP382,10),0)+IF(COUNT(G382:AP382)&gt;10,LARGE(G382:AP382,11),0)+IF(COUNT(G382:AP382)&gt;11,LARGE(G382:AP382,12),0)+IF(COUNT(G382:AP382)&gt;12,LARGE(G382:AP382,13),0)+IF(COUNT(G382:AP382)&gt;13,LARGE(G382:AP382,14),0)+IF(COUNT(G382:AP382)&gt;14,LARGE(G382:AP382,15),0)</f>
        <v>47</v>
      </c>
      <c r="AT382" s="6">
        <f>IF(COUNT(G382:AP382)&lt;22,IF(COUNT(G382:AP382)&gt;14,(COUNT(G382:AP382)-15),0)*20,120)</f>
        <v>0</v>
      </c>
      <c r="AU382" s="5">
        <f t="shared" si="19"/>
        <v>47</v>
      </c>
      <c r="AV382" s="5"/>
    </row>
    <row r="383" spans="1:48" ht="15.75" customHeight="1">
      <c r="A383" s="6"/>
      <c r="B383" s="96" t="s">
        <v>512</v>
      </c>
      <c r="C383" s="96" t="s">
        <v>252</v>
      </c>
      <c r="D383" s="96">
        <v>1993</v>
      </c>
      <c r="E383" s="96" t="s">
        <v>513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>
        <v>45</v>
      </c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5">
        <f>SUM(F383:AP383)</f>
        <v>45</v>
      </c>
      <c r="AR383" s="6">
        <f>(COUNT(F383:AP383))</f>
        <v>1</v>
      </c>
      <c r="AS383" s="6">
        <f>IF(COUNT(F383:AP383)&gt;0,LARGE(F383:AP383,1),0)+IF(COUNT(F383:AP383)&gt;1,LARGE(F383:AP383,2),0)+IF(COUNT(F383:AP383)&gt;2,LARGE(F383:AP383,3),0)+IF(COUNT(F383:AP383)&gt;3,LARGE(F383:AP383,4),0)+IF(COUNT(F383:AP383)&gt;4,LARGE(F383:AP383,5),0)+IF(COUNT(F383:AP383)&gt;5,LARGE(F383:AP383,6),0)+IF(COUNT(F383:AP383)&gt;6,LARGE(F383:AP383,7),0)+IF(COUNT(F383:AP383)&gt;7,LARGE(F383:AP383,8),0)+IF(COUNT(F383:AP383)&gt;8,LARGE(F383:AP383,9),0)+IF(COUNT(F383:AP383)&gt;9,LARGE(F383:AP383,10),0)+IF(COUNT(F383:AP383)&gt;10,LARGE(F383:AP383,11),0)+IF(COUNT(F383:AP383)&gt;11,LARGE(F383:AP383,12),0)+IF(COUNT(F383:AP383)&gt;12,LARGE(F383:AP383,13),0)+IF(COUNT(F383:AP383)&gt;13,LARGE(F383:AP383,14),0)+IF(COUNT(F383:AP383)&gt;14,LARGE(F383:AP383,15),0)</f>
        <v>45</v>
      </c>
      <c r="AT383" s="6">
        <f>IF(COUNT(F383:AP383)&lt;22,IF(COUNT(F383:AP383)&gt;14,(COUNT(F383:AP383)-15),0)*20,120)</f>
        <v>0</v>
      </c>
      <c r="AU383" s="5">
        <f t="shared" si="19"/>
        <v>45</v>
      </c>
      <c r="AV383" s="5"/>
    </row>
    <row r="384" spans="1:47" ht="15.75" customHeight="1">
      <c r="A384" s="6"/>
      <c r="B384" s="85" t="s">
        <v>854</v>
      </c>
      <c r="C384" s="85" t="s">
        <v>756</v>
      </c>
      <c r="D384" s="85">
        <v>96</v>
      </c>
      <c r="E384" s="85" t="s">
        <v>850</v>
      </c>
      <c r="AJ384" s="4">
        <v>41</v>
      </c>
      <c r="AQ384" s="5">
        <f>SUM(F384:AP384)</f>
        <v>41</v>
      </c>
      <c r="AR384" s="6">
        <f>(COUNT(F384:AP384))</f>
        <v>1</v>
      </c>
      <c r="AS384" s="6">
        <f>IF(COUNT(F384:AP384)&gt;0,LARGE(F384:AP384,1),0)+IF(COUNT(F384:AP384)&gt;1,LARGE(F384:AP384,2),0)+IF(COUNT(F384:AP384)&gt;2,LARGE(F384:AP384,3),0)+IF(COUNT(F384:AP384)&gt;3,LARGE(F384:AP384,4),0)+IF(COUNT(F384:AP384)&gt;4,LARGE(F384:AP384,5),0)+IF(COUNT(F384:AP384)&gt;5,LARGE(F384:AP384,6),0)+IF(COUNT(F384:AP384)&gt;6,LARGE(F384:AP384,7),0)+IF(COUNT(F384:AP384)&gt;7,LARGE(F384:AP384,8),0)+IF(COUNT(F384:AP384)&gt;8,LARGE(F384:AP384,9),0)+IF(COUNT(F384:AP384)&gt;9,LARGE(F384:AP384,10),0)+IF(COUNT(F384:AP384)&gt;10,LARGE(F384:AP384,11),0)+IF(COUNT(F384:AP384)&gt;11,LARGE(F384:AP384,12),0)+IF(COUNT(F384:AP384)&gt;12,LARGE(F384:AP384,13),0)+IF(COUNT(F384:AP384)&gt;13,LARGE(F384:AP384,14),0)+IF(COUNT(F384:AP384)&gt;14,LARGE(F384:AP384,15),0)</f>
        <v>41</v>
      </c>
      <c r="AT384" s="6">
        <f>IF(COUNT(F384:AP384)&lt;22,IF(COUNT(F384:AP384)&gt;14,(COUNT(F384:AP384)-15),0)*20,120)</f>
        <v>0</v>
      </c>
      <c r="AU384" s="5">
        <f t="shared" si="19"/>
        <v>41</v>
      </c>
    </row>
    <row r="385" spans="1:49" ht="15.75" customHeight="1">
      <c r="A385" s="6"/>
      <c r="B385" s="65" t="s">
        <v>224</v>
      </c>
      <c r="C385" s="65" t="s">
        <v>225</v>
      </c>
      <c r="D385" s="65">
        <v>93</v>
      </c>
      <c r="E385" s="65" t="s">
        <v>47</v>
      </c>
      <c r="F385" s="30"/>
      <c r="G385" s="30"/>
      <c r="H385" s="6"/>
      <c r="I385" s="6"/>
      <c r="J385" s="6">
        <v>33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5">
        <f aca="true" t="shared" si="20" ref="AQ385:AQ412">SUM(F385:AP385)</f>
        <v>33</v>
      </c>
      <c r="AR385" s="6">
        <f>(COUNT(F385:AP385))</f>
        <v>1</v>
      </c>
      <c r="AS385" s="6">
        <f>IF(COUNT(F385:AP385)&gt;0,LARGE(F385:AP385,1),0)+IF(COUNT(F385:AP385)&gt;1,LARGE(F385:AP385,2),0)+IF(COUNT(F385:AP385)&gt;2,LARGE(F385:AP385,3),0)+IF(COUNT(F385:AP385)&gt;3,LARGE(F385:AP385,4),0)+IF(COUNT(F385:AP385)&gt;4,LARGE(F385:AP385,5),0)+IF(COUNT(F385:AP385)&gt;5,LARGE(F385:AP385,6),0)+IF(COUNT(F385:AP385)&gt;6,LARGE(F385:AP385,7),0)+IF(COUNT(F385:AP385)&gt;7,LARGE(F385:AP385,8),0)+IF(COUNT(F385:AP385)&gt;8,LARGE(F385:AP385,9),0)+IF(COUNT(F385:AP385)&gt;9,LARGE(F385:AP385,10),0)+IF(COUNT(F385:AP385)&gt;10,LARGE(F385:AP385,11),0)+IF(COUNT(F385:AP385)&gt;11,LARGE(F385:AP385,12),0)+IF(COUNT(F385:AP385)&gt;12,LARGE(F385:AP385,13),0)+IF(COUNT(F385:AP385)&gt;13,LARGE(F385:AP385,14),0)+IF(COUNT(F385:AP385)&gt;14,LARGE(F385:AP385,15),0)</f>
        <v>33</v>
      </c>
      <c r="AT385" s="6">
        <f>IF(COUNT(F385:AP385)&lt;22,IF(COUNT(F385:AP385)&gt;14,(COUNT(F385:AP385)-15),0)*20,120)</f>
        <v>0</v>
      </c>
      <c r="AU385" s="5">
        <f t="shared" si="19"/>
        <v>33</v>
      </c>
      <c r="AV385" s="29" t="str">
        <f>B385</f>
        <v>Schroyen</v>
      </c>
      <c r="AW385" s="31">
        <f>A385</f>
        <v>0</v>
      </c>
    </row>
    <row r="386" spans="1:48" ht="15.75" customHeight="1">
      <c r="A386" s="6"/>
      <c r="B386" s="65" t="s">
        <v>382</v>
      </c>
      <c r="C386" s="65" t="s">
        <v>383</v>
      </c>
      <c r="D386" s="65">
        <v>1990</v>
      </c>
      <c r="E386" s="65" t="s">
        <v>274</v>
      </c>
      <c r="F386" s="6"/>
      <c r="G386" s="6"/>
      <c r="H386" s="6"/>
      <c r="I386" s="6"/>
      <c r="J386" s="6"/>
      <c r="K386" s="6">
        <v>0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5">
        <f t="shared" si="20"/>
        <v>0</v>
      </c>
      <c r="AR386" s="6">
        <f>(COUNT(F386:AP386))</f>
        <v>1</v>
      </c>
      <c r="AS386" s="6">
        <f>IF(COUNT(F386:AP386)&gt;0,LARGE(F386:AP386,1),0)+IF(COUNT(F386:AP386)&gt;1,LARGE(F386:AP386,2),0)+IF(COUNT(F386:AP386)&gt;2,LARGE(F386:AP386,3),0)+IF(COUNT(F386:AP386)&gt;3,LARGE(F386:AP386,4),0)+IF(COUNT(F386:AP386)&gt;4,LARGE(F386:AP386,5),0)+IF(COUNT(F386:AP386)&gt;5,LARGE(F386:AP386,6),0)+IF(COUNT(F386:AP386)&gt;6,LARGE(F386:AP386,7),0)+IF(COUNT(F386:AP386)&gt;7,LARGE(F386:AP386,8),0)+IF(COUNT(F386:AP386)&gt;8,LARGE(F386:AP386,9),0)+IF(COUNT(F386:AP386)&gt;9,LARGE(F386:AP386,10),0)+IF(COUNT(F386:AP386)&gt;10,LARGE(F386:AP386,11),0)+IF(COUNT(F386:AP386)&gt;11,LARGE(F386:AP386,12),0)+IF(COUNT(F386:AP386)&gt;12,LARGE(F386:AP386,13),0)+IF(COUNT(F386:AP386)&gt;13,LARGE(F386:AP386,14),0)+IF(COUNT(F386:AP386)&gt;14,LARGE(F386:AP386,15),0)</f>
        <v>0</v>
      </c>
      <c r="AT386" s="6">
        <f>IF(COUNT(F386:AP386)&lt;22,IF(COUNT(F386:AP386)&gt;14,(COUNT(F386:AP386)-15),0)*20,120)</f>
        <v>0</v>
      </c>
      <c r="AU386" s="5">
        <f t="shared" si="19"/>
        <v>0</v>
      </c>
      <c r="AV386" s="5"/>
    </row>
    <row r="387" spans="1:48" ht="15.75" customHeight="1">
      <c r="A387" s="6"/>
      <c r="B387" s="65" t="s">
        <v>385</v>
      </c>
      <c r="C387" s="65" t="s">
        <v>386</v>
      </c>
      <c r="D387" s="65">
        <v>1990</v>
      </c>
      <c r="E387" s="65" t="s">
        <v>274</v>
      </c>
      <c r="F387" s="6"/>
      <c r="G387" s="6"/>
      <c r="H387" s="6"/>
      <c r="I387" s="6"/>
      <c r="J387" s="6"/>
      <c r="K387" s="6">
        <v>0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5">
        <f t="shared" si="20"/>
        <v>0</v>
      </c>
      <c r="AR387" s="6">
        <f>(COUNT(F387:AP387))</f>
        <v>1</v>
      </c>
      <c r="AS387" s="6">
        <f>IF(COUNT(F387:AP387)&gt;0,LARGE(F387:AP387,1),0)+IF(COUNT(F387:AP387)&gt;1,LARGE(F387:AP387,2),0)+IF(COUNT(F387:AP387)&gt;2,LARGE(F387:AP387,3),0)+IF(COUNT(F387:AP387)&gt;3,LARGE(F387:AP387,4),0)+IF(COUNT(F387:AP387)&gt;4,LARGE(F387:AP387,5),0)+IF(COUNT(F387:AP387)&gt;5,LARGE(F387:AP387,6),0)+IF(COUNT(F387:AP387)&gt;6,LARGE(F387:AP387,7),0)+IF(COUNT(F387:AP387)&gt;7,LARGE(F387:AP387,8),0)+IF(COUNT(F387:AP387)&gt;8,LARGE(F387:AP387,9),0)+IF(COUNT(F387:AP387)&gt;9,LARGE(F387:AP387,10),0)+IF(COUNT(F387:AP387)&gt;10,LARGE(F387:AP387,11),0)+IF(COUNT(F387:AP387)&gt;11,LARGE(F387:AP387,12),0)+IF(COUNT(F387:AP387)&gt;12,LARGE(F387:AP387,13),0)+IF(COUNT(F387:AP387)&gt;13,LARGE(F387:AP387,14),0)+IF(COUNT(F387:AP387)&gt;14,LARGE(F387:AP387,15),0)</f>
        <v>0</v>
      </c>
      <c r="AT387" s="6">
        <f>IF(COUNT(F387:AP387)&lt;22,IF(COUNT(F387:AP387)&gt;14,(COUNT(F387:AP387)-15),0)*20,120)</f>
        <v>0</v>
      </c>
      <c r="AU387" s="5">
        <f t="shared" si="19"/>
        <v>0</v>
      </c>
      <c r="AV387" s="5"/>
    </row>
    <row r="388" spans="1:47" ht="15.75" customHeight="1">
      <c r="A388" s="7"/>
      <c r="B388" s="81" t="s">
        <v>894</v>
      </c>
      <c r="C388" s="81" t="s">
        <v>895</v>
      </c>
      <c r="D388" s="81">
        <v>1991</v>
      </c>
      <c r="E388" s="81" t="s">
        <v>883</v>
      </c>
      <c r="AP388" s="4">
        <v>38</v>
      </c>
      <c r="AQ388" s="5">
        <f t="shared" si="20"/>
        <v>38</v>
      </c>
      <c r="AR388" s="6">
        <f>(COUNT(F388:AP388))</f>
        <v>1</v>
      </c>
      <c r="AS388" s="6">
        <f>IF(COUNT(F388:AP388)&gt;0,LARGE(F388:AP388,1),0)+IF(COUNT(F388:AP388)&gt;1,LARGE(F388:AP388,2),0)+IF(COUNT(F388:AP388)&gt;2,LARGE(F388:AP388,3),0)+IF(COUNT(F388:AP388)&gt;3,LARGE(F388:AP388,4),0)+IF(COUNT(F388:AP388)&gt;4,LARGE(F388:AP388,5),0)+IF(COUNT(F388:AP388)&gt;5,LARGE(F388:AP388,6),0)+IF(COUNT(F388:AP388)&gt;6,LARGE(F388:AP388,7),0)+IF(COUNT(F388:AP388)&gt;7,LARGE(F388:AP388,8),0)+IF(COUNT(F388:AP388)&gt;8,LARGE(F388:AP388,9),0)+IF(COUNT(F388:AP388)&gt;9,LARGE(F388:AP388,10),0)+IF(COUNT(F388:AP388)&gt;10,LARGE(F388:AP388,11),0)+IF(COUNT(F388:AP388)&gt;11,LARGE(F388:AP388,12),0)+IF(COUNT(F388:AP388)&gt;12,LARGE(F388:AP388,13),0)+IF(COUNT(F388:AP388)&gt;13,LARGE(F388:AP388,14),0)+IF(COUNT(F388:AP388)&gt;14,LARGE(F388:AP388,15),0)</f>
        <v>38</v>
      </c>
      <c r="AT388" s="6">
        <f>IF(COUNT(F388:AP388)&lt;22,IF(COUNT(F388:AP388)&gt;14,(COUNT(F388:AP388)-15),0)*20,120)</f>
        <v>0</v>
      </c>
      <c r="AU388" s="5">
        <f t="shared" si="19"/>
        <v>38</v>
      </c>
    </row>
    <row r="389" spans="1:48" ht="15.75" customHeight="1">
      <c r="A389" s="6"/>
      <c r="B389" s="93" t="s">
        <v>731</v>
      </c>
      <c r="C389" s="103"/>
      <c r="D389" s="112" t="s">
        <v>84</v>
      </c>
      <c r="E389" s="93" t="s">
        <v>732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>
        <v>36</v>
      </c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5">
        <f t="shared" si="20"/>
        <v>36</v>
      </c>
      <c r="AR389" s="6">
        <f>(COUNT(G389:AP389))</f>
        <v>1</v>
      </c>
      <c r="AS389" s="6">
        <f>IF(COUNT(F389:AP389)&gt;0,LARGE(F389:AP389,1),0)+IF(COUNT(F389:AP389)&gt;1,LARGE(F389:AP389,2),0)+IF(COUNT(F389:AP389)&gt;2,LARGE(F389:AP389,3),0)+IF(COUNT(F389:AP389)&gt;3,LARGE(F389:AP389,4),0)+IF(COUNT(F389:AP389)&gt;4,LARGE(F389:AP389,5),0)+IF(COUNT(F389:AP389)&gt;5,LARGE(F389:AP389,6),0)+IF(COUNT(F389:AP389)&gt;6,LARGE(F389:AP389,7),0)+IF(COUNT(F389:AP389)&gt;7,LARGE(F389:AP389,8),0)+IF(COUNT(F389:AP389)&gt;8,LARGE(F389:AP389,9),0)+IF(COUNT(F389:AP389)&gt;9,LARGE(F389:AP389,10),0)+IF(COUNT(F389:AP389)&gt;10,LARGE(F389:AP389,11),0)+IF(COUNT(F389:AP389)&gt;11,LARGE(F389:AP389,12),0)+IF(COUNT(F389:AP389)&gt;12,LARGE(F389:AP389,13),0)+IF(COUNT(F389:AP389)&gt;13,LARGE(F389:AP389,14),0)+IF(COUNT(F389:AP389)&gt;14,LARGE(F389:AP389,15),0)</f>
        <v>36</v>
      </c>
      <c r="AT389" s="6">
        <f>IF(COUNT(F389:AP389)&lt;22,IF(COUNT(F389:AP389)&gt;14,(COUNT(F389:AP389)-15),0)*20,120)</f>
        <v>0</v>
      </c>
      <c r="AU389" s="5">
        <f t="shared" si="19"/>
        <v>36</v>
      </c>
      <c r="AV389" s="5"/>
    </row>
    <row r="390" spans="1:48" ht="15.75" customHeight="1">
      <c r="A390" s="6"/>
      <c r="B390" s="91" t="s">
        <v>77</v>
      </c>
      <c r="C390" s="91" t="s">
        <v>78</v>
      </c>
      <c r="D390" s="111">
        <v>92</v>
      </c>
      <c r="E390" s="113" t="s">
        <v>51</v>
      </c>
      <c r="F390" s="26">
        <v>48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5">
        <f t="shared" si="20"/>
        <v>48</v>
      </c>
      <c r="AR390" s="6">
        <f>(COUNT(F390:AP390))</f>
        <v>1</v>
      </c>
      <c r="AS390" s="6">
        <f>IF(COUNT(F390:AP390)&gt;0,LARGE(F390:AP390,1),0)+IF(COUNT(F390:AP390)&gt;1,LARGE(F390:AP390,2),0)+IF(COUNT(F390:AP390)&gt;2,LARGE(F390:AP390,3),0)+IF(COUNT(F390:AP390)&gt;3,LARGE(F390:AP390,4),0)+IF(COUNT(F390:AP390)&gt;4,LARGE(F390:AP390,5),0)+IF(COUNT(F390:AP390)&gt;5,LARGE(F390:AP390,6),0)+IF(COUNT(F390:AP390)&gt;6,LARGE(F390:AP390,7),0)+IF(COUNT(F390:AP390)&gt;7,LARGE(F390:AP390,8),0)+IF(COUNT(F390:AP390)&gt;8,LARGE(F390:AP390,9),0)+IF(COUNT(F390:AP390)&gt;9,LARGE(F390:AP390,10),0)+IF(COUNT(F390:AP390)&gt;10,LARGE(F390:AP390,11),0)+IF(COUNT(F390:AP390)&gt;11,LARGE(F390:AP390,12),0)+IF(COUNT(F390:AP390)&gt;12,LARGE(F390:AP390,13),0)+IF(COUNT(F390:AP390)&gt;13,LARGE(F390:AP390,14),0)+IF(COUNT(F390:AP390)&gt;14,LARGE(F390:AP390,15),0)</f>
        <v>48</v>
      </c>
      <c r="AT390" s="6">
        <f>IF(COUNT(F390:AP390)&lt;22,IF(COUNT(F390:AP390)&gt;14,(COUNT(F390:AP390)-15),0)*20,120)</f>
        <v>0</v>
      </c>
      <c r="AU390" s="5">
        <f t="shared" si="19"/>
        <v>48</v>
      </c>
      <c r="AV390" s="5" t="str">
        <f>B390</f>
        <v>Servatius</v>
      </c>
    </row>
    <row r="391" spans="1:49" ht="15.75" customHeight="1">
      <c r="A391" s="6"/>
      <c r="B391" s="65" t="s">
        <v>208</v>
      </c>
      <c r="C391" s="65" t="s">
        <v>209</v>
      </c>
      <c r="D391" s="65">
        <v>90</v>
      </c>
      <c r="E391" s="65" t="s">
        <v>210</v>
      </c>
      <c r="F391" s="6"/>
      <c r="G391" s="6"/>
      <c r="H391" s="6"/>
      <c r="I391" s="6"/>
      <c r="J391" s="6">
        <v>43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5">
        <f t="shared" si="20"/>
        <v>43</v>
      </c>
      <c r="AR391" s="6">
        <f>(COUNT(F391:AP391))</f>
        <v>1</v>
      </c>
      <c r="AS391" s="6">
        <f>IF(COUNT(F391:AP391)&gt;0,LARGE(F391:AP391,1),0)+IF(COUNT(F391:AP391)&gt;1,LARGE(F391:AP391,2),0)+IF(COUNT(F391:AP391)&gt;2,LARGE(F391:AP391,3),0)+IF(COUNT(F391:AP391)&gt;3,LARGE(F391:AP391,4),0)+IF(COUNT(F391:AP391)&gt;4,LARGE(F391:AP391,5),0)+IF(COUNT(F391:AP391)&gt;5,LARGE(F391:AP391,6),0)+IF(COUNT(F391:AP391)&gt;6,LARGE(F391:AP391,7),0)+IF(COUNT(F391:AP391)&gt;7,LARGE(F391:AP391,8),0)+IF(COUNT(F391:AP391)&gt;8,LARGE(F391:AP391,9),0)+IF(COUNT(F391:AP391)&gt;9,LARGE(F391:AP391,10),0)+IF(COUNT(F391:AP391)&gt;10,LARGE(F391:AP391,11),0)+IF(COUNT(F391:AP391)&gt;11,LARGE(F391:AP391,12),0)+IF(COUNT(F391:AP391)&gt;12,LARGE(F391:AP391,13),0)+IF(COUNT(F391:AP391)&gt;13,LARGE(F391:AP391,14),0)+IF(COUNT(F391:AP391)&gt;14,LARGE(F391:AP391,15),0)</f>
        <v>43</v>
      </c>
      <c r="AT391" s="6">
        <f>IF(COUNT(F391:AP391)&lt;22,IF(COUNT(F391:AP391)&gt;14,(COUNT(F391:AP391)-15),0)*20,120)</f>
        <v>0</v>
      </c>
      <c r="AU391" s="5">
        <f t="shared" si="18"/>
        <v>43</v>
      </c>
      <c r="AV391" s="29" t="str">
        <f>B391</f>
        <v>Seunis</v>
      </c>
      <c r="AW391" s="6">
        <f>A391</f>
        <v>0</v>
      </c>
    </row>
    <row r="392" spans="1:48" ht="15.75" customHeight="1">
      <c r="A392" s="6"/>
      <c r="B392" s="67" t="s">
        <v>592</v>
      </c>
      <c r="C392" s="67" t="s">
        <v>598</v>
      </c>
      <c r="D392" s="67" t="s">
        <v>594</v>
      </c>
      <c r="E392" s="67" t="s">
        <v>126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>
        <v>35</v>
      </c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5">
        <f t="shared" si="20"/>
        <v>35</v>
      </c>
      <c r="AR392" s="6">
        <f>(COUNT(F392:AP392))</f>
        <v>1</v>
      </c>
      <c r="AS392" s="6">
        <f>IF(COUNT(F392:AP392)&gt;0,LARGE(F392:AP392,1),0)+IF(COUNT(F392:AP392)&gt;1,LARGE(F392:AP392,2),0)+IF(COUNT(F392:AP392)&gt;2,LARGE(F392:AP392,3),0)+IF(COUNT(F392:AP392)&gt;3,LARGE(F392:AP392,4),0)+IF(COUNT(F392:AP392)&gt;4,LARGE(F392:AP392,5),0)+IF(COUNT(F392:AP392)&gt;5,LARGE(F392:AP392,6),0)+IF(COUNT(F392:AP392)&gt;6,LARGE(F392:AP392,7),0)+IF(COUNT(F392:AP392)&gt;7,LARGE(F392:AP392,8),0)+IF(COUNT(F392:AP392)&gt;8,LARGE(F392:AP392,9),0)+IF(COUNT(F392:AP392)&gt;9,LARGE(F392:AP392,10),0)+IF(COUNT(F392:AP392)&gt;10,LARGE(F392:AP392,11),0)+IF(COUNT(F392:AP392)&gt;11,LARGE(F392:AP392,12),0)+IF(COUNT(F392:AP392)&gt;12,LARGE(F392:AP392,13),0)+IF(COUNT(F392:AP392)&gt;13,LARGE(F392:AP392,14),0)+IF(COUNT(F392:AP392)&gt;14,LARGE(F392:AP392,15),0)</f>
        <v>35</v>
      </c>
      <c r="AT392" s="6">
        <f>IF(COUNT(F392:AP392)&lt;22,IF(COUNT(F392:AP392)&gt;14,(COUNT(F392:AP392)-15),0)*20,120)</f>
        <v>0</v>
      </c>
      <c r="AU392" s="5">
        <f t="shared" si="18"/>
        <v>35</v>
      </c>
      <c r="AV392" s="5"/>
    </row>
    <row r="393" spans="1:48" ht="15.75" customHeight="1">
      <c r="A393" s="6"/>
      <c r="B393" s="65" t="s">
        <v>342</v>
      </c>
      <c r="C393" s="65" t="s">
        <v>343</v>
      </c>
      <c r="D393" s="65">
        <v>1993</v>
      </c>
      <c r="E393" s="65" t="s">
        <v>344</v>
      </c>
      <c r="F393" s="6"/>
      <c r="G393" s="6"/>
      <c r="H393" s="6"/>
      <c r="I393" s="6"/>
      <c r="J393" s="6"/>
      <c r="K393" s="6">
        <v>15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5">
        <f t="shared" si="20"/>
        <v>15</v>
      </c>
      <c r="AR393" s="6">
        <f>(COUNT(F393:AP393))</f>
        <v>1</v>
      </c>
      <c r="AS393" s="6">
        <f>IF(COUNT(F393:AP393)&gt;0,LARGE(F393:AP393,1),0)+IF(COUNT(F393:AP393)&gt;1,LARGE(F393:AP393,2),0)+IF(COUNT(F393:AP393)&gt;2,LARGE(F393:AP393,3),0)+IF(COUNT(F393:AP393)&gt;3,LARGE(F393:AP393,4),0)+IF(COUNT(F393:AP393)&gt;4,LARGE(F393:AP393,5),0)+IF(COUNT(F393:AP393)&gt;5,LARGE(F393:AP393,6),0)+IF(COUNT(F393:AP393)&gt;6,LARGE(F393:AP393,7),0)+IF(COUNT(F393:AP393)&gt;7,LARGE(F393:AP393,8),0)+IF(COUNT(F393:AP393)&gt;8,LARGE(F393:AP393,9),0)+IF(COUNT(F393:AP393)&gt;9,LARGE(F393:AP393,10),0)+IF(COUNT(F393:AP393)&gt;10,LARGE(F393:AP393,11),0)+IF(COUNT(F393:AP393)&gt;11,LARGE(F393:AP393,12),0)+IF(COUNT(F393:AP393)&gt;12,LARGE(F393:AP393,13),0)+IF(COUNT(F393:AP393)&gt;13,LARGE(F393:AP393,14),0)+IF(COUNT(F393:AP393)&gt;14,LARGE(F393:AP393,15),0)</f>
        <v>15</v>
      </c>
      <c r="AT393" s="6">
        <f>IF(COUNT(F393:AP393)&lt;22,IF(COUNT(F393:AP393)&gt;14,(COUNT(F393:AP393)-15),0)*20,120)</f>
        <v>0</v>
      </c>
      <c r="AU393" s="5">
        <f t="shared" si="18"/>
        <v>15</v>
      </c>
      <c r="AV393" s="5"/>
    </row>
    <row r="394" spans="1:48" ht="15.75" customHeight="1">
      <c r="A394" s="6"/>
      <c r="B394" s="67" t="s">
        <v>599</v>
      </c>
      <c r="C394" s="67" t="s">
        <v>91</v>
      </c>
      <c r="D394" s="67" t="s">
        <v>600</v>
      </c>
      <c r="E394" s="67" t="s">
        <v>585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>
        <v>34</v>
      </c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5">
        <f t="shared" si="20"/>
        <v>34</v>
      </c>
      <c r="AR394" s="6">
        <f>(COUNT(F394:AP394))</f>
        <v>1</v>
      </c>
      <c r="AS394" s="6">
        <f>IF(COUNT(F394:AP394)&gt;0,LARGE(F394:AP394,1),0)+IF(COUNT(F394:AP394)&gt;1,LARGE(F394:AP394,2),0)+IF(COUNT(F394:AP394)&gt;2,LARGE(F394:AP394,3),0)+IF(COUNT(F394:AP394)&gt;3,LARGE(F394:AP394,4),0)+IF(COUNT(F394:AP394)&gt;4,LARGE(F394:AP394,5),0)+IF(COUNT(F394:AP394)&gt;5,LARGE(F394:AP394,6),0)+IF(COUNT(F394:AP394)&gt;6,LARGE(F394:AP394,7),0)+IF(COUNT(F394:AP394)&gt;7,LARGE(F394:AP394,8),0)+IF(COUNT(F394:AP394)&gt;8,LARGE(F394:AP394,9),0)+IF(COUNT(F394:AP394)&gt;9,LARGE(F394:AP394,10),0)+IF(COUNT(F394:AP394)&gt;10,LARGE(F394:AP394,11),0)+IF(COUNT(F394:AP394)&gt;11,LARGE(F394:AP394,12),0)+IF(COUNT(F394:AP394)&gt;12,LARGE(F394:AP394,13),0)+IF(COUNT(F394:AP394)&gt;13,LARGE(F394:AP394,14),0)+IF(COUNT(F394:AP394)&gt;14,LARGE(F394:AP394,15),0)</f>
        <v>34</v>
      </c>
      <c r="AT394" s="6">
        <f>IF(COUNT(F394:AP394)&lt;22,IF(COUNT(F394:AP394)&gt;14,(COUNT(F394:AP394)-15),0)*20,120)</f>
        <v>0</v>
      </c>
      <c r="AU394" s="5">
        <f t="shared" si="18"/>
        <v>34</v>
      </c>
      <c r="AV394" s="5"/>
    </row>
    <row r="395" spans="1:49" ht="15.75" customHeight="1">
      <c r="A395" s="6"/>
      <c r="B395" s="65" t="s">
        <v>244</v>
      </c>
      <c r="C395" s="65" t="s">
        <v>245</v>
      </c>
      <c r="D395" s="65">
        <v>92</v>
      </c>
      <c r="E395" s="65" t="s">
        <v>13</v>
      </c>
      <c r="F395" s="30"/>
      <c r="G395" s="30"/>
      <c r="H395" s="6"/>
      <c r="I395" s="6"/>
      <c r="J395" s="6">
        <v>19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5">
        <f t="shared" si="20"/>
        <v>19</v>
      </c>
      <c r="AR395" s="6">
        <f>(COUNT(F395:AP395))</f>
        <v>1</v>
      </c>
      <c r="AS395" s="6">
        <f>IF(COUNT(F395:AP395)&gt;0,LARGE(F395:AP395,1),0)+IF(COUNT(F395:AP395)&gt;1,LARGE(F395:AP395,2),0)+IF(COUNT(F395:AP395)&gt;2,LARGE(F395:AP395,3),0)+IF(COUNT(F395:AP395)&gt;3,LARGE(F395:AP395,4),0)+IF(COUNT(F395:AP395)&gt;4,LARGE(F395:AP395,5),0)+IF(COUNT(F395:AP395)&gt;5,LARGE(F395:AP395,6),0)+IF(COUNT(F395:AP395)&gt;6,LARGE(F395:AP395,7),0)+IF(COUNT(F395:AP395)&gt;7,LARGE(F395:AP395,8),0)+IF(COUNT(F395:AP395)&gt;8,LARGE(F395:AP395,9),0)+IF(COUNT(F395:AP395)&gt;9,LARGE(F395:AP395,10),0)+IF(COUNT(F395:AP395)&gt;10,LARGE(F395:AP395,11),0)+IF(COUNT(F395:AP395)&gt;11,LARGE(F395:AP395,12),0)+IF(COUNT(F395:AP395)&gt;12,LARGE(F395:AP395,13),0)+IF(COUNT(F395:AP395)&gt;13,LARGE(F395:AP395,14),0)+IF(COUNT(F395:AP395)&gt;14,LARGE(F395:AP395,15),0)</f>
        <v>19</v>
      </c>
      <c r="AT395" s="6">
        <f>IF(COUNT(F395:AP395)&lt;22,IF(COUNT(F395:AP395)&gt;14,(COUNT(F395:AP395)-15),0)*20,120)</f>
        <v>0</v>
      </c>
      <c r="AU395" s="5">
        <f t="shared" si="18"/>
        <v>19</v>
      </c>
      <c r="AV395" s="29" t="str">
        <f>B395</f>
        <v>Slaats</v>
      </c>
      <c r="AW395" s="6">
        <f>A395</f>
        <v>0</v>
      </c>
    </row>
    <row r="396" spans="1:48" ht="15.75" customHeight="1">
      <c r="A396" s="6"/>
      <c r="B396" s="67" t="s">
        <v>608</v>
      </c>
      <c r="C396" s="67" t="s">
        <v>377</v>
      </c>
      <c r="D396" s="67" t="s">
        <v>84</v>
      </c>
      <c r="E396" s="67" t="s">
        <v>583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>
        <v>24</v>
      </c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5">
        <f t="shared" si="20"/>
        <v>24</v>
      </c>
      <c r="AR396" s="6">
        <f>(COUNT(F396:AP396))</f>
        <v>1</v>
      </c>
      <c r="AS396" s="6">
        <f>IF(COUNT(F396:AP396)&gt;0,LARGE(F396:AP396,1),0)+IF(COUNT(F396:AP396)&gt;1,LARGE(F396:AP396,2),0)+IF(COUNT(F396:AP396)&gt;2,LARGE(F396:AP396,3),0)+IF(COUNT(F396:AP396)&gt;3,LARGE(F396:AP396,4),0)+IF(COUNT(F396:AP396)&gt;4,LARGE(F396:AP396,5),0)+IF(COUNT(F396:AP396)&gt;5,LARGE(F396:AP396,6),0)+IF(COUNT(F396:AP396)&gt;6,LARGE(F396:AP396,7),0)+IF(COUNT(F396:AP396)&gt;7,LARGE(F396:AP396,8),0)+IF(COUNT(F396:AP396)&gt;8,LARGE(F396:AP396,9),0)+IF(COUNT(F396:AP396)&gt;9,LARGE(F396:AP396,10),0)+IF(COUNT(F396:AP396)&gt;10,LARGE(F396:AP396,11),0)+IF(COUNT(F396:AP396)&gt;11,LARGE(F396:AP396,12),0)+IF(COUNT(F396:AP396)&gt;12,LARGE(F396:AP396,13),0)+IF(COUNT(F396:AP396)&gt;13,LARGE(F396:AP396,14),0)+IF(COUNT(F396:AP396)&gt;14,LARGE(F396:AP396,15),0)</f>
        <v>24</v>
      </c>
      <c r="AT396" s="6">
        <f>IF(COUNT(F396:AP396)&lt;22,IF(COUNT(F396:AP396)&gt;14,(COUNT(F396:AP396)-15),0)*20,120)</f>
        <v>0</v>
      </c>
      <c r="AU396" s="5">
        <f t="shared" si="18"/>
        <v>24</v>
      </c>
      <c r="AV396" s="5"/>
    </row>
    <row r="397" spans="1:48" ht="15.75" customHeight="1">
      <c r="A397" s="6"/>
      <c r="B397" s="93" t="s">
        <v>714</v>
      </c>
      <c r="C397" s="103"/>
      <c r="D397" s="112" t="s">
        <v>84</v>
      </c>
      <c r="E397" s="93" t="s">
        <v>715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>
        <v>49</v>
      </c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5">
        <f t="shared" si="20"/>
        <v>49</v>
      </c>
      <c r="AR397" s="6">
        <f>(COUNT(G397:AP397))</f>
        <v>1</v>
      </c>
      <c r="AS397" s="6">
        <f>IF(COUNT(F397:AP397)&gt;0,LARGE(F397:AP397,1),0)+IF(COUNT(F397:AP397)&gt;1,LARGE(F397:AP397,2),0)+IF(COUNT(F397:AP397)&gt;2,LARGE(F397:AP397,3),0)+IF(COUNT(F397:AP397)&gt;3,LARGE(F397:AP397,4),0)+IF(COUNT(F397:AP397)&gt;4,LARGE(F397:AP397,5),0)+IF(COUNT(F397:AP397)&gt;5,LARGE(F397:AP397,6),0)+IF(COUNT(F397:AP397)&gt;6,LARGE(F397:AP397,7),0)+IF(COUNT(F397:AP397)&gt;7,LARGE(F397:AP397,8),0)+IF(COUNT(F397:AP397)&gt;8,LARGE(F397:AP397,9),0)+IF(COUNT(F397:AP397)&gt;9,LARGE(F397:AP397,10),0)+IF(COUNT(F397:AP397)&gt;10,LARGE(F397:AP397,11),0)+IF(COUNT(F397:AP397)&gt;11,LARGE(F397:AP397,12),0)+IF(COUNT(F397:AP397)&gt;12,LARGE(F397:AP397,13),0)+IF(COUNT(F397:AP397)&gt;13,LARGE(F397:AP397,14),0)+IF(COUNT(F397:AP397)&gt;14,LARGE(F397:AP397,15),0)</f>
        <v>49</v>
      </c>
      <c r="AT397" s="6">
        <f>IF(COUNT(F397:AP397)&lt;22,IF(COUNT(F397:AP397)&gt;14,(COUNT(F397:AP397)-15),0)*20,120)</f>
        <v>0</v>
      </c>
      <c r="AU397" s="5">
        <f t="shared" si="18"/>
        <v>49</v>
      </c>
      <c r="AV397" s="5"/>
    </row>
    <row r="398" spans="1:49" ht="15.75" customHeight="1">
      <c r="A398" s="6"/>
      <c r="B398" s="86" t="s">
        <v>134</v>
      </c>
      <c r="C398" s="100" t="s">
        <v>135</v>
      </c>
      <c r="D398" s="86">
        <v>91</v>
      </c>
      <c r="E398" s="86" t="s">
        <v>126</v>
      </c>
      <c r="F398" s="6"/>
      <c r="G398" s="6"/>
      <c r="H398" s="6">
        <v>49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5">
        <f t="shared" si="20"/>
        <v>49</v>
      </c>
      <c r="AR398" s="6">
        <f>(COUNT(F398:AP398))</f>
        <v>1</v>
      </c>
      <c r="AS398" s="6">
        <f>IF(COUNT(F398:AP398)&gt;0,LARGE(F398:AP398,1),0)+IF(COUNT(F398:AP398)&gt;1,LARGE(F398:AP398,2),0)+IF(COUNT(F398:AP398)&gt;2,LARGE(F398:AP398,3),0)+IF(COUNT(F398:AP398)&gt;3,LARGE(F398:AP398,4),0)+IF(COUNT(F398:AP398)&gt;4,LARGE(F398:AP398,5),0)+IF(COUNT(F398:AP398)&gt;5,LARGE(F398:AP398,6),0)+IF(COUNT(F398:AP398)&gt;6,LARGE(F398:AP398,7),0)+IF(COUNT(F398:AP398)&gt;7,LARGE(F398:AP398,8),0)+IF(COUNT(F398:AP398)&gt;8,LARGE(F398:AP398,9),0)+IF(COUNT(F398:AP398)&gt;9,LARGE(F398:AP398,10),0)+IF(COUNT(F398:AP398)&gt;10,LARGE(F398:AP398,11),0)+IF(COUNT(F398:AP398)&gt;11,LARGE(F398:AP398,12),0)+IF(COUNT(F398:AP398)&gt;12,LARGE(F398:AP398,13),0)+IF(COUNT(F398:AP398)&gt;13,LARGE(F398:AP398,14),0)+IF(COUNT(F398:AP398)&gt;14,LARGE(F398:AP398,15),0)</f>
        <v>49</v>
      </c>
      <c r="AT398" s="6">
        <f>IF(COUNT(F398:AP398)&lt;22,IF(COUNT(F398:AP398)&gt;14,(COUNT(F398:AP398)-15),0)*20,120)</f>
        <v>0</v>
      </c>
      <c r="AU398" s="5">
        <f t="shared" si="18"/>
        <v>49</v>
      </c>
      <c r="AV398" s="29" t="str">
        <f>B398</f>
        <v>Sous</v>
      </c>
      <c r="AW398" s="6">
        <f>A398</f>
        <v>0</v>
      </c>
    </row>
    <row r="399" spans="1:48" ht="15.75" customHeight="1">
      <c r="A399" s="6"/>
      <c r="B399" s="65" t="s">
        <v>302</v>
      </c>
      <c r="C399" s="65" t="s">
        <v>303</v>
      </c>
      <c r="D399" s="65">
        <v>1990</v>
      </c>
      <c r="E399" s="65" t="s">
        <v>274</v>
      </c>
      <c r="F399" s="6"/>
      <c r="G399" s="6"/>
      <c r="H399" s="6"/>
      <c r="I399" s="6"/>
      <c r="J399" s="6"/>
      <c r="K399" s="6">
        <v>38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5">
        <f t="shared" si="20"/>
        <v>38</v>
      </c>
      <c r="AR399" s="6">
        <f>(COUNT(F399:AP399))</f>
        <v>1</v>
      </c>
      <c r="AS399" s="6">
        <f>IF(COUNT(F399:AP399)&gt;0,LARGE(F399:AP399,1),0)+IF(COUNT(F399:AP399)&gt;1,LARGE(F399:AP399,2),0)+IF(COUNT(F399:AP399)&gt;2,LARGE(F399:AP399,3),0)+IF(COUNT(F399:AP399)&gt;3,LARGE(F399:AP399,4),0)+IF(COUNT(F399:AP399)&gt;4,LARGE(F399:AP399,5),0)+IF(COUNT(F399:AP399)&gt;5,LARGE(F399:AP399,6),0)+IF(COUNT(F399:AP399)&gt;6,LARGE(F399:AP399,7),0)+IF(COUNT(F399:AP399)&gt;7,LARGE(F399:AP399,8),0)+IF(COUNT(F399:AP399)&gt;8,LARGE(F399:AP399,9),0)+IF(COUNT(F399:AP399)&gt;9,LARGE(F399:AP399,10),0)+IF(COUNT(F399:AP399)&gt;10,LARGE(F399:AP399,11),0)+IF(COUNT(F399:AP399)&gt;11,LARGE(F399:AP399,12),0)+IF(COUNT(F399:AP399)&gt;12,LARGE(F399:AP399,13),0)+IF(COUNT(F399:AP399)&gt;13,LARGE(F399:AP399,14),0)+IF(COUNT(F399:AP399)&gt;14,LARGE(F399:AP399,15),0)</f>
        <v>38</v>
      </c>
      <c r="AT399" s="6">
        <f>IF(COUNT(F399:AP399)&lt;22,IF(COUNT(F399:AP399)&gt;14,(COUNT(F399:AP399)-15),0)*20,120)</f>
        <v>0</v>
      </c>
      <c r="AU399" s="5">
        <f>AS399+AT399</f>
        <v>38</v>
      </c>
      <c r="AV399" s="5"/>
    </row>
    <row r="400" spans="1:47" ht="15.75" customHeight="1">
      <c r="A400" s="6"/>
      <c r="B400" s="63" t="s">
        <v>836</v>
      </c>
      <c r="C400" s="64" t="s">
        <v>779</v>
      </c>
      <c r="D400" s="64">
        <v>1991</v>
      </c>
      <c r="E400" s="64" t="s">
        <v>773</v>
      </c>
      <c r="AI400" s="4">
        <v>15</v>
      </c>
      <c r="AQ400" s="5">
        <f t="shared" si="20"/>
        <v>15</v>
      </c>
      <c r="AR400" s="6">
        <f>(COUNT(F400:AP400))</f>
        <v>1</v>
      </c>
      <c r="AS400" s="6">
        <f>IF(COUNT(F400:AP400)&gt;0,LARGE(F400:AP400,1),0)+IF(COUNT(F400:AP400)&gt;1,LARGE(F400:AP400,2),0)+IF(COUNT(F400:AP400)&gt;2,LARGE(F400:AP400,3),0)+IF(COUNT(F400:AP400)&gt;3,LARGE(F400:AP400,4),0)+IF(COUNT(F400:AP400)&gt;4,LARGE(F400:AP400,5),0)+IF(COUNT(F400:AP400)&gt;5,LARGE(F400:AP400,6),0)+IF(COUNT(F400:AP400)&gt;6,LARGE(F400:AP400,7),0)+IF(COUNT(F400:AP400)&gt;7,LARGE(F400:AP400,8),0)+IF(COUNT(F400:AP400)&gt;8,LARGE(F400:AP400,9),0)+IF(COUNT(F400:AP400)&gt;9,LARGE(F400:AP400,10),0)+IF(COUNT(F400:AP400)&gt;10,LARGE(F400:AP400,11),0)+IF(COUNT(F400:AP400)&gt;11,LARGE(F400:AP400,12),0)+IF(COUNT(F400:AP400)&gt;12,LARGE(F400:AP400,13),0)+IF(COUNT(F400:AP400)&gt;13,LARGE(F400:AP400,14),0)+IF(COUNT(F400:AP400)&gt;14,LARGE(F400:AP400,15),0)</f>
        <v>15</v>
      </c>
      <c r="AT400" s="6">
        <f>IF(COUNT(F400:AP400)&lt;22,IF(COUNT(F400:AP400)&gt;14,(COUNT(F400:AP400)-15),0)*20,120)</f>
        <v>0</v>
      </c>
      <c r="AU400" s="5">
        <f t="shared" si="18"/>
        <v>15</v>
      </c>
    </row>
    <row r="401" spans="1:48" ht="15.75" customHeight="1">
      <c r="A401" s="6"/>
      <c r="B401" s="65" t="s">
        <v>272</v>
      </c>
      <c r="C401" s="65" t="s">
        <v>273</v>
      </c>
      <c r="D401" s="65">
        <v>1989</v>
      </c>
      <c r="E401" s="65" t="s">
        <v>274</v>
      </c>
      <c r="F401" s="6"/>
      <c r="G401" s="6"/>
      <c r="H401" s="6"/>
      <c r="I401" s="6"/>
      <c r="J401" s="6"/>
      <c r="K401" s="6">
        <v>37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5">
        <f t="shared" si="20"/>
        <v>37</v>
      </c>
      <c r="AR401" s="6">
        <f>(COUNT(F401:AP401))</f>
        <v>1</v>
      </c>
      <c r="AS401" s="6">
        <f>IF(COUNT(F401:AP401)&gt;0,LARGE(F401:AP401,1),0)+IF(COUNT(F401:AP401)&gt;1,LARGE(F401:AP401,2),0)+IF(COUNT(F401:AP401)&gt;2,LARGE(F401:AP401,3),0)+IF(COUNT(F401:AP401)&gt;3,LARGE(F401:AP401,4),0)+IF(COUNT(F401:AP401)&gt;4,LARGE(F401:AP401,5),0)+IF(COUNT(F401:AP401)&gt;5,LARGE(F401:AP401,6),0)+IF(COUNT(F401:AP401)&gt;6,LARGE(F401:AP401,7),0)+IF(COUNT(F401:AP401)&gt;7,LARGE(F401:AP401,8),0)+IF(COUNT(F401:AP401)&gt;8,LARGE(F401:AP401,9),0)+IF(COUNT(F401:AP401)&gt;9,LARGE(F401:AP401,10),0)+IF(COUNT(F401:AP401)&gt;10,LARGE(F401:AP401,11),0)+IF(COUNT(F401:AP401)&gt;11,LARGE(F401:AP401,12),0)+IF(COUNT(F401:AP401)&gt;12,LARGE(F401:AP401,13),0)+IF(COUNT(F401:AP401)&gt;13,LARGE(F401:AP401,14),0)+IF(COUNT(F401:AP401)&gt;14,LARGE(F401:AP401,15),0)</f>
        <v>37</v>
      </c>
      <c r="AT401" s="6">
        <f>IF(COUNT(F401:AP401)&lt;22,IF(COUNT(F401:AP401)&gt;14,(COUNT(F401:AP401)-15),0)*20,120)</f>
        <v>0</v>
      </c>
      <c r="AU401" s="5">
        <f t="shared" si="18"/>
        <v>37</v>
      </c>
      <c r="AV401" s="5"/>
    </row>
    <row r="402" spans="1:48" ht="15.75" customHeight="1">
      <c r="A402" s="6"/>
      <c r="B402" s="67" t="s">
        <v>612</v>
      </c>
      <c r="C402" s="67" t="s">
        <v>613</v>
      </c>
      <c r="D402" s="67" t="s">
        <v>587</v>
      </c>
      <c r="E402" s="67" t="s">
        <v>590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>
        <v>20</v>
      </c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5">
        <f t="shared" si="20"/>
        <v>20</v>
      </c>
      <c r="AR402" s="6">
        <f>(COUNT(F402:AP402))</f>
        <v>1</v>
      </c>
      <c r="AS402" s="6">
        <f>IF(COUNT(F402:AP402)&gt;0,LARGE(F402:AP402,1),0)+IF(COUNT(F402:AP402)&gt;1,LARGE(F402:AP402,2),0)+IF(COUNT(F402:AP402)&gt;2,LARGE(F402:AP402,3),0)+IF(COUNT(F402:AP402)&gt;3,LARGE(F402:AP402,4),0)+IF(COUNT(F402:AP402)&gt;4,LARGE(F402:AP402,5),0)+IF(COUNT(F402:AP402)&gt;5,LARGE(F402:AP402,6),0)+IF(COUNT(F402:AP402)&gt;6,LARGE(F402:AP402,7),0)+IF(COUNT(F402:AP402)&gt;7,LARGE(F402:AP402,8),0)+IF(COUNT(F402:AP402)&gt;8,LARGE(F402:AP402,9),0)+IF(COUNT(F402:AP402)&gt;9,LARGE(F402:AP402,10),0)+IF(COUNT(F402:AP402)&gt;10,LARGE(F402:AP402,11),0)+IF(COUNT(F402:AP402)&gt;11,LARGE(F402:AP402,12),0)+IF(COUNT(F402:AP402)&gt;12,LARGE(F402:AP402,13),0)+IF(COUNT(F402:AP402)&gt;13,LARGE(F402:AP402,14),0)+IF(COUNT(F402:AP402)&gt;14,LARGE(F402:AP402,15),0)</f>
        <v>20</v>
      </c>
      <c r="AT402" s="6">
        <f>IF(COUNT(F402:AP402)&lt;22,IF(COUNT(F402:AP402)&gt;14,(COUNT(F402:AP402)-15),0)*20,120)</f>
        <v>0</v>
      </c>
      <c r="AU402" s="5">
        <f t="shared" si="18"/>
        <v>20</v>
      </c>
      <c r="AV402" s="5"/>
    </row>
    <row r="403" spans="1:47" ht="15.75" customHeight="1">
      <c r="A403" s="6"/>
      <c r="B403" s="63" t="s">
        <v>822</v>
      </c>
      <c r="C403" s="64" t="s">
        <v>808</v>
      </c>
      <c r="D403" s="64">
        <v>1993</v>
      </c>
      <c r="E403" s="64" t="s">
        <v>787</v>
      </c>
      <c r="AI403" s="4">
        <v>23</v>
      </c>
      <c r="AQ403" s="5">
        <f t="shared" si="20"/>
        <v>23</v>
      </c>
      <c r="AR403" s="6">
        <f>(COUNT(F403:AP403))</f>
        <v>1</v>
      </c>
      <c r="AS403" s="6">
        <f>IF(COUNT(F403:AP403)&gt;0,LARGE(F403:AP403,1),0)+IF(COUNT(F403:AP403)&gt;1,LARGE(F403:AP403,2),0)+IF(COUNT(F403:AP403)&gt;2,LARGE(F403:AP403,3),0)+IF(COUNT(F403:AP403)&gt;3,LARGE(F403:AP403,4),0)+IF(COUNT(F403:AP403)&gt;4,LARGE(F403:AP403,5),0)+IF(COUNT(F403:AP403)&gt;5,LARGE(F403:AP403,6),0)+IF(COUNT(F403:AP403)&gt;6,LARGE(F403:AP403,7),0)+IF(COUNT(F403:AP403)&gt;7,LARGE(F403:AP403,8),0)+IF(COUNT(F403:AP403)&gt;8,LARGE(F403:AP403,9),0)+IF(COUNT(F403:AP403)&gt;9,LARGE(F403:AP403,10),0)+IF(COUNT(F403:AP403)&gt;10,LARGE(F403:AP403,11),0)+IF(COUNT(F403:AP403)&gt;11,LARGE(F403:AP403,12),0)+IF(COUNT(F403:AP403)&gt;12,LARGE(F403:AP403,13),0)+IF(COUNT(F403:AP403)&gt;13,LARGE(F403:AP403,14),0)+IF(COUNT(F403:AP403)&gt;14,LARGE(F403:AP403,15),0)</f>
        <v>23</v>
      </c>
      <c r="AT403" s="6">
        <f>IF(COUNT(F403:AP403)&lt;22,IF(COUNT(F403:AP403)&gt;14,(COUNT(F403:AP403)-15),0)*20,120)</f>
        <v>0</v>
      </c>
      <c r="AU403" s="5">
        <f t="shared" si="18"/>
        <v>23</v>
      </c>
    </row>
    <row r="404" spans="1:48" ht="15.75" customHeight="1">
      <c r="A404" s="6"/>
      <c r="B404" s="65" t="s">
        <v>334</v>
      </c>
      <c r="C404" s="65" t="s">
        <v>309</v>
      </c>
      <c r="D404" s="65">
        <v>1991</v>
      </c>
      <c r="E404" s="65" t="s">
        <v>267</v>
      </c>
      <c r="F404" s="6"/>
      <c r="G404" s="6"/>
      <c r="H404" s="6"/>
      <c r="I404" s="6"/>
      <c r="J404" s="6"/>
      <c r="K404" s="6">
        <v>20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5">
        <f t="shared" si="20"/>
        <v>20</v>
      </c>
      <c r="AR404" s="6">
        <f>(COUNT(F404:AP404))</f>
        <v>1</v>
      </c>
      <c r="AS404" s="6">
        <f>IF(COUNT(F404:AP404)&gt;0,LARGE(F404:AP404,1),0)+IF(COUNT(F404:AP404)&gt;1,LARGE(F404:AP404,2),0)+IF(COUNT(F404:AP404)&gt;2,LARGE(F404:AP404,3),0)+IF(COUNT(F404:AP404)&gt;3,LARGE(F404:AP404,4),0)+IF(COUNT(F404:AP404)&gt;4,LARGE(F404:AP404,5),0)+IF(COUNT(F404:AP404)&gt;5,LARGE(F404:AP404,6),0)+IF(COUNT(F404:AP404)&gt;6,LARGE(F404:AP404,7),0)+IF(COUNT(F404:AP404)&gt;7,LARGE(F404:AP404,8),0)+IF(COUNT(F404:AP404)&gt;8,LARGE(F404:AP404,9),0)+IF(COUNT(F404:AP404)&gt;9,LARGE(F404:AP404,10),0)+IF(COUNT(F404:AP404)&gt;10,LARGE(F404:AP404,11),0)+IF(COUNT(F404:AP404)&gt;11,LARGE(F404:AP404,12),0)+IF(COUNT(F404:AP404)&gt;12,LARGE(F404:AP404,13),0)+IF(COUNT(F404:AP404)&gt;13,LARGE(F404:AP404,14),0)+IF(COUNT(F404:AP404)&gt;14,LARGE(F404:AP404,15),0)</f>
        <v>20</v>
      </c>
      <c r="AT404" s="6">
        <f>IF(COUNT(F404:AP404)&lt;22,IF(COUNT(F404:AP404)&gt;14,(COUNT(F404:AP404)-15),0)*20,120)</f>
        <v>0</v>
      </c>
      <c r="AU404" s="5">
        <f t="shared" si="18"/>
        <v>20</v>
      </c>
      <c r="AV404" s="5"/>
    </row>
    <row r="405" spans="1:48" ht="15.75" customHeight="1">
      <c r="A405" s="6"/>
      <c r="B405" s="88" t="s">
        <v>430</v>
      </c>
      <c r="C405" s="88" t="s">
        <v>399</v>
      </c>
      <c r="D405" s="109">
        <v>1993</v>
      </c>
      <c r="E405" s="88" t="s">
        <v>403</v>
      </c>
      <c r="F405" s="6"/>
      <c r="G405" s="6"/>
      <c r="H405" s="6"/>
      <c r="I405" s="6"/>
      <c r="J405" s="6"/>
      <c r="K405" s="6"/>
      <c r="L405" s="6"/>
      <c r="M405" s="6">
        <v>28</v>
      </c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5">
        <f t="shared" si="20"/>
        <v>28</v>
      </c>
      <c r="AR405" s="6">
        <f>(COUNT(F405:AP405))</f>
        <v>1</v>
      </c>
      <c r="AS405" s="6">
        <f>IF(COUNT(F405:AP405)&gt;0,LARGE(F405:AP405,1),0)+IF(COUNT(F405:AP405)&gt;1,LARGE(F405:AP405,2),0)+IF(COUNT(F405:AP405)&gt;2,LARGE(F405:AP405,3),0)+IF(COUNT(F405:AP405)&gt;3,LARGE(F405:AP405,4),0)+IF(COUNT(F405:AP405)&gt;4,LARGE(F405:AP405,5),0)+IF(COUNT(F405:AP405)&gt;5,LARGE(F405:AP405,6),0)+IF(COUNT(F405:AP405)&gt;6,LARGE(F405:AP405,7),0)+IF(COUNT(F405:AP405)&gt;7,LARGE(F405:AP405,8),0)+IF(COUNT(F405:AP405)&gt;8,LARGE(F405:AP405,9),0)+IF(COUNT(F405:AP405)&gt;9,LARGE(F405:AP405,10),0)+IF(COUNT(F405:AP405)&gt;10,LARGE(F405:AP405,11),0)+IF(COUNT(F405:AP405)&gt;11,LARGE(F405:AP405,12),0)+IF(COUNT(F405:AP405)&gt;12,LARGE(F405:AP405,13),0)+IF(COUNT(F405:AP405)&gt;13,LARGE(F405:AP405,14),0)+IF(COUNT(F405:AP405)&gt;14,LARGE(F405:AP405,15),0)</f>
        <v>28</v>
      </c>
      <c r="AT405" s="6">
        <f>IF(COUNT(F405:AP405)&lt;22,IF(COUNT(F405:AP405)&gt;14,(COUNT(F405:AP405)-15),0)*20,120)</f>
        <v>0</v>
      </c>
      <c r="AU405" s="5">
        <f t="shared" si="18"/>
        <v>28</v>
      </c>
      <c r="AV405" s="5"/>
    </row>
    <row r="406" spans="1:49" ht="15.75" customHeight="1">
      <c r="A406" s="6"/>
      <c r="B406" s="86" t="s">
        <v>143</v>
      </c>
      <c r="C406" s="100" t="s">
        <v>144</v>
      </c>
      <c r="D406" s="86">
        <v>1991</v>
      </c>
      <c r="E406" s="86" t="s">
        <v>125</v>
      </c>
      <c r="F406" s="6"/>
      <c r="G406" s="6"/>
      <c r="H406" s="6">
        <v>41</v>
      </c>
      <c r="I406" s="6"/>
      <c r="J406" s="6"/>
      <c r="K406" s="6"/>
      <c r="L406" s="6"/>
      <c r="M406" s="51"/>
      <c r="N406" s="51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5">
        <f t="shared" si="20"/>
        <v>41</v>
      </c>
      <c r="AR406" s="6">
        <f>(COUNT(F406:AP406))</f>
        <v>1</v>
      </c>
      <c r="AS406" s="6">
        <f>IF(COUNT(F406:AP406)&gt;0,LARGE(F406:AP406,1),0)+IF(COUNT(F406:AP406)&gt;1,LARGE(F406:AP406,2),0)+IF(COUNT(F406:AP406)&gt;2,LARGE(F406:AP406,3),0)+IF(COUNT(F406:AP406)&gt;3,LARGE(F406:AP406,4),0)+IF(COUNT(F406:AP406)&gt;4,LARGE(F406:AP406,5),0)+IF(COUNT(F406:AP406)&gt;5,LARGE(F406:AP406,6),0)+IF(COUNT(F406:AP406)&gt;6,LARGE(F406:AP406,7),0)+IF(COUNT(F406:AP406)&gt;7,LARGE(F406:AP406,8),0)+IF(COUNT(F406:AP406)&gt;8,LARGE(F406:AP406,9),0)+IF(COUNT(F406:AP406)&gt;9,LARGE(F406:AP406,10),0)+IF(COUNT(F406:AP406)&gt;10,LARGE(F406:AP406,11),0)+IF(COUNT(F406:AP406)&gt;11,LARGE(F406:AP406,12),0)+IF(COUNT(F406:AP406)&gt;12,LARGE(F406:AP406,13),0)+IF(COUNT(F406:AP406)&gt;13,LARGE(F406:AP406,14),0)+IF(COUNT(F406:AP406)&gt;14,LARGE(F406:AP406,15),0)</f>
        <v>41</v>
      </c>
      <c r="AT406" s="6">
        <f>IF(COUNT(F406:AP406)&lt;22,IF(COUNT(F406:AP406)&gt;14,(COUNT(F406:AP406)-15),0)*20,120)</f>
        <v>0</v>
      </c>
      <c r="AU406" s="5">
        <f t="shared" si="18"/>
        <v>41</v>
      </c>
      <c r="AV406" s="29" t="str">
        <f>B406</f>
        <v>Stiller</v>
      </c>
      <c r="AW406" s="31">
        <f>A406</f>
        <v>0</v>
      </c>
    </row>
    <row r="407" spans="1:48" ht="15.75" customHeight="1">
      <c r="A407" s="6"/>
      <c r="B407" s="90" t="s">
        <v>656</v>
      </c>
      <c r="C407" s="90" t="s">
        <v>399</v>
      </c>
      <c r="D407" s="90">
        <v>1992</v>
      </c>
      <c r="E407" s="90" t="s">
        <v>649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>
        <v>42</v>
      </c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>
        <f t="shared" si="20"/>
        <v>42</v>
      </c>
      <c r="AR407" s="6">
        <f>(COUNT(F407:AP407))</f>
        <v>1</v>
      </c>
      <c r="AS407" s="6">
        <f>IF(COUNT(G407:AP407)&gt;0,LARGE(G407:AP407,1),0)+IF(COUNT(G407:AP407)&gt;1,LARGE(G407:AP407,2),0)+IF(COUNT(G407:AP407)&gt;2,LARGE(G407:AP407,3),0)+IF(COUNT(G407:AP407)&gt;3,LARGE(G407:AP407,4),0)+IF(COUNT(G407:AP407)&gt;4,LARGE(G407:AP407,5),0)+IF(COUNT(G407:AP407)&gt;5,LARGE(G407:AP407,6),0)+IF(COUNT(G407:AP407)&gt;6,LARGE(G407:AP407,7),0)+IF(COUNT(G407:AP407)&gt;7,LARGE(G407:AP407,8),0)+IF(COUNT(G407:AP407)&gt;8,LARGE(G407:AP407,9),0)+IF(COUNT(G407:AP407)&gt;9,LARGE(G407:AP407,10),0)+IF(COUNT(G407:AP407)&gt;10,LARGE(G407:AP407,11),0)+IF(COUNT(G407:AP407)&gt;11,LARGE(G407:AP407,12),0)+IF(COUNT(G407:AP407)&gt;12,LARGE(G407:AP407,13),0)+IF(COUNT(G407:AP407)&gt;13,LARGE(G407:AP407,14),0)+IF(COUNT(G407:AP407)&gt;14,LARGE(G407:AP407,15),0)</f>
        <v>42</v>
      </c>
      <c r="AT407" s="6">
        <f>IF(COUNT(G407:AP407)&lt;22,IF(COUNT(G407:AP407)&gt;14,(COUNT(G407:AP407)-15),0)*20,120)</f>
        <v>0</v>
      </c>
      <c r="AU407" s="6">
        <f t="shared" si="18"/>
        <v>42</v>
      </c>
      <c r="AV407" s="5"/>
    </row>
    <row r="408" spans="1:48" ht="15.75" customHeight="1">
      <c r="A408" s="6"/>
      <c r="B408" s="84" t="s">
        <v>504</v>
      </c>
      <c r="C408" s="84" t="s">
        <v>505</v>
      </c>
      <c r="D408" s="107">
        <v>1996</v>
      </c>
      <c r="E408" s="84" t="s">
        <v>506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>
        <v>43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5">
        <f t="shared" si="20"/>
        <v>43</v>
      </c>
      <c r="AR408" s="6">
        <f>(COUNT(F408:AP408))</f>
        <v>1</v>
      </c>
      <c r="AS408" s="6">
        <f>IF(COUNT(F408:AP408)&gt;0,LARGE(F408:AP408,1),0)+IF(COUNT(F408:AP408)&gt;1,LARGE(F408:AP408,2),0)+IF(COUNT(F408:AP408)&gt;2,LARGE(F408:AP408,3),0)+IF(COUNT(F408:AP408)&gt;3,LARGE(F408:AP408,4),0)+IF(COUNT(F408:AP408)&gt;4,LARGE(F408:AP408,5),0)+IF(COUNT(F408:AP408)&gt;5,LARGE(F408:AP408,6),0)+IF(COUNT(F408:AP408)&gt;6,LARGE(F408:AP408,7),0)+IF(COUNT(F408:AP408)&gt;7,LARGE(F408:AP408,8),0)+IF(COUNT(F408:AP408)&gt;8,LARGE(F408:AP408,9),0)+IF(COUNT(F408:AP408)&gt;9,LARGE(F408:AP408,10),0)+IF(COUNT(F408:AP408)&gt;10,LARGE(F408:AP408,11),0)+IF(COUNT(F408:AP408)&gt;11,LARGE(F408:AP408,12),0)+IF(COUNT(F408:AP408)&gt;12,LARGE(F408:AP408,13),0)+IF(COUNT(F408:AP408)&gt;13,LARGE(F408:AP408,14),0)+IF(COUNT(F408:AP408)&gt;14,LARGE(F408:AP408,15),0)</f>
        <v>43</v>
      </c>
      <c r="AT408" s="6">
        <f>IF(COUNT(F408:AP408)&lt;22,IF(COUNT(F408:AP408)&gt;14,(COUNT(F408:AP408)-15),0)*20,120)</f>
        <v>0</v>
      </c>
      <c r="AU408" s="5">
        <f t="shared" si="18"/>
        <v>43</v>
      </c>
      <c r="AV408" s="5"/>
    </row>
    <row r="409" spans="1:49" ht="15.75" customHeight="1">
      <c r="A409" s="6"/>
      <c r="B409" s="65" t="s">
        <v>93</v>
      </c>
      <c r="C409" s="65" t="s">
        <v>94</v>
      </c>
      <c r="D409" s="65">
        <v>92</v>
      </c>
      <c r="E409" s="65" t="s">
        <v>92</v>
      </c>
      <c r="F409" s="6"/>
      <c r="G409" s="40">
        <v>48</v>
      </c>
      <c r="H409" s="26"/>
      <c r="I409" s="26"/>
      <c r="J409" s="26"/>
      <c r="K409" s="26"/>
      <c r="L409" s="26"/>
      <c r="M409" s="26"/>
      <c r="N409" s="26"/>
      <c r="O409" s="26"/>
      <c r="P409" s="40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5">
        <f t="shared" si="20"/>
        <v>48</v>
      </c>
      <c r="AR409" s="6">
        <f>(COUNT(F409:AP409))</f>
        <v>1</v>
      </c>
      <c r="AS409" s="6">
        <f>IF(COUNT(F409:AP409)&gt;0,LARGE(F409:AP409,1),0)+IF(COUNT(F409:AP409)&gt;1,LARGE(F409:AP409,2),0)+IF(COUNT(F409:AP409)&gt;2,LARGE(F409:AP409,3),0)+IF(COUNT(F409:AP409)&gt;3,LARGE(F409:AP409,4),0)+IF(COUNT(F409:AP409)&gt;4,LARGE(F409:AP409,5),0)+IF(COUNT(F409:AP409)&gt;5,LARGE(F409:AP409,6),0)+IF(COUNT(F409:AP409)&gt;6,LARGE(F409:AP409,7),0)+IF(COUNT(F409:AP409)&gt;7,LARGE(F409:AP409,8),0)+IF(COUNT(F409:AP409)&gt;8,LARGE(F409:AP409,9),0)+IF(COUNT(F409:AP409)&gt;9,LARGE(F409:AP409,10),0)+IF(COUNT(F409:AP409)&gt;10,LARGE(F409:AP409,11),0)+IF(COUNT(F409:AP409)&gt;11,LARGE(F409:AP409,12),0)+IF(COUNT(F409:AP409)&gt;12,LARGE(F409:AP409,13),0)+IF(COUNT(F409:AP409)&gt;13,LARGE(F409:AP409,14),0)+IF(COUNT(F409:AP409)&gt;14,LARGE(F409:AP409,15),0)</f>
        <v>48</v>
      </c>
      <c r="AT409" s="6">
        <f>IF(COUNT(F409:AP409)&lt;22,IF(COUNT(F409:AP409)&gt;14,(COUNT(F409:AP409)-15),0)*20,120)</f>
        <v>0</v>
      </c>
      <c r="AU409" s="5">
        <f t="shared" si="18"/>
        <v>48</v>
      </c>
      <c r="AV409" s="6" t="str">
        <f>B409</f>
        <v>Stüttgen</v>
      </c>
      <c r="AW409" s="6">
        <f>A409</f>
        <v>0</v>
      </c>
    </row>
    <row r="410" spans="1:49" ht="15.75" customHeight="1">
      <c r="A410" s="6"/>
      <c r="B410" s="65" t="s">
        <v>93</v>
      </c>
      <c r="C410" s="65" t="s">
        <v>102</v>
      </c>
      <c r="D410" s="65">
        <v>94</v>
      </c>
      <c r="E410" s="65" t="s">
        <v>92</v>
      </c>
      <c r="F410" s="6"/>
      <c r="G410" s="40">
        <v>44</v>
      </c>
      <c r="H410" s="26"/>
      <c r="I410" s="26"/>
      <c r="J410" s="26"/>
      <c r="K410" s="26"/>
      <c r="L410" s="38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5">
        <f t="shared" si="20"/>
        <v>44</v>
      </c>
      <c r="AR410" s="6">
        <f>(COUNT(F410:AP410))</f>
        <v>1</v>
      </c>
      <c r="AS410" s="6">
        <f>IF(COUNT(F410:AP410)&gt;0,LARGE(F410:AP410,1),0)+IF(COUNT(F410:AP410)&gt;1,LARGE(F410:AP410,2),0)+IF(COUNT(F410:AP410)&gt;2,LARGE(F410:AP410,3),0)+IF(COUNT(F410:AP410)&gt;3,LARGE(F410:AP410,4),0)+IF(COUNT(F410:AP410)&gt;4,LARGE(F410:AP410,5),0)+IF(COUNT(F410:AP410)&gt;5,LARGE(F410:AP410,6),0)+IF(COUNT(F410:AP410)&gt;6,LARGE(F410:AP410,7),0)+IF(COUNT(F410:AP410)&gt;7,LARGE(F410:AP410,8),0)+IF(COUNT(F410:AP410)&gt;8,LARGE(F410:AP410,9),0)+IF(COUNT(F410:AP410)&gt;9,LARGE(F410:AP410,10),0)+IF(COUNT(F410:AP410)&gt;10,LARGE(F410:AP410,11),0)+IF(COUNT(F410:AP410)&gt;11,LARGE(F410:AP410,12),0)+IF(COUNT(F410:AP410)&gt;12,LARGE(F410:AP410,13),0)+IF(COUNT(F410:AP410)&gt;13,LARGE(F410:AP410,14),0)+IF(COUNT(F410:AP410)&gt;14,LARGE(F410:AP410,15),0)</f>
        <v>44</v>
      </c>
      <c r="AT410" s="6">
        <f>IF(COUNT(F410:AP410)&lt;22,IF(COUNT(F410:AP410)&gt;14,(COUNT(F410:AP410)-15),0)*20,120)</f>
        <v>0</v>
      </c>
      <c r="AU410" s="5">
        <f t="shared" si="18"/>
        <v>44</v>
      </c>
      <c r="AV410" s="6" t="str">
        <f>B410</f>
        <v>Stüttgen</v>
      </c>
      <c r="AW410" s="6">
        <f>A410</f>
        <v>0</v>
      </c>
    </row>
    <row r="411" spans="1:48" ht="15.75" customHeight="1">
      <c r="A411" s="6"/>
      <c r="B411" s="65" t="s">
        <v>498</v>
      </c>
      <c r="C411" s="65" t="s">
        <v>497</v>
      </c>
      <c r="D411" s="110">
        <v>1992</v>
      </c>
      <c r="E411" s="65" t="s">
        <v>487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>
        <v>40</v>
      </c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5">
        <f t="shared" si="20"/>
        <v>40</v>
      </c>
      <c r="AR411" s="6">
        <f>(COUNT(F411:AP411))</f>
        <v>1</v>
      </c>
      <c r="AS411" s="6">
        <f>IF(COUNT(F411:AP411)&gt;0,LARGE(F411:AP411,1),0)+IF(COUNT(F411:AP411)&gt;1,LARGE(F411:AP411,2),0)+IF(COUNT(F411:AP411)&gt;2,LARGE(F411:AP411,3),0)+IF(COUNT(F411:AP411)&gt;3,LARGE(F411:AP411,4),0)+IF(COUNT(F411:AP411)&gt;4,LARGE(F411:AP411,5),0)+IF(COUNT(F411:AP411)&gt;5,LARGE(F411:AP411,6),0)+IF(COUNT(F411:AP411)&gt;6,LARGE(F411:AP411,7),0)+IF(COUNT(F411:AP411)&gt;7,LARGE(F411:AP411,8),0)+IF(COUNT(F411:AP411)&gt;8,LARGE(F411:AP411,9),0)+IF(COUNT(F411:AP411)&gt;9,LARGE(F411:AP411,10),0)+IF(COUNT(F411:AP411)&gt;10,LARGE(F411:AP411,11),0)+IF(COUNT(F411:AP411)&gt;11,LARGE(F411:AP411,12),0)+IF(COUNT(F411:AP411)&gt;12,LARGE(F411:AP411,13),0)+IF(COUNT(F411:AP411)&gt;13,LARGE(F411:AP411,14),0)+IF(COUNT(F411:AP411)&gt;14,LARGE(F411:AP411,15),0)</f>
        <v>40</v>
      </c>
      <c r="AT411" s="6">
        <f>IF(COUNT(F411:AP411)&lt;22,IF(COUNT(F411:AP411)&gt;14,(COUNT(F411:AP411)-15),0)*20,120)</f>
        <v>0</v>
      </c>
      <c r="AU411" s="5">
        <f t="shared" si="18"/>
        <v>40</v>
      </c>
      <c r="AV411" s="5"/>
    </row>
    <row r="412" spans="1:47" ht="15.75" customHeight="1">
      <c r="A412" s="7"/>
      <c r="B412" s="81" t="s">
        <v>900</v>
      </c>
      <c r="C412" s="81" t="s">
        <v>901</v>
      </c>
      <c r="D412" s="81">
        <v>1991</v>
      </c>
      <c r="E412" s="81" t="s">
        <v>870</v>
      </c>
      <c r="AP412" s="4">
        <v>34</v>
      </c>
      <c r="AQ412" s="5">
        <f t="shared" si="20"/>
        <v>34</v>
      </c>
      <c r="AR412" s="6">
        <f>(COUNT(F412:AP412))</f>
        <v>1</v>
      </c>
      <c r="AS412" s="6">
        <f>IF(COUNT(F412:AP412)&gt;0,LARGE(F412:AP412,1),0)+IF(COUNT(F412:AP412)&gt;1,LARGE(F412:AP412,2),0)+IF(COUNT(F412:AP412)&gt;2,LARGE(F412:AP412,3),0)+IF(COUNT(F412:AP412)&gt;3,LARGE(F412:AP412,4),0)+IF(COUNT(F412:AP412)&gt;4,LARGE(F412:AP412,5),0)+IF(COUNT(F412:AP412)&gt;5,LARGE(F412:AP412,6),0)+IF(COUNT(F412:AP412)&gt;6,LARGE(F412:AP412,7),0)+IF(COUNT(F412:AP412)&gt;7,LARGE(F412:AP412,8),0)+IF(COUNT(F412:AP412)&gt;8,LARGE(F412:AP412,9),0)+IF(COUNT(F412:AP412)&gt;9,LARGE(F412:AP412,10),0)+IF(COUNT(F412:AP412)&gt;10,LARGE(F412:AP412,11),0)+IF(COUNT(F412:AP412)&gt;11,LARGE(F412:AP412,12),0)+IF(COUNT(F412:AP412)&gt;12,LARGE(F412:AP412,13),0)+IF(COUNT(F412:AP412)&gt;13,LARGE(F412:AP412,14),0)+IF(COUNT(F412:AP412)&gt;14,LARGE(F412:AP412,15),0)</f>
        <v>34</v>
      </c>
      <c r="AT412" s="6">
        <f>IF(COUNT(F412:AP412)&lt;22,IF(COUNT(F412:AP412)&gt;14,(COUNT(F412:AP412)-15),0)*20,120)</f>
        <v>0</v>
      </c>
      <c r="AU412" s="5">
        <f t="shared" si="18"/>
        <v>34</v>
      </c>
    </row>
    <row r="413" spans="1:49" ht="15.75" customHeight="1">
      <c r="A413" s="6"/>
      <c r="B413" s="65" t="s">
        <v>190</v>
      </c>
      <c r="C413" s="65" t="s">
        <v>191</v>
      </c>
      <c r="D413" s="65">
        <v>89</v>
      </c>
      <c r="E413" s="65" t="s">
        <v>192</v>
      </c>
      <c r="F413" s="30"/>
      <c r="G413" s="30"/>
      <c r="H413" s="6"/>
      <c r="I413" s="6"/>
      <c r="J413" s="6">
        <v>38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5">
        <f aca="true" t="shared" si="21" ref="AQ413:AQ461">SUM(F413:AP413)</f>
        <v>38</v>
      </c>
      <c r="AR413" s="6">
        <f>(COUNT(F413:AP413))</f>
        <v>1</v>
      </c>
      <c r="AS413" s="6">
        <f>IF(COUNT(F413:AP413)&gt;0,LARGE(F413:AP413,1),0)+IF(COUNT(F413:AP413)&gt;1,LARGE(F413:AP413,2),0)+IF(COUNT(F413:AP413)&gt;2,LARGE(F413:AP413,3),0)+IF(COUNT(F413:AP413)&gt;3,LARGE(F413:AP413,4),0)+IF(COUNT(F413:AP413)&gt;4,LARGE(F413:AP413,5),0)+IF(COUNT(F413:AP413)&gt;5,LARGE(F413:AP413,6),0)+IF(COUNT(F413:AP413)&gt;6,LARGE(F413:AP413,7),0)+IF(COUNT(F413:AP413)&gt;7,LARGE(F413:AP413,8),0)+IF(COUNT(F413:AP413)&gt;8,LARGE(F413:AP413,9),0)+IF(COUNT(F413:AP413)&gt;9,LARGE(F413:AP413,10),0)+IF(COUNT(F413:AP413)&gt;10,LARGE(F413:AP413,11),0)+IF(COUNT(F413:AP413)&gt;11,LARGE(F413:AP413,12),0)+IF(COUNT(F413:AP413)&gt;12,LARGE(F413:AP413,13),0)+IF(COUNT(F413:AP413)&gt;13,LARGE(F413:AP413,14),0)+IF(COUNT(F413:AP413)&gt;14,LARGE(F413:AP413,15),0)</f>
        <v>38</v>
      </c>
      <c r="AT413" s="6">
        <f>IF(COUNT(F413:AP413)&lt;22,IF(COUNT(F413:AP413)&gt;14,(COUNT(F413:AP413)-15),0)*20,120)</f>
        <v>0</v>
      </c>
      <c r="AU413" s="5">
        <f t="shared" si="18"/>
        <v>38</v>
      </c>
      <c r="AV413" s="29" t="str">
        <f>B413</f>
        <v>Theunissen</v>
      </c>
      <c r="AW413" s="31">
        <f>A413</f>
        <v>0</v>
      </c>
    </row>
    <row r="414" spans="1:48" ht="15.75" customHeight="1">
      <c r="A414" s="6"/>
      <c r="B414" s="114" t="s">
        <v>567</v>
      </c>
      <c r="C414" s="65"/>
      <c r="D414" s="114">
        <v>1992</v>
      </c>
      <c r="E414" s="114" t="s">
        <v>562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>
        <v>38</v>
      </c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5">
        <f t="shared" si="21"/>
        <v>38</v>
      </c>
      <c r="AR414" s="6">
        <f>(COUNT(G414:AP414))</f>
        <v>1</v>
      </c>
      <c r="AS414" s="6">
        <f>IF(COUNT(G414:AP414)&gt;0,LARGE(G414:AP414,1),0)+IF(COUNT(G414:AP414)&gt;1,LARGE(G414:AP414,2),0)+IF(COUNT(G414:AP414)&gt;2,LARGE(G414:AP414,3),0)+IF(COUNT(G414:AP414)&gt;3,LARGE(G414:AP414,4),0)+IF(COUNT(G414:AP414)&gt;4,LARGE(G414:AP414,5),0)+IF(COUNT(G414:AP414)&gt;5,LARGE(G414:AP414,6),0)+IF(COUNT(G414:AP414)&gt;6,LARGE(G414:AP414,7),0)+IF(COUNT(G414:AP414)&gt;7,LARGE(G414:AP414,8),0)+IF(COUNT(G414:AP414)&gt;8,LARGE(G414:AP414,9),0)+IF(COUNT(G414:AP414)&gt;9,LARGE(G414:AP414,10),0)+IF(COUNT(G414:AP414)&gt;10,LARGE(G414:AP414,11),0)+IF(COUNT(G414:AP414)&gt;11,LARGE(G414:AP414,12),0)+IF(COUNT(G414:AP414)&gt;12,LARGE(G414:AP414,13),0)+IF(COUNT(G414:AP414)&gt;13,LARGE(G414:AP414,14),0)+IF(COUNT(G414:AP414)&gt;14,LARGE(G414:AP414,15),0)</f>
        <v>38</v>
      </c>
      <c r="AT414" s="6">
        <f>IF(COUNT(G414:AP414)&lt;22,IF(COUNT(G414:AP414)&gt;14,(COUNT(G414:AP414)-15),0)*20,120)</f>
        <v>0</v>
      </c>
      <c r="AU414" s="5">
        <f t="shared" si="18"/>
        <v>38</v>
      </c>
      <c r="AV414" s="5"/>
    </row>
    <row r="415" spans="1:48" ht="15.75" customHeight="1">
      <c r="A415" s="6"/>
      <c r="B415" s="114" t="s">
        <v>569</v>
      </c>
      <c r="C415" s="65"/>
      <c r="D415" s="114">
        <v>1993</v>
      </c>
      <c r="E415" s="114" t="s">
        <v>562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>
        <v>36</v>
      </c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5">
        <f t="shared" si="21"/>
        <v>36</v>
      </c>
      <c r="AR415" s="6">
        <f>(COUNT(G415:AP415))</f>
        <v>1</v>
      </c>
      <c r="AS415" s="6">
        <f>IF(COUNT(G415:AP415)&gt;0,LARGE(G415:AP415,1),0)+IF(COUNT(G415:AP415)&gt;1,LARGE(G415:AP415,2),0)+IF(COUNT(G415:AP415)&gt;2,LARGE(G415:AP415,3),0)+IF(COUNT(G415:AP415)&gt;3,LARGE(G415:AP415,4),0)+IF(COUNT(G415:AP415)&gt;4,LARGE(G415:AP415,5),0)+IF(COUNT(G415:AP415)&gt;5,LARGE(G415:AP415,6),0)+IF(COUNT(G415:AP415)&gt;6,LARGE(G415:AP415,7),0)+IF(COUNT(G415:AP415)&gt;7,LARGE(G415:AP415,8),0)+IF(COUNT(G415:AP415)&gt;8,LARGE(G415:AP415,9),0)+IF(COUNT(G415:AP415)&gt;9,LARGE(G415:AP415,10),0)+IF(COUNT(G415:AP415)&gt;10,LARGE(G415:AP415,11),0)+IF(COUNT(G415:AP415)&gt;11,LARGE(G415:AP415,12),0)+IF(COUNT(G415:AP415)&gt;12,LARGE(G415:AP415,13),0)+IF(COUNT(G415:AP415)&gt;13,LARGE(G415:AP415,14),0)+IF(COUNT(G415:AP415)&gt;14,LARGE(G415:AP415,15),0)</f>
        <v>36</v>
      </c>
      <c r="AT415" s="6">
        <f>IF(COUNT(G415:AP415)&lt;22,IF(COUNT(G415:AP415)&gt;14,(COUNT(G415:AP415)-15),0)*20,120)</f>
        <v>0</v>
      </c>
      <c r="AU415" s="5">
        <f t="shared" si="18"/>
        <v>36</v>
      </c>
      <c r="AV415" s="5"/>
    </row>
    <row r="416" spans="1:49" ht="15.75" customHeight="1">
      <c r="A416" s="6"/>
      <c r="B416" s="65" t="s">
        <v>172</v>
      </c>
      <c r="C416" s="65" t="s">
        <v>173</v>
      </c>
      <c r="D416" s="65">
        <v>89</v>
      </c>
      <c r="E416" s="65" t="s">
        <v>174</v>
      </c>
      <c r="F416" s="30"/>
      <c r="G416" s="30"/>
      <c r="H416" s="6"/>
      <c r="I416" s="6"/>
      <c r="J416" s="6">
        <v>47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5">
        <f t="shared" si="21"/>
        <v>47</v>
      </c>
      <c r="AR416" s="6">
        <f>(COUNT(F416:AP416))</f>
        <v>1</v>
      </c>
      <c r="AS416" s="6">
        <f>IF(COUNT(F416:AP416)&gt;0,LARGE(F416:AP416,1),0)+IF(COUNT(F416:AP416)&gt;1,LARGE(F416:AP416,2),0)+IF(COUNT(F416:AP416)&gt;2,LARGE(F416:AP416,3),0)+IF(COUNT(F416:AP416)&gt;3,LARGE(F416:AP416,4),0)+IF(COUNT(F416:AP416)&gt;4,LARGE(F416:AP416,5),0)+IF(COUNT(F416:AP416)&gt;5,LARGE(F416:AP416,6),0)+IF(COUNT(F416:AP416)&gt;6,LARGE(F416:AP416,7),0)+IF(COUNT(F416:AP416)&gt;7,LARGE(F416:AP416,8),0)+IF(COUNT(F416:AP416)&gt;8,LARGE(F416:AP416,9),0)+IF(COUNT(F416:AP416)&gt;9,LARGE(F416:AP416,10),0)+IF(COUNT(F416:AP416)&gt;10,LARGE(F416:AP416,11),0)+IF(COUNT(F416:AP416)&gt;11,LARGE(F416:AP416,12),0)+IF(COUNT(F416:AP416)&gt;12,LARGE(F416:AP416,13),0)+IF(COUNT(F416:AP416)&gt;13,LARGE(F416:AP416,14),0)+IF(COUNT(F416:AP416)&gt;14,LARGE(F416:AP416,15),0)</f>
        <v>47</v>
      </c>
      <c r="AT416" s="6">
        <f>IF(COUNT(F416:AP416)&lt;22,IF(COUNT(F416:AP416)&gt;14,(COUNT(F416:AP416)-15),0)*20,120)</f>
        <v>0</v>
      </c>
      <c r="AU416" s="5">
        <f t="shared" si="18"/>
        <v>47</v>
      </c>
      <c r="AV416" s="29" t="str">
        <f>B416</f>
        <v>Tijdink</v>
      </c>
      <c r="AW416" s="31">
        <f>A416</f>
        <v>0</v>
      </c>
    </row>
    <row r="417" spans="1:48" ht="15.75" customHeight="1">
      <c r="A417" s="6"/>
      <c r="B417" s="67" t="s">
        <v>10</v>
      </c>
      <c r="C417" s="67" t="s">
        <v>161</v>
      </c>
      <c r="D417" s="67" t="s">
        <v>584</v>
      </c>
      <c r="E417" s="67" t="s">
        <v>583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>
        <v>23</v>
      </c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5">
        <f t="shared" si="21"/>
        <v>23</v>
      </c>
      <c r="AR417" s="6">
        <f>(COUNT(F417:AP417))</f>
        <v>1</v>
      </c>
      <c r="AS417" s="6">
        <f>IF(COUNT(F417:AP417)&gt;0,LARGE(F417:AP417,1),0)+IF(COUNT(F417:AP417)&gt;1,LARGE(F417:AP417,2),0)+IF(COUNT(F417:AP417)&gt;2,LARGE(F417:AP417,3),0)+IF(COUNT(F417:AP417)&gt;3,LARGE(F417:AP417,4),0)+IF(COUNT(F417:AP417)&gt;4,LARGE(F417:AP417,5),0)+IF(COUNT(F417:AP417)&gt;5,LARGE(F417:AP417,6),0)+IF(COUNT(F417:AP417)&gt;6,LARGE(F417:AP417,7),0)+IF(COUNT(F417:AP417)&gt;7,LARGE(F417:AP417,8),0)+IF(COUNT(F417:AP417)&gt;8,LARGE(F417:AP417,9),0)+IF(COUNT(F417:AP417)&gt;9,LARGE(F417:AP417,10),0)+IF(COUNT(F417:AP417)&gt;10,LARGE(F417:AP417,11),0)+IF(COUNT(F417:AP417)&gt;11,LARGE(F417:AP417,12),0)+IF(COUNT(F417:AP417)&gt;12,LARGE(F417:AP417,13),0)+IF(COUNT(F417:AP417)&gt;13,LARGE(F417:AP417,14),0)+IF(COUNT(F417:AP417)&gt;14,LARGE(F417:AP417,15),0)</f>
        <v>23</v>
      </c>
      <c r="AT417" s="6">
        <f>IF(COUNT(F417:AP417)&lt;22,IF(COUNT(F417:AP417)&gt;14,(COUNT(F417:AP417)-15),0)*20,120)</f>
        <v>0</v>
      </c>
      <c r="AU417" s="5">
        <f t="shared" si="18"/>
        <v>23</v>
      </c>
      <c r="AV417" s="5"/>
    </row>
    <row r="418" spans="1:47" ht="15.75" customHeight="1">
      <c r="A418" s="7"/>
      <c r="B418" s="81" t="s">
        <v>871</v>
      </c>
      <c r="C418" s="81" t="s">
        <v>872</v>
      </c>
      <c r="D418" s="81">
        <v>1989</v>
      </c>
      <c r="E418" s="81" t="s">
        <v>870</v>
      </c>
      <c r="AP418" s="4">
        <v>46</v>
      </c>
      <c r="AQ418" s="5">
        <f t="shared" si="21"/>
        <v>46</v>
      </c>
      <c r="AR418" s="6">
        <f>(COUNT(F418:AP418))</f>
        <v>1</v>
      </c>
      <c r="AS418" s="6">
        <f>IF(COUNT(F418:AP418)&gt;0,LARGE(F418:AP418,1),0)+IF(COUNT(F418:AP418)&gt;1,LARGE(F418:AP418,2),0)+IF(COUNT(F418:AP418)&gt;2,LARGE(F418:AP418,3),0)+IF(COUNT(F418:AP418)&gt;3,LARGE(F418:AP418,4),0)+IF(COUNT(F418:AP418)&gt;4,LARGE(F418:AP418,5),0)+IF(COUNT(F418:AP418)&gt;5,LARGE(F418:AP418,6),0)+IF(COUNT(F418:AP418)&gt;6,LARGE(F418:AP418,7),0)+IF(COUNT(F418:AP418)&gt;7,LARGE(F418:AP418,8),0)+IF(COUNT(F418:AP418)&gt;8,LARGE(F418:AP418,9),0)+IF(COUNT(F418:AP418)&gt;9,LARGE(F418:AP418,10),0)+IF(COUNT(F418:AP418)&gt;10,LARGE(F418:AP418,11),0)+IF(COUNT(F418:AP418)&gt;11,LARGE(F418:AP418,12),0)+IF(COUNT(F418:AP418)&gt;12,LARGE(F418:AP418,13),0)+IF(COUNT(F418:AP418)&gt;13,LARGE(F418:AP418,14),0)+IF(COUNT(F418:AP418)&gt;14,LARGE(F418:AP418,15),0)</f>
        <v>46</v>
      </c>
      <c r="AT418" s="6">
        <f>IF(COUNT(F418:AP418)&lt;22,IF(COUNT(F418:AP418)&gt;14,(COUNT(F418:AP418)-15),0)*20,120)</f>
        <v>0</v>
      </c>
      <c r="AU418" s="5">
        <f t="shared" si="18"/>
        <v>46</v>
      </c>
    </row>
    <row r="419" spans="1:49" ht="15.75" customHeight="1">
      <c r="A419" s="6"/>
      <c r="B419" s="65" t="s">
        <v>105</v>
      </c>
      <c r="C419" s="65" t="s">
        <v>106</v>
      </c>
      <c r="D419" s="65">
        <v>96</v>
      </c>
      <c r="E419" s="65" t="s">
        <v>107</v>
      </c>
      <c r="F419" s="6"/>
      <c r="G419" s="40">
        <v>40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5">
        <f t="shared" si="21"/>
        <v>40</v>
      </c>
      <c r="AR419" s="6">
        <f>(COUNT(F419:AP419))</f>
        <v>1</v>
      </c>
      <c r="AS419" s="6">
        <f>IF(COUNT(F419:AP419)&gt;0,LARGE(F419:AP419,1),0)+IF(COUNT(F419:AP419)&gt;1,LARGE(F419:AP419,2),0)+IF(COUNT(F419:AP419)&gt;2,LARGE(F419:AP419,3),0)+IF(COUNT(F419:AP419)&gt;3,LARGE(F419:AP419,4),0)+IF(COUNT(F419:AP419)&gt;4,LARGE(F419:AP419,5),0)+IF(COUNT(F419:AP419)&gt;5,LARGE(F419:AP419,6),0)+IF(COUNT(F419:AP419)&gt;6,LARGE(F419:AP419,7),0)+IF(COUNT(F419:AP419)&gt;7,LARGE(F419:AP419,8),0)+IF(COUNT(F419:AP419)&gt;8,LARGE(F419:AP419,9),0)+IF(COUNT(F419:AP419)&gt;9,LARGE(F419:AP419,10),0)+IF(COUNT(F419:AP419)&gt;10,LARGE(F419:AP419,11),0)+IF(COUNT(F419:AP419)&gt;11,LARGE(F419:AP419,12),0)+IF(COUNT(F419:AP419)&gt;12,LARGE(F419:AP419,13),0)+IF(COUNT(F419:AP419)&gt;13,LARGE(F419:AP419,14),0)+IF(COUNT(F419:AP419)&gt;14,LARGE(F419:AP419,15),0)</f>
        <v>40</v>
      </c>
      <c r="AT419" s="6">
        <f>IF(COUNT(F419:AP419)&lt;22,IF(COUNT(F419:AP419)&gt;14,(COUNT(F419:AP419)-15),0)*20,120)</f>
        <v>0</v>
      </c>
      <c r="AU419" s="5">
        <f t="shared" si="18"/>
        <v>40</v>
      </c>
      <c r="AV419" s="6" t="str">
        <f>B419</f>
        <v>Topfstedt</v>
      </c>
      <c r="AW419" s="31">
        <f>A419</f>
        <v>0</v>
      </c>
    </row>
    <row r="420" spans="1:48" ht="15.75" customHeight="1">
      <c r="A420" s="6"/>
      <c r="B420" s="93" t="s">
        <v>739</v>
      </c>
      <c r="C420" s="103"/>
      <c r="D420" s="112" t="s">
        <v>729</v>
      </c>
      <c r="E420" s="93" t="s">
        <v>740</v>
      </c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>
        <v>30</v>
      </c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5">
        <f t="shared" si="21"/>
        <v>30</v>
      </c>
      <c r="AR420" s="6">
        <f>(COUNT(G420:AP420))</f>
        <v>1</v>
      </c>
      <c r="AS420" s="6">
        <f>IF(COUNT(F420:AP420)&gt;0,LARGE(F420:AP420,1),0)+IF(COUNT(F420:AP420)&gt;1,LARGE(F420:AP420,2),0)+IF(COUNT(F420:AP420)&gt;2,LARGE(F420:AP420,3),0)+IF(COUNT(F420:AP420)&gt;3,LARGE(F420:AP420,4),0)+IF(COUNT(F420:AP420)&gt;4,LARGE(F420:AP420,5),0)+IF(COUNT(F420:AP420)&gt;5,LARGE(F420:AP420,6),0)+IF(COUNT(F420:AP420)&gt;6,LARGE(F420:AP420,7),0)+IF(COUNT(F420:AP420)&gt;7,LARGE(F420:AP420,8),0)+IF(COUNT(F420:AP420)&gt;8,LARGE(F420:AP420,9),0)+IF(COUNT(F420:AP420)&gt;9,LARGE(F420:AP420,10),0)+IF(COUNT(F420:AP420)&gt;10,LARGE(F420:AP420,11),0)+IF(COUNT(F420:AP420)&gt;11,LARGE(F420:AP420,12),0)+IF(COUNT(F420:AP420)&gt;12,LARGE(F420:AP420,13),0)+IF(COUNT(F420:AP420)&gt;13,LARGE(F420:AP420,14),0)+IF(COUNT(F420:AP420)&gt;14,LARGE(F420:AP420,15),0)</f>
        <v>30</v>
      </c>
      <c r="AT420" s="6">
        <f>IF(COUNT(F420:AP420)&lt;22,IF(COUNT(F420:AP420)&gt;14,(COUNT(F420:AP420)-15),0)*20,120)</f>
        <v>0</v>
      </c>
      <c r="AU420" s="5">
        <f t="shared" si="18"/>
        <v>30</v>
      </c>
      <c r="AV420" s="5"/>
    </row>
    <row r="421" spans="1:48" ht="15.75" customHeight="1">
      <c r="A421" s="6"/>
      <c r="B421" s="115" t="s">
        <v>604</v>
      </c>
      <c r="C421" s="115" t="s">
        <v>309</v>
      </c>
      <c r="D421" s="115" t="s">
        <v>84</v>
      </c>
      <c r="E421" s="115" t="s">
        <v>583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>
        <v>30</v>
      </c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5">
        <f t="shared" si="21"/>
        <v>30</v>
      </c>
      <c r="AR421" s="6">
        <f>(COUNT(F421:AP421))</f>
        <v>1</v>
      </c>
      <c r="AS421" s="6">
        <f>IF(COUNT(F421:AP421)&gt;0,LARGE(F421:AP421,1),0)+IF(COUNT(F421:AP421)&gt;1,LARGE(F421:AP421,2),0)+IF(COUNT(F421:AP421)&gt;2,LARGE(F421:AP421,3),0)+IF(COUNT(F421:AP421)&gt;3,LARGE(F421:AP421,4),0)+IF(COUNT(F421:AP421)&gt;4,LARGE(F421:AP421,5),0)+IF(COUNT(F421:AP421)&gt;5,LARGE(F421:AP421,6),0)+IF(COUNT(F421:AP421)&gt;6,LARGE(F421:AP421,7),0)+IF(COUNT(F421:AP421)&gt;7,LARGE(F421:AP421,8),0)+IF(COUNT(F421:AP421)&gt;8,LARGE(F421:AP421,9),0)+IF(COUNT(F421:AP421)&gt;9,LARGE(F421:AP421,10),0)+IF(COUNT(F421:AP421)&gt;10,LARGE(F421:AP421,11),0)+IF(COUNT(F421:AP421)&gt;11,LARGE(F421:AP421,12),0)+IF(COUNT(F421:AP421)&gt;12,LARGE(F421:AP421,13),0)+IF(COUNT(F421:AP421)&gt;13,LARGE(F421:AP421,14),0)+IF(COUNT(F421:AP421)&gt;14,LARGE(F421:AP421,15),0)</f>
        <v>30</v>
      </c>
      <c r="AT421" s="6">
        <f>IF(COUNT(F421:AP421)&lt;22,IF(COUNT(F421:AP421)&gt;14,(COUNT(F421:AP421)-15),0)*20,120)</f>
        <v>0</v>
      </c>
      <c r="AU421" s="5">
        <f t="shared" si="18"/>
        <v>30</v>
      </c>
      <c r="AV421" s="5"/>
    </row>
    <row r="422" spans="1:48" ht="15.75" customHeight="1">
      <c r="A422" s="6"/>
      <c r="B422" s="27" t="s">
        <v>711</v>
      </c>
      <c r="C422" s="27" t="s">
        <v>242</v>
      </c>
      <c r="D422" s="36">
        <v>1997</v>
      </c>
      <c r="E422" s="27" t="s">
        <v>85</v>
      </c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>
        <v>43</v>
      </c>
      <c r="AH422" s="6"/>
      <c r="AI422" s="6"/>
      <c r="AJ422" s="6"/>
      <c r="AK422" s="6"/>
      <c r="AL422" s="6"/>
      <c r="AM422" s="6"/>
      <c r="AN422" s="6"/>
      <c r="AO422" s="6"/>
      <c r="AP422" s="6"/>
      <c r="AQ422" s="5">
        <f t="shared" si="21"/>
        <v>43</v>
      </c>
      <c r="AR422" s="6">
        <f>(COUNT(F422:AP422))</f>
        <v>1</v>
      </c>
      <c r="AS422" s="6">
        <f>IF(COUNT(G422:AP422)&gt;0,LARGE(G422:AP422,1),0)+IF(COUNT(G422:AP422)&gt;1,LARGE(G422:AP422,2),0)+IF(COUNT(G422:AP422)&gt;2,LARGE(G422:AP422,3),0)+IF(COUNT(G422:AP422)&gt;3,LARGE(G422:AP422,4),0)+IF(COUNT(G422:AP422)&gt;4,LARGE(G422:AP422,5),0)+IF(COUNT(G422:AP422)&gt;5,LARGE(G422:AP422,6),0)+IF(COUNT(G422:AP422)&gt;6,LARGE(G422:AP422,7),0)+IF(COUNT(G422:AP422)&gt;7,LARGE(G422:AP422,8),0)+IF(COUNT(G422:AP422)&gt;8,LARGE(G422:AP422,9),0)+IF(COUNT(G422:AP422)&gt;9,LARGE(G422:AP422,10),0)+IF(COUNT(G422:AP422)&gt;10,LARGE(G422:AP422,11),0)+IF(COUNT(G422:AP422)&gt;11,LARGE(G422:AP422,12),0)+IF(COUNT(G422:AP422)&gt;12,LARGE(G422:AP422,13),0)+IF(COUNT(G422:AP422)&gt;13,LARGE(G422:AP422,14),0)+IF(COUNT(G422:AP422)&gt;14,LARGE(G422:AP422,15),0)</f>
        <v>43</v>
      </c>
      <c r="AT422" s="6">
        <f>IF(COUNT(G422:AP422)&lt;22,IF(COUNT(G422:AP422)&gt;14,(COUNT(G422:AP422)-15),0)*20,120)</f>
        <v>0</v>
      </c>
      <c r="AU422" s="5">
        <f t="shared" si="18"/>
        <v>43</v>
      </c>
      <c r="AV422" s="5"/>
    </row>
    <row r="423" spans="1:48" ht="15.75" customHeight="1">
      <c r="A423" s="6"/>
      <c r="B423" s="48" t="s">
        <v>745</v>
      </c>
      <c r="C423" s="6"/>
      <c r="D423" s="49" t="s">
        <v>84</v>
      </c>
      <c r="E423" s="48" t="s">
        <v>713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>
        <v>23</v>
      </c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5">
        <f t="shared" si="21"/>
        <v>23</v>
      </c>
      <c r="AR423" s="6">
        <f>(COUNT(G423:AP423))</f>
        <v>1</v>
      </c>
      <c r="AS423" s="6">
        <f>IF(COUNT(F423:AP423)&gt;0,LARGE(F423:AP423,1),0)+IF(COUNT(F423:AP423)&gt;1,LARGE(F423:AP423,2),0)+IF(COUNT(F423:AP423)&gt;2,LARGE(F423:AP423,3),0)+IF(COUNT(F423:AP423)&gt;3,LARGE(F423:AP423,4),0)+IF(COUNT(F423:AP423)&gt;4,LARGE(F423:AP423,5),0)+IF(COUNT(F423:AP423)&gt;5,LARGE(F423:AP423,6),0)+IF(COUNT(F423:AP423)&gt;6,LARGE(F423:AP423,7),0)+IF(COUNT(F423:AP423)&gt;7,LARGE(F423:AP423,8),0)+IF(COUNT(F423:AP423)&gt;8,LARGE(F423:AP423,9),0)+IF(COUNT(F423:AP423)&gt;9,LARGE(F423:AP423,10),0)+IF(COUNT(F423:AP423)&gt;10,LARGE(F423:AP423,11),0)+IF(COUNT(F423:AP423)&gt;11,LARGE(F423:AP423,12),0)+IF(COUNT(F423:AP423)&gt;12,LARGE(F423:AP423,13),0)+IF(COUNT(F423:AP423)&gt;13,LARGE(F423:AP423,14),0)+IF(COUNT(F423:AP423)&gt;14,LARGE(F423:AP423,15),0)</f>
        <v>23</v>
      </c>
      <c r="AT423" s="6">
        <f>IF(COUNT(F423:AP423)&lt;22,IF(COUNT(F423:AP423)&gt;14,(COUNT(F423:AP423)-15),0)*20,120)</f>
        <v>0</v>
      </c>
      <c r="AU423" s="5">
        <f t="shared" si="18"/>
        <v>23</v>
      </c>
      <c r="AV423" s="5"/>
    </row>
    <row r="424" spans="1:49" ht="15.75" customHeight="1">
      <c r="A424" s="6"/>
      <c r="B424" s="26" t="s">
        <v>211</v>
      </c>
      <c r="C424" s="26" t="s">
        <v>212</v>
      </c>
      <c r="D424" s="26">
        <v>91</v>
      </c>
      <c r="E424" s="26" t="s">
        <v>213</v>
      </c>
      <c r="F424" s="6"/>
      <c r="G424" s="6"/>
      <c r="H424" s="6"/>
      <c r="I424" s="6"/>
      <c r="J424" s="6">
        <v>40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5">
        <f t="shared" si="21"/>
        <v>40</v>
      </c>
      <c r="AR424" s="6">
        <f>(COUNT(F424:AP424))</f>
        <v>1</v>
      </c>
      <c r="AS424" s="6">
        <f>IF(COUNT(F424:AP424)&gt;0,LARGE(F424:AP424,1),0)+IF(COUNT(F424:AP424)&gt;1,LARGE(F424:AP424,2),0)+IF(COUNT(F424:AP424)&gt;2,LARGE(F424:AP424,3),0)+IF(COUNT(F424:AP424)&gt;3,LARGE(F424:AP424,4),0)+IF(COUNT(F424:AP424)&gt;4,LARGE(F424:AP424,5),0)+IF(COUNT(F424:AP424)&gt;5,LARGE(F424:AP424,6),0)+IF(COUNT(F424:AP424)&gt;6,LARGE(F424:AP424,7),0)+IF(COUNT(F424:AP424)&gt;7,LARGE(F424:AP424,8),0)+IF(COUNT(F424:AP424)&gt;8,LARGE(F424:AP424,9),0)+IF(COUNT(F424:AP424)&gt;9,LARGE(F424:AP424,10),0)+IF(COUNT(F424:AP424)&gt;10,LARGE(F424:AP424,11),0)+IF(COUNT(F424:AP424)&gt;11,LARGE(F424:AP424,12),0)+IF(COUNT(F424:AP424)&gt;12,LARGE(F424:AP424,13),0)+IF(COUNT(F424:AP424)&gt;13,LARGE(F424:AP424,14),0)+IF(COUNT(F424:AP424)&gt;14,LARGE(F424:AP424,15),0)</f>
        <v>40</v>
      </c>
      <c r="AT424" s="6">
        <f>IF(COUNT(F424:AP424)&lt;22,IF(COUNT(F424:AP424)&gt;14,(COUNT(F424:AP424)-15),0)*20,120)</f>
        <v>0</v>
      </c>
      <c r="AU424" s="5">
        <f t="shared" si="18"/>
        <v>40</v>
      </c>
      <c r="AV424" s="29" t="str">
        <f>B424</f>
        <v>van</v>
      </c>
      <c r="AW424" s="6">
        <f>A424</f>
        <v>0</v>
      </c>
    </row>
    <row r="425" spans="1:48" ht="15.75" customHeight="1">
      <c r="A425" s="6"/>
      <c r="B425" s="26" t="s">
        <v>354</v>
      </c>
      <c r="C425" s="26" t="s">
        <v>355</v>
      </c>
      <c r="D425" s="26">
        <v>1992</v>
      </c>
      <c r="E425" s="26" t="s">
        <v>356</v>
      </c>
      <c r="F425" s="6"/>
      <c r="G425" s="6"/>
      <c r="H425" s="6"/>
      <c r="I425" s="6"/>
      <c r="J425" s="6"/>
      <c r="K425" s="6">
        <v>7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5">
        <f t="shared" si="21"/>
        <v>7</v>
      </c>
      <c r="AR425" s="6">
        <f>(COUNT(F425:AP425))</f>
        <v>1</v>
      </c>
      <c r="AS425" s="6">
        <f>IF(COUNT(F425:AP425)&gt;0,LARGE(F425:AP425,1),0)+IF(COUNT(F425:AP425)&gt;1,LARGE(F425:AP425,2),0)+IF(COUNT(F425:AP425)&gt;2,LARGE(F425:AP425,3),0)+IF(COUNT(F425:AP425)&gt;3,LARGE(F425:AP425,4),0)+IF(COUNT(F425:AP425)&gt;4,LARGE(F425:AP425,5),0)+IF(COUNT(F425:AP425)&gt;5,LARGE(F425:AP425,6),0)+IF(COUNT(F425:AP425)&gt;6,LARGE(F425:AP425,7),0)+IF(COUNT(F425:AP425)&gt;7,LARGE(F425:AP425,8),0)+IF(COUNT(F425:AP425)&gt;8,LARGE(F425:AP425,9),0)+IF(COUNT(F425:AP425)&gt;9,LARGE(F425:AP425,10),0)+IF(COUNT(F425:AP425)&gt;10,LARGE(F425:AP425,11),0)+IF(COUNT(F425:AP425)&gt;11,LARGE(F425:AP425,12),0)+IF(COUNT(F425:AP425)&gt;12,LARGE(F425:AP425,13),0)+IF(COUNT(F425:AP425)&gt;13,LARGE(F425:AP425,14),0)+IF(COUNT(F425:AP425)&gt;14,LARGE(F425:AP425,15),0)</f>
        <v>7</v>
      </c>
      <c r="AT425" s="6">
        <f>IF(COUNT(F425:AP425)&lt;22,IF(COUNT(F425:AP425)&gt;14,(COUNT(F425:AP425)-15),0)*20,120)</f>
        <v>0</v>
      </c>
      <c r="AU425" s="5">
        <f t="shared" si="18"/>
        <v>7</v>
      </c>
      <c r="AV425" s="5"/>
    </row>
    <row r="426" spans="1:49" ht="15.75" customHeight="1">
      <c r="A426" s="6"/>
      <c r="B426" s="27" t="s">
        <v>132</v>
      </c>
      <c r="C426" s="28" t="s">
        <v>133</v>
      </c>
      <c r="D426" s="27">
        <v>90</v>
      </c>
      <c r="E426" s="27" t="s">
        <v>125</v>
      </c>
      <c r="F426" s="30"/>
      <c r="G426" s="30"/>
      <c r="H426" s="6">
        <v>50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5">
        <f t="shared" si="21"/>
        <v>50</v>
      </c>
      <c r="AR426" s="6">
        <f>(COUNT(F426:AP426))</f>
        <v>1</v>
      </c>
      <c r="AS426" s="6">
        <f>IF(COUNT(F426:AP426)&gt;0,LARGE(F426:AP426,1),0)+IF(COUNT(F426:AP426)&gt;1,LARGE(F426:AP426,2),0)+IF(COUNT(F426:AP426)&gt;2,LARGE(F426:AP426,3),0)+IF(COUNT(F426:AP426)&gt;3,LARGE(F426:AP426,4),0)+IF(COUNT(F426:AP426)&gt;4,LARGE(F426:AP426,5),0)+IF(COUNT(F426:AP426)&gt;5,LARGE(F426:AP426,6),0)+IF(COUNT(F426:AP426)&gt;6,LARGE(F426:AP426,7),0)+IF(COUNT(F426:AP426)&gt;7,LARGE(F426:AP426,8),0)+IF(COUNT(F426:AP426)&gt;8,LARGE(F426:AP426,9),0)+IF(COUNT(F426:AP426)&gt;9,LARGE(F426:AP426,10),0)+IF(COUNT(F426:AP426)&gt;10,LARGE(F426:AP426,11),0)+IF(COUNT(F426:AP426)&gt;11,LARGE(F426:AP426,12),0)+IF(COUNT(F426:AP426)&gt;12,LARGE(F426:AP426,13),0)+IF(COUNT(F426:AP426)&gt;13,LARGE(F426:AP426,14),0)+IF(COUNT(F426:AP426)&gt;14,LARGE(F426:AP426,15),0)</f>
        <v>50</v>
      </c>
      <c r="AT426" s="6">
        <f>IF(COUNT(F426:AP426)&lt;22,IF(COUNT(F426:AP426)&gt;14,(COUNT(F426:AP426)-15),0)*20,120)</f>
        <v>0</v>
      </c>
      <c r="AU426" s="5">
        <f t="shared" si="18"/>
        <v>50</v>
      </c>
      <c r="AV426" s="29" t="str">
        <f>B426</f>
        <v>Van Dongen</v>
      </c>
      <c r="AW426" s="31">
        <f>A426</f>
        <v>0</v>
      </c>
    </row>
    <row r="427" spans="1:47" ht="15.75" customHeight="1">
      <c r="A427" s="6"/>
      <c r="B427" s="77" t="s">
        <v>860</v>
      </c>
      <c r="C427" s="77" t="s">
        <v>861</v>
      </c>
      <c r="D427" s="77" t="s">
        <v>862</v>
      </c>
      <c r="E427" s="77" t="s">
        <v>47</v>
      </c>
      <c r="AK427" s="4">
        <v>46</v>
      </c>
      <c r="AQ427" s="5">
        <f t="shared" si="21"/>
        <v>46</v>
      </c>
      <c r="AR427" s="6">
        <f>(COUNT(F427:AP427))</f>
        <v>1</v>
      </c>
      <c r="AS427" s="6">
        <f>IF(COUNT(F427:AP427)&gt;0,LARGE(F427:AP427,1),0)+IF(COUNT(F427:AP427)&gt;1,LARGE(F427:AP427,2),0)+IF(COUNT(F427:AP427)&gt;2,LARGE(F427:AP427,3),0)+IF(COUNT(F427:AP427)&gt;3,LARGE(F427:AP427,4),0)+IF(COUNT(F427:AP427)&gt;4,LARGE(F427:AP427,5),0)+IF(COUNT(F427:AP427)&gt;5,LARGE(F427:AP427,6),0)+IF(COUNT(F427:AP427)&gt;6,LARGE(F427:AP427,7),0)+IF(COUNT(F427:AP427)&gt;7,LARGE(F427:AP427,8),0)+IF(COUNT(F427:AP427)&gt;8,LARGE(F427:AP427,9),0)+IF(COUNT(F427:AP427)&gt;9,LARGE(F427:AP427,10),0)+IF(COUNT(F427:AP427)&gt;10,LARGE(F427:AP427,11),0)+IF(COUNT(F427:AP427)&gt;11,LARGE(F427:AP427,12),0)+IF(COUNT(F427:AP427)&gt;12,LARGE(F427:AP427,13),0)+IF(COUNT(F427:AP427)&gt;13,LARGE(F427:AP427,14),0)+IF(COUNT(F427:AP427)&gt;14,LARGE(F427:AP427,15),0)</f>
        <v>46</v>
      </c>
      <c r="AT427" s="6">
        <f>IF(COUNT(F427:AP427)&lt;22,IF(COUNT(F427:AP427)&gt;14,(COUNT(F427:AP427)-15),0)*20,120)</f>
        <v>0</v>
      </c>
      <c r="AU427" s="5">
        <f t="shared" si="18"/>
        <v>46</v>
      </c>
    </row>
    <row r="428" spans="1:49" ht="15.75" customHeight="1">
      <c r="A428" s="6"/>
      <c r="B428" s="26" t="s">
        <v>164</v>
      </c>
      <c r="C428" s="26" t="s">
        <v>165</v>
      </c>
      <c r="D428" s="26">
        <v>88</v>
      </c>
      <c r="E428" s="26" t="s">
        <v>166</v>
      </c>
      <c r="F428" s="6"/>
      <c r="G428" s="6"/>
      <c r="H428" s="6"/>
      <c r="I428" s="6"/>
      <c r="J428" s="6">
        <v>50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5">
        <f t="shared" si="21"/>
        <v>50</v>
      </c>
      <c r="AR428" s="6">
        <f>(COUNT(F428:AP428))</f>
        <v>1</v>
      </c>
      <c r="AS428" s="6">
        <f>IF(COUNT(F428:AP428)&gt;0,LARGE(F428:AP428,1),0)+IF(COUNT(F428:AP428)&gt;1,LARGE(F428:AP428,2),0)+IF(COUNT(F428:AP428)&gt;2,LARGE(F428:AP428,3),0)+IF(COUNT(F428:AP428)&gt;3,LARGE(F428:AP428,4),0)+IF(COUNT(F428:AP428)&gt;4,LARGE(F428:AP428,5),0)+IF(COUNT(F428:AP428)&gt;5,LARGE(F428:AP428,6),0)+IF(COUNT(F428:AP428)&gt;6,LARGE(F428:AP428,7),0)+IF(COUNT(F428:AP428)&gt;7,LARGE(F428:AP428,8),0)+IF(COUNT(F428:AP428)&gt;8,LARGE(F428:AP428,9),0)+IF(COUNT(F428:AP428)&gt;9,LARGE(F428:AP428,10),0)+IF(COUNT(F428:AP428)&gt;10,LARGE(F428:AP428,11),0)+IF(COUNT(F428:AP428)&gt;11,LARGE(F428:AP428,12),0)+IF(COUNT(F428:AP428)&gt;12,LARGE(F428:AP428,13),0)+IF(COUNT(F428:AP428)&gt;13,LARGE(F428:AP428,14),0)+IF(COUNT(F428:AP428)&gt;14,LARGE(F428:AP428,15),0)</f>
        <v>50</v>
      </c>
      <c r="AT428" s="6">
        <f>IF(COUNT(F428:AP428)&lt;22,IF(COUNT(F428:AP428)&gt;14,(COUNT(F428:AP428)-15),0)*20,120)</f>
        <v>0</v>
      </c>
      <c r="AU428" s="5">
        <f t="shared" si="18"/>
        <v>50</v>
      </c>
      <c r="AV428" s="29" t="str">
        <f>B428</f>
        <v>vandenEnde</v>
      </c>
      <c r="AW428" s="6">
        <f>A428</f>
        <v>0</v>
      </c>
    </row>
    <row r="429" spans="1:49" ht="15.75" customHeight="1">
      <c r="A429" s="6"/>
      <c r="B429" s="26" t="s">
        <v>231</v>
      </c>
      <c r="C429" s="26" t="s">
        <v>232</v>
      </c>
      <c r="D429" s="26">
        <v>95</v>
      </c>
      <c r="E429" s="26" t="s">
        <v>192</v>
      </c>
      <c r="F429" s="30"/>
      <c r="G429" s="30"/>
      <c r="H429" s="6"/>
      <c r="I429" s="6"/>
      <c r="J429" s="6">
        <v>28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5">
        <f t="shared" si="21"/>
        <v>28</v>
      </c>
      <c r="AR429" s="6">
        <f>(COUNT(F429:AP429))</f>
        <v>1</v>
      </c>
      <c r="AS429" s="6">
        <f>IF(COUNT(F429:AP429)&gt;0,LARGE(F429:AP429,1),0)+IF(COUNT(F429:AP429)&gt;1,LARGE(F429:AP429,2),0)+IF(COUNT(F429:AP429)&gt;2,LARGE(F429:AP429,3),0)+IF(COUNT(F429:AP429)&gt;3,LARGE(F429:AP429,4),0)+IF(COUNT(F429:AP429)&gt;4,LARGE(F429:AP429,5),0)+IF(COUNT(F429:AP429)&gt;5,LARGE(F429:AP429,6),0)+IF(COUNT(F429:AP429)&gt;6,LARGE(F429:AP429,7),0)+IF(COUNT(F429:AP429)&gt;7,LARGE(F429:AP429,8),0)+IF(COUNT(F429:AP429)&gt;8,LARGE(F429:AP429,9),0)+IF(COUNT(F429:AP429)&gt;9,LARGE(F429:AP429,10),0)+IF(COUNT(F429:AP429)&gt;10,LARGE(F429:AP429,11),0)+IF(COUNT(F429:AP429)&gt;11,LARGE(F429:AP429,12),0)+IF(COUNT(F429:AP429)&gt;12,LARGE(F429:AP429,13),0)+IF(COUNT(F429:AP429)&gt;13,LARGE(F429:AP429,14),0)+IF(COUNT(F429:AP429)&gt;14,LARGE(F429:AP429,15),0)</f>
        <v>28</v>
      </c>
      <c r="AT429" s="6">
        <f>IF(COUNT(F429:AP429)&lt;22,IF(COUNT(F429:AP429)&gt;14,(COUNT(F429:AP429)-15),0)*20,120)</f>
        <v>0</v>
      </c>
      <c r="AU429" s="5">
        <f t="shared" si="18"/>
        <v>28</v>
      </c>
      <c r="AV429" s="29" t="str">
        <f>B429</f>
        <v>vanEngelen</v>
      </c>
      <c r="AW429" s="6">
        <f>A429</f>
        <v>0</v>
      </c>
    </row>
    <row r="430" spans="1:49" ht="15.75" customHeight="1">
      <c r="A430" s="6"/>
      <c r="B430" s="26" t="s">
        <v>207</v>
      </c>
      <c r="C430" s="26" t="s">
        <v>43</v>
      </c>
      <c r="D430" s="26">
        <v>91</v>
      </c>
      <c r="E430" s="26" t="s">
        <v>204</v>
      </c>
      <c r="F430" s="6"/>
      <c r="G430" s="6"/>
      <c r="H430" s="6"/>
      <c r="I430" s="6"/>
      <c r="J430" s="6">
        <v>44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5">
        <f t="shared" si="21"/>
        <v>44</v>
      </c>
      <c r="AR430" s="6">
        <f>(COUNT(F430:AP430))</f>
        <v>1</v>
      </c>
      <c r="AS430" s="6">
        <f>IF(COUNT(F430:AP430)&gt;0,LARGE(F430:AP430,1),0)+IF(COUNT(F430:AP430)&gt;1,LARGE(F430:AP430,2),0)+IF(COUNT(F430:AP430)&gt;2,LARGE(F430:AP430,3),0)+IF(COUNT(F430:AP430)&gt;3,LARGE(F430:AP430,4),0)+IF(COUNT(F430:AP430)&gt;4,LARGE(F430:AP430,5),0)+IF(COUNT(F430:AP430)&gt;5,LARGE(F430:AP430,6),0)+IF(COUNT(F430:AP430)&gt;6,LARGE(F430:AP430,7),0)+IF(COUNT(F430:AP430)&gt;7,LARGE(F430:AP430,8),0)+IF(COUNT(F430:AP430)&gt;8,LARGE(F430:AP430,9),0)+IF(COUNT(F430:AP430)&gt;9,LARGE(F430:AP430,10),0)+IF(COUNT(F430:AP430)&gt;10,LARGE(F430:AP430,11),0)+IF(COUNT(F430:AP430)&gt;11,LARGE(F430:AP430,12),0)+IF(COUNT(F430:AP430)&gt;12,LARGE(F430:AP430,13),0)+IF(COUNT(F430:AP430)&gt;13,LARGE(F430:AP430,14),0)+IF(COUNT(F430:AP430)&gt;14,LARGE(F430:AP430,15),0)</f>
        <v>44</v>
      </c>
      <c r="AT430" s="6">
        <f>IF(COUNT(F430:AP430)&lt;22,IF(COUNT(F430:AP430)&gt;14,(COUNT(F430:AP430)-15),0)*20,120)</f>
        <v>0</v>
      </c>
      <c r="AU430" s="5">
        <f aca="true" t="shared" si="22" ref="AU430:AU465">AS430+AT430</f>
        <v>44</v>
      </c>
      <c r="AV430" s="29" t="str">
        <f>B430</f>
        <v>vanHooydonk</v>
      </c>
      <c r="AW430" s="6">
        <f>A430</f>
        <v>0</v>
      </c>
    </row>
    <row r="431" spans="1:49" ht="15.75" customHeight="1">
      <c r="A431" s="6"/>
      <c r="B431" s="26" t="s">
        <v>193</v>
      </c>
      <c r="C431" s="26" t="s">
        <v>194</v>
      </c>
      <c r="D431" s="26">
        <v>90</v>
      </c>
      <c r="E431" s="26" t="s">
        <v>169</v>
      </c>
      <c r="F431" s="6"/>
      <c r="G431" s="6"/>
      <c r="H431" s="6"/>
      <c r="I431" s="6"/>
      <c r="J431" s="6">
        <v>50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5">
        <f t="shared" si="21"/>
        <v>50</v>
      </c>
      <c r="AR431" s="6">
        <f>(COUNT(F431:AP431))</f>
        <v>1</v>
      </c>
      <c r="AS431" s="6">
        <f>IF(COUNT(F431:AP431)&gt;0,LARGE(F431:AP431,1),0)+IF(COUNT(F431:AP431)&gt;1,LARGE(F431:AP431,2),0)+IF(COUNT(F431:AP431)&gt;2,LARGE(F431:AP431,3),0)+IF(COUNT(F431:AP431)&gt;3,LARGE(F431:AP431,4),0)+IF(COUNT(F431:AP431)&gt;4,LARGE(F431:AP431,5),0)+IF(COUNT(F431:AP431)&gt;5,LARGE(F431:AP431,6),0)+IF(COUNT(F431:AP431)&gt;6,LARGE(F431:AP431,7),0)+IF(COUNT(F431:AP431)&gt;7,LARGE(F431:AP431,8),0)+IF(COUNT(F431:AP431)&gt;8,LARGE(F431:AP431,9),0)+IF(COUNT(F431:AP431)&gt;9,LARGE(F431:AP431,10),0)+IF(COUNT(F431:AP431)&gt;10,LARGE(F431:AP431,11),0)+IF(COUNT(F431:AP431)&gt;11,LARGE(F431:AP431,12),0)+IF(COUNT(F431:AP431)&gt;12,LARGE(F431:AP431,13),0)+IF(COUNT(F431:AP431)&gt;13,LARGE(F431:AP431,14),0)+IF(COUNT(F431:AP431)&gt;14,LARGE(F431:AP431,15),0)</f>
        <v>50</v>
      </c>
      <c r="AT431" s="6">
        <f>IF(COUNT(F431:AP431)&lt;22,IF(COUNT(F431:AP431)&gt;14,(COUNT(F431:AP431)-15),0)*20,120)</f>
        <v>0</v>
      </c>
      <c r="AU431" s="5">
        <f t="shared" si="22"/>
        <v>50</v>
      </c>
      <c r="AV431" s="29" t="str">
        <f>B431</f>
        <v>Verbeek</v>
      </c>
      <c r="AW431" s="6">
        <f>A431</f>
        <v>0</v>
      </c>
    </row>
    <row r="432" spans="1:49" ht="15.75" customHeight="1">
      <c r="A432" s="6"/>
      <c r="B432" s="26" t="s">
        <v>199</v>
      </c>
      <c r="C432" s="26" t="s">
        <v>200</v>
      </c>
      <c r="D432" s="26">
        <v>92</v>
      </c>
      <c r="E432" s="26" t="s">
        <v>201</v>
      </c>
      <c r="F432" s="6"/>
      <c r="G432" s="6"/>
      <c r="H432" s="6"/>
      <c r="I432" s="6"/>
      <c r="J432" s="6">
        <v>47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5">
        <f t="shared" si="21"/>
        <v>47</v>
      </c>
      <c r="AR432" s="6">
        <f>(COUNT(F432:AP432))</f>
        <v>1</v>
      </c>
      <c r="AS432" s="6">
        <f>IF(COUNT(F432:AP432)&gt;0,LARGE(F432:AP432,1),0)+IF(COUNT(F432:AP432)&gt;1,LARGE(F432:AP432,2),0)+IF(COUNT(F432:AP432)&gt;2,LARGE(F432:AP432,3),0)+IF(COUNT(F432:AP432)&gt;3,LARGE(F432:AP432,4),0)+IF(COUNT(F432:AP432)&gt;4,LARGE(F432:AP432,5),0)+IF(COUNT(F432:AP432)&gt;5,LARGE(F432:AP432,6),0)+IF(COUNT(F432:AP432)&gt;6,LARGE(F432:AP432,7),0)+IF(COUNT(F432:AP432)&gt;7,LARGE(F432:AP432,8),0)+IF(COUNT(F432:AP432)&gt;8,LARGE(F432:AP432,9),0)+IF(COUNT(F432:AP432)&gt;9,LARGE(F432:AP432,10),0)+IF(COUNT(F432:AP432)&gt;10,LARGE(F432:AP432,11),0)+IF(COUNT(F432:AP432)&gt;11,LARGE(F432:AP432,12),0)+IF(COUNT(F432:AP432)&gt;12,LARGE(F432:AP432,13),0)+IF(COUNT(F432:AP432)&gt;13,LARGE(F432:AP432,14),0)+IF(COUNT(F432:AP432)&gt;14,LARGE(F432:AP432,15),0)</f>
        <v>47</v>
      </c>
      <c r="AT432" s="6">
        <f>IF(COUNT(F432:AP432)&lt;22,IF(COUNT(F432:AP432)&gt;14,(COUNT(F432:AP432)-15),0)*20,120)</f>
        <v>0</v>
      </c>
      <c r="AU432" s="5">
        <f t="shared" si="22"/>
        <v>47</v>
      </c>
      <c r="AV432" s="29" t="str">
        <f>B432</f>
        <v>Vergauwen</v>
      </c>
      <c r="AW432" s="6">
        <f>A432</f>
        <v>0</v>
      </c>
    </row>
    <row r="433" spans="1:48" ht="15.75" customHeight="1">
      <c r="A433" s="79"/>
      <c r="B433" s="26" t="s">
        <v>357</v>
      </c>
      <c r="C433" s="26" t="s">
        <v>335</v>
      </c>
      <c r="D433" s="26">
        <v>1990</v>
      </c>
      <c r="E433" s="26" t="s">
        <v>358</v>
      </c>
      <c r="F433" s="6"/>
      <c r="G433" s="6"/>
      <c r="H433" s="6"/>
      <c r="I433" s="6"/>
      <c r="J433" s="6"/>
      <c r="K433" s="6">
        <v>6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5">
        <f t="shared" si="21"/>
        <v>6</v>
      </c>
      <c r="AR433" s="6">
        <f>(COUNT(F433:AP433))</f>
        <v>1</v>
      </c>
      <c r="AS433" s="6">
        <f>IF(COUNT(F433:AP433)&gt;0,LARGE(F433:AP433,1),0)+IF(COUNT(F433:AP433)&gt;1,LARGE(F433:AP433,2),0)+IF(COUNT(F433:AP433)&gt;2,LARGE(F433:AP433,3),0)+IF(COUNT(F433:AP433)&gt;3,LARGE(F433:AP433,4),0)+IF(COUNT(F433:AP433)&gt;4,LARGE(F433:AP433,5),0)+IF(COUNT(F433:AP433)&gt;5,LARGE(F433:AP433,6),0)+IF(COUNT(F433:AP433)&gt;6,LARGE(F433:AP433,7),0)+IF(COUNT(F433:AP433)&gt;7,LARGE(F433:AP433,8),0)+IF(COUNT(F433:AP433)&gt;8,LARGE(F433:AP433,9),0)+IF(COUNT(F433:AP433)&gt;9,LARGE(F433:AP433,10),0)+IF(COUNT(F433:AP433)&gt;10,LARGE(F433:AP433,11),0)+IF(COUNT(F433:AP433)&gt;11,LARGE(F433:AP433,12),0)+IF(COUNT(F433:AP433)&gt;12,LARGE(F433:AP433,13),0)+IF(COUNT(F433:AP433)&gt;13,LARGE(F433:AP433,14),0)+IF(COUNT(F433:AP433)&gt;14,LARGE(F433:AP433,15),0)</f>
        <v>6</v>
      </c>
      <c r="AT433" s="6">
        <f>IF(COUNT(F433:AP433)&lt;22,IF(COUNT(F433:AP433)&gt;14,(COUNT(F433:AP433)-15),0)*20,120)</f>
        <v>0</v>
      </c>
      <c r="AU433" s="5">
        <f t="shared" si="22"/>
        <v>6</v>
      </c>
      <c r="AV433" s="5"/>
    </row>
    <row r="434" spans="1:48" ht="15.75" customHeight="1">
      <c r="A434" s="79"/>
      <c r="B434" s="15" t="s">
        <v>469</v>
      </c>
      <c r="C434" s="15" t="s">
        <v>470</v>
      </c>
      <c r="D434" s="16">
        <v>1991</v>
      </c>
      <c r="E434" s="15" t="s">
        <v>358</v>
      </c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>
        <v>40</v>
      </c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5">
        <f t="shared" si="21"/>
        <v>40</v>
      </c>
      <c r="AR434" s="6">
        <f>(COUNT(F434:AP434))</f>
        <v>1</v>
      </c>
      <c r="AS434" s="6">
        <f>IF(COUNT(F434:AP434)&gt;0,LARGE(F434:AP434,1),0)+IF(COUNT(F434:AP434)&gt;1,LARGE(F434:AP434,2),0)+IF(COUNT(F434:AP434)&gt;2,LARGE(F434:AP434,3),0)+IF(COUNT(F434:AP434)&gt;3,LARGE(F434:AP434,4),0)+IF(COUNT(F434:AP434)&gt;4,LARGE(F434:AP434,5),0)+IF(COUNT(F434:AP434)&gt;5,LARGE(F434:AP434,6),0)+IF(COUNT(F434:AP434)&gt;6,LARGE(F434:AP434,7),0)+IF(COUNT(F434:AP434)&gt;7,LARGE(F434:AP434,8),0)+IF(COUNT(F434:AP434)&gt;8,LARGE(F434:AP434,9),0)+IF(COUNT(F434:AP434)&gt;9,LARGE(F434:AP434,10),0)+IF(COUNT(F434:AP434)&gt;10,LARGE(F434:AP434,11),0)+IF(COUNT(F434:AP434)&gt;11,LARGE(F434:AP434,12),0)+IF(COUNT(F434:AP434)&gt;12,LARGE(F434:AP434,13),0)+IF(COUNT(F434:AP434)&gt;13,LARGE(F434:AP434,14),0)+IF(COUNT(F434:AP434)&gt;14,LARGE(F434:AP434,15),0)</f>
        <v>40</v>
      </c>
      <c r="AT434" s="6">
        <f>IF(COUNT(F434:AP434)&lt;22,IF(COUNT(F434:AP434)&gt;14,(COUNT(F434:AP434)-15),0)*20,120)</f>
        <v>0</v>
      </c>
      <c r="AU434" s="5">
        <f t="shared" si="22"/>
        <v>40</v>
      </c>
      <c r="AV434" s="5"/>
    </row>
    <row r="435" spans="1:48" ht="15.75" customHeight="1">
      <c r="A435" s="79"/>
      <c r="B435" s="26" t="s">
        <v>328</v>
      </c>
      <c r="C435" s="26" t="s">
        <v>75</v>
      </c>
      <c r="D435" s="26">
        <v>1995</v>
      </c>
      <c r="E435" s="26" t="s">
        <v>329</v>
      </c>
      <c r="F435" s="6"/>
      <c r="G435" s="6"/>
      <c r="H435" s="6"/>
      <c r="I435" s="6"/>
      <c r="J435" s="6"/>
      <c r="K435" s="6">
        <v>23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5">
        <f t="shared" si="21"/>
        <v>23</v>
      </c>
      <c r="AR435" s="6">
        <f>(COUNT(F435:AP435))</f>
        <v>1</v>
      </c>
      <c r="AS435" s="6">
        <f>IF(COUNT(F435:AP435)&gt;0,LARGE(F435:AP435,1),0)+IF(COUNT(F435:AP435)&gt;1,LARGE(F435:AP435,2),0)+IF(COUNT(F435:AP435)&gt;2,LARGE(F435:AP435,3),0)+IF(COUNT(F435:AP435)&gt;3,LARGE(F435:AP435,4),0)+IF(COUNT(F435:AP435)&gt;4,LARGE(F435:AP435,5),0)+IF(COUNT(F435:AP435)&gt;5,LARGE(F435:AP435,6),0)+IF(COUNT(F435:AP435)&gt;6,LARGE(F435:AP435,7),0)+IF(COUNT(F435:AP435)&gt;7,LARGE(F435:AP435,8),0)+IF(COUNT(F435:AP435)&gt;8,LARGE(F435:AP435,9),0)+IF(COUNT(F435:AP435)&gt;9,LARGE(F435:AP435,10),0)+IF(COUNT(F435:AP435)&gt;10,LARGE(F435:AP435,11),0)+IF(COUNT(F435:AP435)&gt;11,LARGE(F435:AP435,12),0)+IF(COUNT(F435:AP435)&gt;12,LARGE(F435:AP435,13),0)+IF(COUNT(F435:AP435)&gt;13,LARGE(F435:AP435,14),0)+IF(COUNT(F435:AP435)&gt;14,LARGE(F435:AP435,15),0)</f>
        <v>23</v>
      </c>
      <c r="AT435" s="6">
        <f>IF(COUNT(F435:AP435)&lt;22,IF(COUNT(F435:AP435)&gt;14,(COUNT(F435:AP435)-15),0)*20,120)</f>
        <v>0</v>
      </c>
      <c r="AU435" s="5">
        <f t="shared" si="22"/>
        <v>23</v>
      </c>
      <c r="AV435" s="5"/>
    </row>
    <row r="436" spans="1:48" ht="15.75" customHeight="1">
      <c r="A436" s="79"/>
      <c r="B436" s="21" t="s">
        <v>688</v>
      </c>
      <c r="C436" s="21" t="s">
        <v>689</v>
      </c>
      <c r="D436" s="21">
        <v>1992</v>
      </c>
      <c r="E436" s="21" t="s">
        <v>683</v>
      </c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>
        <v>41</v>
      </c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>
        <f t="shared" si="21"/>
        <v>41</v>
      </c>
      <c r="AR436" s="6">
        <f>(COUNT(F436:AP436))</f>
        <v>1</v>
      </c>
      <c r="AS436" s="6">
        <f>IF(COUNT(G436:AP436)&gt;0,LARGE(G436:AP436,1),0)+IF(COUNT(G436:AP436)&gt;1,LARGE(G436:AP436,2),0)+IF(COUNT(G436:AP436)&gt;2,LARGE(G436:AP436,3),0)+IF(COUNT(G436:AP436)&gt;3,LARGE(G436:AP436,4),0)+IF(COUNT(G436:AP436)&gt;4,LARGE(G436:AP436,5),0)+IF(COUNT(G436:AP436)&gt;5,LARGE(G436:AP436,6),0)+IF(COUNT(G436:AP436)&gt;6,LARGE(G436:AP436,7),0)+IF(COUNT(G436:AP436)&gt;7,LARGE(G436:AP436,8),0)+IF(COUNT(G436:AP436)&gt;8,LARGE(G436:AP436,9),0)+IF(COUNT(G436:AP436)&gt;9,LARGE(G436:AP436,10),0)+IF(COUNT(G436:AP436)&gt;10,LARGE(G436:AP436,11),0)+IF(COUNT(G436:AP436)&gt;11,LARGE(G436:AP436,12),0)+IF(COUNT(G436:AP436)&gt;12,LARGE(G436:AP436,13),0)+IF(COUNT(G436:AP436)&gt;13,LARGE(G436:AP436,14),0)+IF(COUNT(G436:AP436)&gt;14,LARGE(G436:AP436,15),0)</f>
        <v>41</v>
      </c>
      <c r="AT436" s="6">
        <f>IF(COUNT(G436:AP436)&lt;22,IF(COUNT(G436:AP436)&gt;14,(COUNT(G436:AP436)-15),0)*20,120)</f>
        <v>0</v>
      </c>
      <c r="AU436" s="6">
        <f t="shared" si="22"/>
        <v>41</v>
      </c>
      <c r="AV436" s="5"/>
    </row>
    <row r="437" spans="1:48" ht="15.75" customHeight="1">
      <c r="A437" s="79"/>
      <c r="B437" s="17" t="s">
        <v>670</v>
      </c>
      <c r="C437" s="17" t="s">
        <v>46</v>
      </c>
      <c r="D437" s="17">
        <v>1993</v>
      </c>
      <c r="E437" s="17" t="s">
        <v>674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>
        <v>34</v>
      </c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>
        <f t="shared" si="21"/>
        <v>34</v>
      </c>
      <c r="AR437" s="6">
        <f>(COUNT(F437:AP437))</f>
        <v>1</v>
      </c>
      <c r="AS437" s="6">
        <f>IF(COUNT(G437:AP437)&gt;0,LARGE(G437:AP437,1),0)+IF(COUNT(G437:AP437)&gt;1,LARGE(G437:AP437,2),0)+IF(COUNT(G437:AP437)&gt;2,LARGE(G437:AP437,3),0)+IF(COUNT(G437:AP437)&gt;3,LARGE(G437:AP437,4),0)+IF(COUNT(G437:AP437)&gt;4,LARGE(G437:AP437,5),0)+IF(COUNT(G437:AP437)&gt;5,LARGE(G437:AP437,6),0)+IF(COUNT(G437:AP437)&gt;6,LARGE(G437:AP437,7),0)+IF(COUNT(G437:AP437)&gt;7,LARGE(G437:AP437,8),0)+IF(COUNT(G437:AP437)&gt;8,LARGE(G437:AP437,9),0)+IF(COUNT(G437:AP437)&gt;9,LARGE(G437:AP437,10),0)+IF(COUNT(G437:AP437)&gt;10,LARGE(G437:AP437,11),0)+IF(COUNT(G437:AP437)&gt;11,LARGE(G437:AP437,12),0)+IF(COUNT(G437:AP437)&gt;12,LARGE(G437:AP437,13),0)+IF(COUNT(G437:AP437)&gt;13,LARGE(G437:AP437,14),0)+IF(COUNT(G437:AP437)&gt;14,LARGE(G437:AP437,15),0)</f>
        <v>34</v>
      </c>
      <c r="AT437" s="6">
        <f>IF(COUNT(G437:AP437)&lt;22,IF(COUNT(G437:AP437)&gt;14,(COUNT(G437:AP437)-15),0)*20,120)</f>
        <v>0</v>
      </c>
      <c r="AU437" s="6">
        <f t="shared" si="22"/>
        <v>34</v>
      </c>
      <c r="AV437" s="5"/>
    </row>
    <row r="438" spans="1:48" ht="15.75" customHeight="1">
      <c r="A438" s="79"/>
      <c r="B438" s="48" t="s">
        <v>727</v>
      </c>
      <c r="C438" s="6"/>
      <c r="D438" s="49" t="s">
        <v>581</v>
      </c>
      <c r="E438" s="48" t="s">
        <v>719</v>
      </c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>
        <v>38</v>
      </c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5">
        <f t="shared" si="21"/>
        <v>38</v>
      </c>
      <c r="AR438" s="6">
        <f>(COUNT(G438:AP438))</f>
        <v>1</v>
      </c>
      <c r="AS438" s="6">
        <f>IF(COUNT(F438:AP438)&gt;0,LARGE(F438:AP438,1),0)+IF(COUNT(F438:AP438)&gt;1,LARGE(F438:AP438,2),0)+IF(COUNT(F438:AP438)&gt;2,LARGE(F438:AP438,3),0)+IF(COUNT(F438:AP438)&gt;3,LARGE(F438:AP438,4),0)+IF(COUNT(F438:AP438)&gt;4,LARGE(F438:AP438,5),0)+IF(COUNT(F438:AP438)&gt;5,LARGE(F438:AP438,6),0)+IF(COUNT(F438:AP438)&gt;6,LARGE(F438:AP438,7),0)+IF(COUNT(F438:AP438)&gt;7,LARGE(F438:AP438,8),0)+IF(COUNT(F438:AP438)&gt;8,LARGE(F438:AP438,9),0)+IF(COUNT(F438:AP438)&gt;9,LARGE(F438:AP438,10),0)+IF(COUNT(F438:AP438)&gt;10,LARGE(F438:AP438,11),0)+IF(COUNT(F438:AP438)&gt;11,LARGE(F438:AP438,12),0)+IF(COUNT(F438:AP438)&gt;12,LARGE(F438:AP438,13),0)+IF(COUNT(F438:AP438)&gt;13,LARGE(F438:AP438,14),0)+IF(COUNT(F438:AP438)&gt;14,LARGE(F438:AP438,15),0)</f>
        <v>38</v>
      </c>
      <c r="AT438" s="6">
        <f>IF(COUNT(F438:AP438)&lt;22,IF(COUNT(F438:AP438)&gt;14,(COUNT(F438:AP438)-15),0)*20,120)</f>
        <v>0</v>
      </c>
      <c r="AU438" s="5">
        <f t="shared" si="22"/>
        <v>38</v>
      </c>
      <c r="AV438" s="5"/>
    </row>
    <row r="439" spans="2:47" ht="15.75" customHeight="1">
      <c r="B439" s="78" t="s">
        <v>896</v>
      </c>
      <c r="C439" s="78" t="s">
        <v>897</v>
      </c>
      <c r="D439" s="78">
        <v>1996</v>
      </c>
      <c r="E439" s="78"/>
      <c r="AP439" s="4">
        <v>36</v>
      </c>
      <c r="AQ439" s="5">
        <f t="shared" si="21"/>
        <v>36</v>
      </c>
      <c r="AR439" s="6">
        <f>(COUNT(F439:AP439))</f>
        <v>1</v>
      </c>
      <c r="AS439" s="6">
        <f>IF(COUNT(F439:AP439)&gt;0,LARGE(F439:AP439,1),0)+IF(COUNT(F439:AP439)&gt;1,LARGE(F439:AP439,2),0)+IF(COUNT(F439:AP439)&gt;2,LARGE(F439:AP439,3),0)+IF(COUNT(F439:AP439)&gt;3,LARGE(F439:AP439,4),0)+IF(COUNT(F439:AP439)&gt;4,LARGE(F439:AP439,5),0)+IF(COUNT(F439:AP439)&gt;5,LARGE(F439:AP439,6),0)+IF(COUNT(F439:AP439)&gt;6,LARGE(F439:AP439,7),0)+IF(COUNT(F439:AP439)&gt;7,LARGE(F439:AP439,8),0)+IF(COUNT(F439:AP439)&gt;8,LARGE(F439:AP439,9),0)+IF(COUNT(F439:AP439)&gt;9,LARGE(F439:AP439,10),0)+IF(COUNT(F439:AP439)&gt;10,LARGE(F439:AP439,11),0)+IF(COUNT(F439:AP439)&gt;11,LARGE(F439:AP439,12),0)+IF(COUNT(F439:AP439)&gt;12,LARGE(F439:AP439,13),0)+IF(COUNT(F439:AP439)&gt;13,LARGE(F439:AP439,14),0)+IF(COUNT(F439:AP439)&gt;14,LARGE(F439:AP439,15),0)</f>
        <v>36</v>
      </c>
      <c r="AT439" s="6">
        <f>IF(COUNT(F439:AP439)&lt;22,IF(COUNT(F439:AP439)&gt;14,(COUNT(F439:AP439)-15),0)*20,120)</f>
        <v>0</v>
      </c>
      <c r="AU439" s="5">
        <f t="shared" si="22"/>
        <v>36</v>
      </c>
    </row>
    <row r="440" spans="1:48" ht="15.75" customHeight="1">
      <c r="A440" s="79"/>
      <c r="B440" s="26" t="s">
        <v>300</v>
      </c>
      <c r="C440" s="26" t="s">
        <v>301</v>
      </c>
      <c r="D440" s="26">
        <v>1990</v>
      </c>
      <c r="E440" s="26" t="s">
        <v>274</v>
      </c>
      <c r="F440" s="6"/>
      <c r="G440" s="6"/>
      <c r="H440" s="6"/>
      <c r="I440" s="6"/>
      <c r="J440" s="6"/>
      <c r="K440" s="6">
        <v>39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5">
        <f t="shared" si="21"/>
        <v>39</v>
      </c>
      <c r="AR440" s="6">
        <f>(COUNT(F440:AP440))</f>
        <v>1</v>
      </c>
      <c r="AS440" s="6">
        <f>IF(COUNT(F440:AP440)&gt;0,LARGE(F440:AP440,1),0)+IF(COUNT(F440:AP440)&gt;1,LARGE(F440:AP440,2),0)+IF(COUNT(F440:AP440)&gt;2,LARGE(F440:AP440,3),0)+IF(COUNT(F440:AP440)&gt;3,LARGE(F440:AP440,4),0)+IF(COUNT(F440:AP440)&gt;4,LARGE(F440:AP440,5),0)+IF(COUNT(F440:AP440)&gt;5,LARGE(F440:AP440,6),0)+IF(COUNT(F440:AP440)&gt;6,LARGE(F440:AP440,7),0)+IF(COUNT(F440:AP440)&gt;7,LARGE(F440:AP440,8),0)+IF(COUNT(F440:AP440)&gt;8,LARGE(F440:AP440,9),0)+IF(COUNT(F440:AP440)&gt;9,LARGE(F440:AP440,10),0)+IF(COUNT(F440:AP440)&gt;10,LARGE(F440:AP440,11),0)+IF(COUNT(F440:AP440)&gt;11,LARGE(F440:AP440,12),0)+IF(COUNT(F440:AP440)&gt;12,LARGE(F440:AP440,13),0)+IF(COUNT(F440:AP440)&gt;13,LARGE(F440:AP440,14),0)+IF(COUNT(F440:AP440)&gt;14,LARGE(F440:AP440,15),0)</f>
        <v>39</v>
      </c>
      <c r="AT440" s="6">
        <f>IF(COUNT(F440:AP440)&lt;22,IF(COUNT(F440:AP440)&gt;14,(COUNT(F440:AP440)-15),0)*20,120)</f>
        <v>0</v>
      </c>
      <c r="AU440" s="5">
        <f t="shared" si="22"/>
        <v>39</v>
      </c>
      <c r="AV440" s="5"/>
    </row>
    <row r="441" spans="1:48" ht="15.75" customHeight="1">
      <c r="A441" s="79"/>
      <c r="B441" s="17" t="s">
        <v>660</v>
      </c>
      <c r="C441" s="17" t="s">
        <v>399</v>
      </c>
      <c r="D441" s="17">
        <v>1993</v>
      </c>
      <c r="E441" s="17" t="s">
        <v>674</v>
      </c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>
        <v>42</v>
      </c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>
        <f t="shared" si="21"/>
        <v>42</v>
      </c>
      <c r="AR441" s="6">
        <f>(COUNT(F441:AP441))</f>
        <v>1</v>
      </c>
      <c r="AS441" s="6">
        <f>IF(COUNT(G441:AP441)&gt;0,LARGE(G441:AP441,1),0)+IF(COUNT(G441:AP441)&gt;1,LARGE(G441:AP441,2),0)+IF(COUNT(G441:AP441)&gt;2,LARGE(G441:AP441,3),0)+IF(COUNT(G441:AP441)&gt;3,LARGE(G441:AP441,4),0)+IF(COUNT(G441:AP441)&gt;4,LARGE(G441:AP441,5),0)+IF(COUNT(G441:AP441)&gt;5,LARGE(G441:AP441,6),0)+IF(COUNT(G441:AP441)&gt;6,LARGE(G441:AP441,7),0)+IF(COUNT(G441:AP441)&gt;7,LARGE(G441:AP441,8),0)+IF(COUNT(G441:AP441)&gt;8,LARGE(G441:AP441,9),0)+IF(COUNT(G441:AP441)&gt;9,LARGE(G441:AP441,10),0)+IF(COUNT(G441:AP441)&gt;10,LARGE(G441:AP441,11),0)+IF(COUNT(G441:AP441)&gt;11,LARGE(G441:AP441,12),0)+IF(COUNT(G441:AP441)&gt;12,LARGE(G441:AP441,13),0)+IF(COUNT(G441:AP441)&gt;13,LARGE(G441:AP441,14),0)+IF(COUNT(G441:AP441)&gt;14,LARGE(G441:AP441,15),0)</f>
        <v>42</v>
      </c>
      <c r="AT441" s="6">
        <f>IF(COUNT(G441:AP441)&lt;22,IF(COUNT(G441:AP441)&gt;14,(COUNT(G441:AP441)-15),0)*20,120)</f>
        <v>0</v>
      </c>
      <c r="AU441" s="6">
        <f t="shared" si="22"/>
        <v>42</v>
      </c>
      <c r="AV441" s="5"/>
    </row>
    <row r="442" spans="2:47" ht="15.75" customHeight="1">
      <c r="B442" s="78" t="s">
        <v>892</v>
      </c>
      <c r="C442" s="78" t="s">
        <v>893</v>
      </c>
      <c r="D442" s="78">
        <v>1992</v>
      </c>
      <c r="E442" s="78" t="s">
        <v>883</v>
      </c>
      <c r="AP442" s="4">
        <v>39</v>
      </c>
      <c r="AQ442" s="5">
        <f t="shared" si="21"/>
        <v>39</v>
      </c>
      <c r="AR442" s="6">
        <f>(COUNT(F442:AP442))</f>
        <v>1</v>
      </c>
      <c r="AS442" s="6">
        <f>IF(COUNT(F442:AP442)&gt;0,LARGE(F442:AP442,1),0)+IF(COUNT(F442:AP442)&gt;1,LARGE(F442:AP442,2),0)+IF(COUNT(F442:AP442)&gt;2,LARGE(F442:AP442,3),0)+IF(COUNT(F442:AP442)&gt;3,LARGE(F442:AP442,4),0)+IF(COUNT(F442:AP442)&gt;4,LARGE(F442:AP442,5),0)+IF(COUNT(F442:AP442)&gt;5,LARGE(F442:AP442,6),0)+IF(COUNT(F442:AP442)&gt;6,LARGE(F442:AP442,7),0)+IF(COUNT(F442:AP442)&gt;7,LARGE(F442:AP442,8),0)+IF(COUNT(F442:AP442)&gt;8,LARGE(F442:AP442,9),0)+IF(COUNT(F442:AP442)&gt;9,LARGE(F442:AP442,10),0)+IF(COUNT(F442:AP442)&gt;10,LARGE(F442:AP442,11),0)+IF(COUNT(F442:AP442)&gt;11,LARGE(F442:AP442,12),0)+IF(COUNT(F442:AP442)&gt;12,LARGE(F442:AP442,13),0)+IF(COUNT(F442:AP442)&gt;13,LARGE(F442:AP442,14),0)+IF(COUNT(F442:AP442)&gt;14,LARGE(F442:AP442,15),0)</f>
        <v>39</v>
      </c>
      <c r="AT442" s="6">
        <f>IF(COUNT(F442:AP442)&lt;22,IF(COUNT(F442:AP442)&gt;14,(COUNT(F442:AP442)-15),0)*20,120)</f>
        <v>0</v>
      </c>
      <c r="AU442" s="5">
        <f t="shared" si="22"/>
        <v>39</v>
      </c>
    </row>
    <row r="443" spans="1:49" ht="15.75" customHeight="1">
      <c r="A443" s="79"/>
      <c r="B443" s="27" t="s">
        <v>151</v>
      </c>
      <c r="C443" s="28" t="s">
        <v>135</v>
      </c>
      <c r="D443" s="27">
        <v>1993</v>
      </c>
      <c r="E443" s="27"/>
      <c r="F443" s="30"/>
      <c r="G443" s="30"/>
      <c r="H443" s="6">
        <v>37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5">
        <f t="shared" si="21"/>
        <v>37</v>
      </c>
      <c r="AR443" s="6">
        <f>(COUNT(F443:AP443))</f>
        <v>1</v>
      </c>
      <c r="AS443" s="6">
        <f>IF(COUNT(F443:AP443)&gt;0,LARGE(F443:AP443,1),0)+IF(COUNT(F443:AP443)&gt;1,LARGE(F443:AP443,2),0)+IF(COUNT(F443:AP443)&gt;2,LARGE(F443:AP443,3),0)+IF(COUNT(F443:AP443)&gt;3,LARGE(F443:AP443,4),0)+IF(COUNT(F443:AP443)&gt;4,LARGE(F443:AP443,5),0)+IF(COUNT(F443:AP443)&gt;5,LARGE(F443:AP443,6),0)+IF(COUNT(F443:AP443)&gt;6,LARGE(F443:AP443,7),0)+IF(COUNT(F443:AP443)&gt;7,LARGE(F443:AP443,8),0)+IF(COUNT(F443:AP443)&gt;8,LARGE(F443:AP443,9),0)+IF(COUNT(F443:AP443)&gt;9,LARGE(F443:AP443,10),0)+IF(COUNT(F443:AP443)&gt;10,LARGE(F443:AP443,11),0)+IF(COUNT(F443:AP443)&gt;11,LARGE(F443:AP443,12),0)+IF(COUNT(F443:AP443)&gt;12,LARGE(F443:AP443,13),0)+IF(COUNT(F443:AP443)&gt;13,LARGE(F443:AP443,14),0)+IF(COUNT(F443:AP443)&gt;14,LARGE(F443:AP443,15),0)</f>
        <v>37</v>
      </c>
      <c r="AT443" s="6">
        <f>IF(COUNT(F443:AP443)&lt;22,IF(COUNT(F443:AP443)&gt;14,(COUNT(F443:AP443)-15),0)*20,120)</f>
        <v>0</v>
      </c>
      <c r="AU443" s="5">
        <f t="shared" si="22"/>
        <v>37</v>
      </c>
      <c r="AV443" s="29" t="str">
        <f>B443</f>
        <v>Welter</v>
      </c>
      <c r="AW443" s="31">
        <f>A443</f>
        <v>0</v>
      </c>
    </row>
    <row r="444" spans="1:48" ht="15.75" customHeight="1">
      <c r="A444" s="79"/>
      <c r="B444" s="8" t="s">
        <v>68</v>
      </c>
      <c r="C444" s="8" t="s">
        <v>43</v>
      </c>
      <c r="D444" s="9" t="s">
        <v>61</v>
      </c>
      <c r="E444" s="10" t="s">
        <v>51</v>
      </c>
      <c r="F444" s="26">
        <v>43</v>
      </c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5">
        <f t="shared" si="21"/>
        <v>43</v>
      </c>
      <c r="AR444" s="6">
        <f>(COUNT(F444:AP444))</f>
        <v>1</v>
      </c>
      <c r="AS444" s="6">
        <f>IF(COUNT(F444:AP444)&gt;0,LARGE(F444:AP444,1),0)+IF(COUNT(F444:AP444)&gt;1,LARGE(F444:AP444,2),0)+IF(COUNT(F444:AP444)&gt;2,LARGE(F444:AP444,3),0)+IF(COUNT(F444:AP444)&gt;3,LARGE(F444:AP444,4),0)+IF(COUNT(F444:AP444)&gt;4,LARGE(F444:AP444,5),0)+IF(COUNT(F444:AP444)&gt;5,LARGE(F444:AP444,6),0)+IF(COUNT(F444:AP444)&gt;6,LARGE(F444:AP444,7),0)+IF(COUNT(F444:AP444)&gt;7,LARGE(F444:AP444,8),0)+IF(COUNT(F444:AP444)&gt;8,LARGE(F444:AP444,9),0)+IF(COUNT(F444:AP444)&gt;9,LARGE(F444:AP444,10),0)+IF(COUNT(F444:AP444)&gt;10,LARGE(F444:AP444,11),0)+IF(COUNT(F444:AP444)&gt;11,LARGE(F444:AP444,12),0)+IF(COUNT(F444:AP444)&gt;12,LARGE(F444:AP444,13),0)+IF(COUNT(F444:AP444)&gt;13,LARGE(F444:AP444,14),0)+IF(COUNT(F444:AP444)&gt;14,LARGE(F444:AP444,15),0)</f>
        <v>43</v>
      </c>
      <c r="AT444" s="6">
        <f>IF(COUNT(F444:AP444)&lt;22,IF(COUNT(F444:AP444)&gt;14,(COUNT(F444:AP444)-15),0)*20,120)</f>
        <v>0</v>
      </c>
      <c r="AU444" s="5">
        <f t="shared" si="22"/>
        <v>43</v>
      </c>
      <c r="AV444" s="5" t="str">
        <f>B444</f>
        <v>Wenzel</v>
      </c>
    </row>
    <row r="445" spans="1:48" ht="15.75" customHeight="1">
      <c r="A445" s="79"/>
      <c r="B445" s="48" t="s">
        <v>725</v>
      </c>
      <c r="C445" s="6"/>
      <c r="D445" s="49" t="s">
        <v>73</v>
      </c>
      <c r="E445" s="48" t="s">
        <v>726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>
        <v>39</v>
      </c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5">
        <f t="shared" si="21"/>
        <v>39</v>
      </c>
      <c r="AR445" s="6">
        <f>(COUNT(G445:AP445))</f>
        <v>1</v>
      </c>
      <c r="AS445" s="6">
        <f>IF(COUNT(F445:AP445)&gt;0,LARGE(F445:AP445,1),0)+IF(COUNT(F445:AP445)&gt;1,LARGE(F445:AP445,2),0)+IF(COUNT(F445:AP445)&gt;2,LARGE(F445:AP445,3),0)+IF(COUNT(F445:AP445)&gt;3,LARGE(F445:AP445,4),0)+IF(COUNT(F445:AP445)&gt;4,LARGE(F445:AP445,5),0)+IF(COUNT(F445:AP445)&gt;5,LARGE(F445:AP445,6),0)+IF(COUNT(F445:AP445)&gt;6,LARGE(F445:AP445,7),0)+IF(COUNT(F445:AP445)&gt;7,LARGE(F445:AP445,8),0)+IF(COUNT(F445:AP445)&gt;8,LARGE(F445:AP445,9),0)+IF(COUNT(F445:AP445)&gt;9,LARGE(F445:AP445,10),0)+IF(COUNT(F445:AP445)&gt;10,LARGE(F445:AP445,11),0)+IF(COUNT(F445:AP445)&gt;11,LARGE(F445:AP445,12),0)+IF(COUNT(F445:AP445)&gt;12,LARGE(F445:AP445,13),0)+IF(COUNT(F445:AP445)&gt;13,LARGE(F445:AP445,14),0)+IF(COUNT(F445:AP445)&gt;14,LARGE(F445:AP445,15),0)</f>
        <v>39</v>
      </c>
      <c r="AT445" s="6">
        <f>IF(COUNT(F445:AP445)&lt;22,IF(COUNT(F445:AP445)&gt;14,(COUNT(F445:AP445)-15),0)*20,120)</f>
        <v>0</v>
      </c>
      <c r="AU445" s="5">
        <f t="shared" si="22"/>
        <v>39</v>
      </c>
      <c r="AV445" s="5"/>
    </row>
    <row r="446" spans="1:48" ht="15.75" customHeight="1">
      <c r="A446" s="79"/>
      <c r="B446" s="26" t="s">
        <v>95</v>
      </c>
      <c r="C446" s="26" t="s">
        <v>96</v>
      </c>
      <c r="D446" s="26">
        <v>94</v>
      </c>
      <c r="E446" s="26" t="s">
        <v>97</v>
      </c>
      <c r="F446" s="6"/>
      <c r="G446" s="26">
        <v>47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5">
        <f t="shared" si="21"/>
        <v>47</v>
      </c>
      <c r="AR446" s="6">
        <f>(COUNT(F446:AP446))</f>
        <v>1</v>
      </c>
      <c r="AS446" s="6">
        <f>IF(COUNT(F446:AP446)&gt;0,LARGE(F446:AP446,1),0)+IF(COUNT(F446:AP446)&gt;1,LARGE(F446:AP446,2),0)+IF(COUNT(F446:AP446)&gt;2,LARGE(F446:AP446,3),0)+IF(COUNT(F446:AP446)&gt;3,LARGE(F446:AP446,4),0)+IF(COUNT(F446:AP446)&gt;4,LARGE(F446:AP446,5),0)+IF(COUNT(F446:AP446)&gt;5,LARGE(F446:AP446,6),0)+IF(COUNT(F446:AP446)&gt;6,LARGE(F446:AP446,7),0)+IF(COUNT(F446:AP446)&gt;7,LARGE(F446:AP446,8),0)+IF(COUNT(F446:AP446)&gt;8,LARGE(F446:AP446,9),0)+IF(COUNT(F446:AP446)&gt;9,LARGE(F446:AP446,10),0)+IF(COUNT(F446:AP446)&gt;10,LARGE(F446:AP446,11),0)+IF(COUNT(F446:AP446)&gt;11,LARGE(F446:AP446,12),0)+IF(COUNT(F446:AP446)&gt;12,LARGE(F446:AP446,13),0)+IF(COUNT(F446:AP446)&gt;13,LARGE(F446:AP446,14),0)+IF(COUNT(F446:AP446)&gt;14,LARGE(F446:AP446,15),0)</f>
        <v>47</v>
      </c>
      <c r="AT446" s="6">
        <f>IF(COUNT(F446:AP446)&lt;22,IF(COUNT(F446:AP446)&gt;14,(COUNT(F446:AP446)-15),0)*20,120)</f>
        <v>0</v>
      </c>
      <c r="AU446" s="5">
        <f t="shared" si="22"/>
        <v>47</v>
      </c>
      <c r="AV446" s="5" t="str">
        <f>B446</f>
        <v>Weyers</v>
      </c>
    </row>
    <row r="447" spans="1:48" ht="15.75" customHeight="1">
      <c r="A447" s="79"/>
      <c r="B447" s="18" t="s">
        <v>566</v>
      </c>
      <c r="C447" s="26"/>
      <c r="D447" s="18">
        <v>1993</v>
      </c>
      <c r="E447" s="18" t="s">
        <v>128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>
        <v>39</v>
      </c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5">
        <f t="shared" si="21"/>
        <v>39</v>
      </c>
      <c r="AR447" s="6">
        <f>(COUNT(G447:AP447))</f>
        <v>1</v>
      </c>
      <c r="AS447" s="6">
        <f>IF(COUNT(G447:AP447)&gt;0,LARGE(G447:AP447,1),0)+IF(COUNT(G447:AP447)&gt;1,LARGE(G447:AP447,2),0)+IF(COUNT(G447:AP447)&gt;2,LARGE(G447:AP447,3),0)+IF(COUNT(G447:AP447)&gt;3,LARGE(G447:AP447,4),0)+IF(COUNT(G447:AP447)&gt;4,LARGE(G447:AP447,5),0)+IF(COUNT(G447:AP447)&gt;5,LARGE(G447:AP447,6),0)+IF(COUNT(G447:AP447)&gt;6,LARGE(G447:AP447,7),0)+IF(COUNT(G447:AP447)&gt;7,LARGE(G447:AP447,8),0)+IF(COUNT(G447:AP447)&gt;8,LARGE(G447:AP447,9),0)+IF(COUNT(G447:AP447)&gt;9,LARGE(G447:AP447,10),0)+IF(COUNT(G447:AP447)&gt;10,LARGE(G447:AP447,11),0)+IF(COUNT(G447:AP447)&gt;11,LARGE(G447:AP447,12),0)+IF(COUNT(G447:AP447)&gt;12,LARGE(G447:AP447,13),0)+IF(COUNT(G447:AP447)&gt;13,LARGE(G447:AP447,14),0)+IF(COUNT(G447:AP447)&gt;14,LARGE(G447:AP447,15),0)</f>
        <v>39</v>
      </c>
      <c r="AT447" s="6">
        <f>IF(COUNT(G447:AP447)&lt;22,IF(COUNT(G447:AP447)&gt;14,(COUNT(G447:AP447)-15),0)*20,120)</f>
        <v>0</v>
      </c>
      <c r="AU447" s="5">
        <f t="shared" si="22"/>
        <v>39</v>
      </c>
      <c r="AV447" s="5"/>
    </row>
    <row r="448" spans="1:48" ht="15.75" customHeight="1">
      <c r="A448" s="79"/>
      <c r="B448" s="8" t="s">
        <v>66</v>
      </c>
      <c r="C448" s="8" t="s">
        <v>49</v>
      </c>
      <c r="D448" s="9" t="s">
        <v>61</v>
      </c>
      <c r="E448" s="10" t="s">
        <v>67</v>
      </c>
      <c r="F448" s="26">
        <v>44</v>
      </c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5">
        <f t="shared" si="21"/>
        <v>44</v>
      </c>
      <c r="AR448" s="6">
        <f>(COUNT(F448:AP448))</f>
        <v>1</v>
      </c>
      <c r="AS448" s="6">
        <f>IF(COUNT(F448:AP448)&gt;0,LARGE(F448:AP448,1),0)+IF(COUNT(F448:AP448)&gt;1,LARGE(F448:AP448,2),0)+IF(COUNT(F448:AP448)&gt;2,LARGE(F448:AP448,3),0)+IF(COUNT(F448:AP448)&gt;3,LARGE(F448:AP448,4),0)+IF(COUNT(F448:AP448)&gt;4,LARGE(F448:AP448,5),0)+IF(COUNT(F448:AP448)&gt;5,LARGE(F448:AP448,6),0)+IF(COUNT(F448:AP448)&gt;6,LARGE(F448:AP448,7),0)+IF(COUNT(F448:AP448)&gt;7,LARGE(F448:AP448,8),0)+IF(COUNT(F448:AP448)&gt;8,LARGE(F448:AP448,9),0)+IF(COUNT(F448:AP448)&gt;9,LARGE(F448:AP448,10),0)+IF(COUNT(F448:AP448)&gt;10,LARGE(F448:AP448,11),0)+IF(COUNT(F448:AP448)&gt;11,LARGE(F448:AP448,12),0)+IF(COUNT(F448:AP448)&gt;12,LARGE(F448:AP448,13),0)+IF(COUNT(F448:AP448)&gt;13,LARGE(F448:AP448,14),0)+IF(COUNT(F448:AP448)&gt;14,LARGE(F448:AP448,15),0)</f>
        <v>44</v>
      </c>
      <c r="AT448" s="6">
        <f>IF(COUNT(F448:AP448)&lt;22,IF(COUNT(F448:AP448)&gt;14,(COUNT(F448:AP448)-15),0)*20,120)</f>
        <v>0</v>
      </c>
      <c r="AU448" s="5">
        <f t="shared" si="22"/>
        <v>44</v>
      </c>
      <c r="AV448" s="5" t="str">
        <f>B448</f>
        <v>Wirtz</v>
      </c>
    </row>
    <row r="449" spans="2:47" ht="15.75" customHeight="1">
      <c r="B449" s="78" t="s">
        <v>66</v>
      </c>
      <c r="C449" s="78" t="s">
        <v>891</v>
      </c>
      <c r="D449" s="78">
        <v>1993</v>
      </c>
      <c r="E449" s="78" t="s">
        <v>870</v>
      </c>
      <c r="AP449" s="4">
        <v>40</v>
      </c>
      <c r="AQ449" s="5">
        <f t="shared" si="21"/>
        <v>40</v>
      </c>
      <c r="AR449" s="6">
        <f>(COUNT(F449:AP449))</f>
        <v>1</v>
      </c>
      <c r="AS449" s="6">
        <f>IF(COUNT(F449:AP449)&gt;0,LARGE(F449:AP449,1),0)+IF(COUNT(F449:AP449)&gt;1,LARGE(F449:AP449,2),0)+IF(COUNT(F449:AP449)&gt;2,LARGE(F449:AP449,3),0)+IF(COUNT(F449:AP449)&gt;3,LARGE(F449:AP449,4),0)+IF(COUNT(F449:AP449)&gt;4,LARGE(F449:AP449,5),0)+IF(COUNT(F449:AP449)&gt;5,LARGE(F449:AP449,6),0)+IF(COUNT(F449:AP449)&gt;6,LARGE(F449:AP449,7),0)+IF(COUNT(F449:AP449)&gt;7,LARGE(F449:AP449,8),0)+IF(COUNT(F449:AP449)&gt;8,LARGE(F449:AP449,9),0)+IF(COUNT(F449:AP449)&gt;9,LARGE(F449:AP449,10),0)+IF(COUNT(F449:AP449)&gt;10,LARGE(F449:AP449,11),0)+IF(COUNT(F449:AP449)&gt;11,LARGE(F449:AP449,12),0)+IF(COUNT(F449:AP449)&gt;12,LARGE(F449:AP449,13),0)+IF(COUNT(F449:AP449)&gt;13,LARGE(F449:AP449,14),0)+IF(COUNT(F449:AP449)&gt;14,LARGE(F449:AP449,15),0)</f>
        <v>40</v>
      </c>
      <c r="AT449" s="6">
        <f>IF(COUNT(F449:AP449)&lt;22,IF(COUNT(F449:AP449)&gt;14,(COUNT(F449:AP449)-15),0)*20,120)</f>
        <v>0</v>
      </c>
      <c r="AU449" s="5">
        <f t="shared" si="22"/>
        <v>40</v>
      </c>
    </row>
    <row r="450" spans="2:47" ht="15.75" customHeight="1">
      <c r="B450" s="78" t="s">
        <v>66</v>
      </c>
      <c r="C450" s="78" t="s">
        <v>905</v>
      </c>
      <c r="D450" s="78">
        <v>1990</v>
      </c>
      <c r="E450" s="78" t="s">
        <v>877</v>
      </c>
      <c r="AP450" s="4">
        <v>30</v>
      </c>
      <c r="AQ450" s="5">
        <f t="shared" si="21"/>
        <v>30</v>
      </c>
      <c r="AR450" s="6">
        <f>(COUNT(F450:AP450))</f>
        <v>1</v>
      </c>
      <c r="AS450" s="6">
        <f>IF(COUNT(F450:AP450)&gt;0,LARGE(F450:AP450,1),0)+IF(COUNT(F450:AP450)&gt;1,LARGE(F450:AP450,2),0)+IF(COUNT(F450:AP450)&gt;2,LARGE(F450:AP450,3),0)+IF(COUNT(F450:AP450)&gt;3,LARGE(F450:AP450,4),0)+IF(COUNT(F450:AP450)&gt;4,LARGE(F450:AP450,5),0)+IF(COUNT(F450:AP450)&gt;5,LARGE(F450:AP450,6),0)+IF(COUNT(F450:AP450)&gt;6,LARGE(F450:AP450,7),0)+IF(COUNT(F450:AP450)&gt;7,LARGE(F450:AP450,8),0)+IF(COUNT(F450:AP450)&gt;8,LARGE(F450:AP450,9),0)+IF(COUNT(F450:AP450)&gt;9,LARGE(F450:AP450,10),0)+IF(COUNT(F450:AP450)&gt;10,LARGE(F450:AP450,11),0)+IF(COUNT(F450:AP450)&gt;11,LARGE(F450:AP450,12),0)+IF(COUNT(F450:AP450)&gt;12,LARGE(F450:AP450,13),0)+IF(COUNT(F450:AP450)&gt;13,LARGE(F450:AP450,14),0)+IF(COUNT(F450:AP450)&gt;14,LARGE(F450:AP450,15),0)</f>
        <v>30</v>
      </c>
      <c r="AT450" s="6">
        <f>IF(COUNT(F450:AP450)&lt;22,IF(COUNT(F450:AP450)&gt;14,(COUNT(F450:AP450)-15),0)*20,120)</f>
        <v>0</v>
      </c>
      <c r="AU450" s="5">
        <f t="shared" si="22"/>
        <v>30</v>
      </c>
    </row>
    <row r="451" spans="1:48" ht="15.75" customHeight="1">
      <c r="A451" s="79"/>
      <c r="B451" s="17" t="s">
        <v>662</v>
      </c>
      <c r="C451" s="17" t="s">
        <v>663</v>
      </c>
      <c r="D451" s="17">
        <v>1993</v>
      </c>
      <c r="E451" s="17" t="s">
        <v>674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>
        <v>40</v>
      </c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>
        <f t="shared" si="21"/>
        <v>40</v>
      </c>
      <c r="AR451" s="6">
        <f>(COUNT(F451:AP451))</f>
        <v>1</v>
      </c>
      <c r="AS451" s="6">
        <f>IF(COUNT(G451:AP451)&gt;0,LARGE(G451:AP451,1),0)+IF(COUNT(G451:AP451)&gt;1,LARGE(G451:AP451,2),0)+IF(COUNT(G451:AP451)&gt;2,LARGE(G451:AP451,3),0)+IF(COUNT(G451:AP451)&gt;3,LARGE(G451:AP451,4),0)+IF(COUNT(G451:AP451)&gt;4,LARGE(G451:AP451,5),0)+IF(COUNT(G451:AP451)&gt;5,LARGE(G451:AP451,6),0)+IF(COUNT(G451:AP451)&gt;6,LARGE(G451:AP451,7),0)+IF(COUNT(G451:AP451)&gt;7,LARGE(G451:AP451,8),0)+IF(COUNT(G451:AP451)&gt;8,LARGE(G451:AP451,9),0)+IF(COUNT(G451:AP451)&gt;9,LARGE(G451:AP451,10),0)+IF(COUNT(G451:AP451)&gt;10,LARGE(G451:AP451,11),0)+IF(COUNT(G451:AP451)&gt;11,LARGE(G451:AP451,12),0)+IF(COUNT(G451:AP451)&gt;12,LARGE(G451:AP451,13),0)+IF(COUNT(G451:AP451)&gt;13,LARGE(G451:AP451,14),0)+IF(COUNT(G451:AP451)&gt;14,LARGE(G451:AP451,15),0)</f>
        <v>40</v>
      </c>
      <c r="AT451" s="6">
        <f>IF(COUNT(G451:AP451)&lt;22,IF(COUNT(G451:AP451)&gt;14,(COUNT(G451:AP451)-15),0)*20,120)</f>
        <v>0</v>
      </c>
      <c r="AU451" s="6">
        <f t="shared" si="22"/>
        <v>40</v>
      </c>
      <c r="AV451" s="5"/>
    </row>
    <row r="452" spans="1:48" ht="15.75" customHeight="1">
      <c r="A452" s="79"/>
      <c r="B452" s="17" t="s">
        <v>662</v>
      </c>
      <c r="C452" s="17" t="s">
        <v>227</v>
      </c>
      <c r="D452" s="17">
        <v>1994</v>
      </c>
      <c r="E452" s="17" t="s">
        <v>674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>
        <v>32</v>
      </c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>
        <f t="shared" si="21"/>
        <v>32</v>
      </c>
      <c r="AR452" s="6">
        <f>(COUNT(F452:AP452))</f>
        <v>1</v>
      </c>
      <c r="AS452" s="6">
        <f>IF(COUNT(G452:AP452)&gt;0,LARGE(G452:AP452,1),0)+IF(COUNT(G452:AP452)&gt;1,LARGE(G452:AP452,2),0)+IF(COUNT(G452:AP452)&gt;2,LARGE(G452:AP452,3),0)+IF(COUNT(G452:AP452)&gt;3,LARGE(G452:AP452,4),0)+IF(COUNT(G452:AP452)&gt;4,LARGE(G452:AP452,5),0)+IF(COUNT(G452:AP452)&gt;5,LARGE(G452:AP452,6),0)+IF(COUNT(G452:AP452)&gt;6,LARGE(G452:AP452,7),0)+IF(COUNT(G452:AP452)&gt;7,LARGE(G452:AP452,8),0)+IF(COUNT(G452:AP452)&gt;8,LARGE(G452:AP452,9),0)+IF(COUNT(G452:AP452)&gt;9,LARGE(G452:AP452,10),0)+IF(COUNT(G452:AP452)&gt;10,LARGE(G452:AP452,11),0)+IF(COUNT(G452:AP452)&gt;11,LARGE(G452:AP452,12),0)+IF(COUNT(G452:AP452)&gt;12,LARGE(G452:AP452,13),0)+IF(COUNT(G452:AP452)&gt;13,LARGE(G452:AP452,14),0)+IF(COUNT(G452:AP452)&gt;14,LARGE(G452:AP452,15),0)</f>
        <v>32</v>
      </c>
      <c r="AT452" s="6">
        <f>IF(COUNT(G452:AP452)&lt;22,IF(COUNT(G452:AP452)&gt;14,(COUNT(G452:AP452)-15),0)*20,120)</f>
        <v>0</v>
      </c>
      <c r="AU452" s="6">
        <f t="shared" si="22"/>
        <v>32</v>
      </c>
      <c r="AV452" s="5"/>
    </row>
    <row r="453" spans="1:47" ht="15.75" customHeight="1">
      <c r="A453" s="79"/>
      <c r="B453" s="66" t="s">
        <v>837</v>
      </c>
      <c r="C453" s="70" t="s">
        <v>779</v>
      </c>
      <c r="D453" s="70">
        <v>1996</v>
      </c>
      <c r="E453" s="70" t="s">
        <v>787</v>
      </c>
      <c r="AI453" s="26">
        <v>14</v>
      </c>
      <c r="AQ453" s="5">
        <f t="shared" si="21"/>
        <v>14</v>
      </c>
      <c r="AR453" s="6">
        <f>(COUNT(F453:AP453))</f>
        <v>1</v>
      </c>
      <c r="AS453" s="6">
        <f>IF(COUNT(F453:AP453)&gt;0,LARGE(F453:AP453,1),0)+IF(COUNT(F453:AP453)&gt;1,LARGE(F453:AP453,2),0)+IF(COUNT(F453:AP453)&gt;2,LARGE(F453:AP453,3),0)+IF(COUNT(F453:AP453)&gt;3,LARGE(F453:AP453,4),0)+IF(COUNT(F453:AP453)&gt;4,LARGE(F453:AP453,5),0)+IF(COUNT(F453:AP453)&gt;5,LARGE(F453:AP453,6),0)+IF(COUNT(F453:AP453)&gt;6,LARGE(F453:AP453,7),0)+IF(COUNT(F453:AP453)&gt;7,LARGE(F453:AP453,8),0)+IF(COUNT(F453:AP453)&gt;8,LARGE(F453:AP453,9),0)+IF(COUNT(F453:AP453)&gt;9,LARGE(F453:AP453,10),0)+IF(COUNT(F453:AP453)&gt;10,LARGE(F453:AP453,11),0)+IF(COUNT(F453:AP453)&gt;11,LARGE(F453:AP453,12),0)+IF(COUNT(F453:AP453)&gt;12,LARGE(F453:AP453,13),0)+IF(COUNT(F453:AP453)&gt;13,LARGE(F453:AP453,14),0)+IF(COUNT(F453:AP453)&gt;14,LARGE(F453:AP453,15),0)</f>
        <v>14</v>
      </c>
      <c r="AT453" s="6">
        <f>IF(COUNT(F453:AP453)&lt;22,IF(COUNT(F453:AP453)&gt;14,(COUNT(F453:AP453)-15),0)*20,120)</f>
        <v>0</v>
      </c>
      <c r="AU453" s="5">
        <f t="shared" si="22"/>
        <v>14</v>
      </c>
    </row>
    <row r="454" spans="1:48" ht="15.75" customHeight="1">
      <c r="A454" s="79"/>
      <c r="B454" s="26" t="s">
        <v>630</v>
      </c>
      <c r="C454" s="6"/>
      <c r="D454" s="50">
        <v>92</v>
      </c>
      <c r="E454" s="26" t="s">
        <v>631</v>
      </c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>
        <v>48</v>
      </c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5">
        <f t="shared" si="21"/>
        <v>48</v>
      </c>
      <c r="AR454" s="6">
        <f>(COUNT(F454:AP454))</f>
        <v>1</v>
      </c>
      <c r="AS454" s="6">
        <f>IF(COUNT(G454:AP454)&gt;0,LARGE(G454:AP454,1),0)+IF(COUNT(G454:AP454)&gt;1,LARGE(G454:AP454,2),0)+IF(COUNT(G454:AP454)&gt;2,LARGE(G454:AP454,3),0)+IF(COUNT(G454:AP454)&gt;3,LARGE(G454:AP454,4),0)+IF(COUNT(G454:AP454)&gt;4,LARGE(G454:AP454,5),0)+IF(COUNT(G454:AP454)&gt;5,LARGE(G454:AP454,6),0)+IF(COUNT(G454:AP454)&gt;6,LARGE(G454:AP454,7),0)+IF(COUNT(G454:AP454)&gt;7,LARGE(G454:AP454,8),0)+IF(COUNT(G454:AP454)&gt;8,LARGE(G454:AP454,9),0)+IF(COUNT(G454:AP454)&gt;9,LARGE(G454:AP454,10),0)+IF(COUNT(G454:AP454)&gt;10,LARGE(G454:AP454,11),0)+IF(COUNT(G454:AP454)&gt;11,LARGE(G454:AP454,12),0)+IF(COUNT(G454:AP454)&gt;12,LARGE(G454:AP454,13),0)+IF(COUNT(G454:AP454)&gt;13,LARGE(G454:AP454,14),0)+IF(COUNT(G454:AP454)&gt;14,LARGE(G454:AP454,15),0)</f>
        <v>48</v>
      </c>
      <c r="AT454" s="6">
        <f>IF(COUNT(G454:AP454)&lt;22,IF(COUNT(G454:AP454)&gt;14,(COUNT(G454:AP454)-15),0)*20,120)</f>
        <v>0</v>
      </c>
      <c r="AU454" s="5">
        <f t="shared" si="22"/>
        <v>48</v>
      </c>
      <c r="AV454" s="5"/>
    </row>
    <row r="455" spans="1:48" ht="15.75" customHeight="1">
      <c r="A455" s="79"/>
      <c r="B455" s="15" t="s">
        <v>466</v>
      </c>
      <c r="C455" s="15" t="s">
        <v>467</v>
      </c>
      <c r="D455" s="16">
        <v>1990</v>
      </c>
      <c r="E455" s="15" t="s">
        <v>468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>
        <v>41</v>
      </c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>
        <f t="shared" si="21"/>
        <v>41</v>
      </c>
      <c r="AR455" s="6">
        <f>(COUNT(F455:AP455))</f>
        <v>1</v>
      </c>
      <c r="AS455" s="6">
        <f>IF(COUNT(F455:AP455)&gt;0,LARGE(F455:AP455,1),0)+IF(COUNT(F455:AP455)&gt;1,LARGE(F455:AP455,2),0)+IF(COUNT(F455:AP455)&gt;2,LARGE(F455:AP455,3),0)+IF(COUNT(F455:AP455)&gt;3,LARGE(F455:AP455,4),0)+IF(COUNT(F455:AP455)&gt;4,LARGE(F455:AP455,5),0)+IF(COUNT(F455:AP455)&gt;5,LARGE(F455:AP455,6),0)+IF(COUNT(F455:AP455)&gt;6,LARGE(F455:AP455,7),0)+IF(COUNT(F455:AP455)&gt;7,LARGE(F455:AP455,8),0)+IF(COUNT(F455:AP455)&gt;8,LARGE(F455:AP455,9),0)+IF(COUNT(F455:AP455)&gt;9,LARGE(F455:AP455,10),0)+IF(COUNT(F455:AP455)&gt;10,LARGE(F455:AP455,11),0)+IF(COUNT(F455:AP455)&gt;11,LARGE(F455:AP455,12),0)+IF(COUNT(F455:AP455)&gt;12,LARGE(F455:AP455,13),0)+IF(COUNT(F455:AP455)&gt;13,LARGE(F455:AP455,14),0)+IF(COUNT(F455:AP455)&gt;14,LARGE(F455:AP455,15),0)</f>
        <v>41</v>
      </c>
      <c r="AT455" s="6">
        <f>IF(COUNT(F455:AP455)&lt;22,IF(COUNT(F455:AP455)&gt;14,(COUNT(F455:AP455)-15),0)*20,120)</f>
        <v>0</v>
      </c>
      <c r="AU455" s="5">
        <f t="shared" si="22"/>
        <v>41</v>
      </c>
      <c r="AV455" s="5"/>
    </row>
    <row r="456" spans="1:47" ht="15.75" customHeight="1">
      <c r="A456" s="79"/>
      <c r="B456" s="7" t="s">
        <v>751</v>
      </c>
      <c r="C456" s="7" t="s">
        <v>752</v>
      </c>
      <c r="D456" s="62">
        <v>93</v>
      </c>
      <c r="E456" s="7" t="s">
        <v>487</v>
      </c>
      <c r="AH456" s="4">
        <v>41</v>
      </c>
      <c r="AQ456" s="5">
        <f t="shared" si="21"/>
        <v>41</v>
      </c>
      <c r="AR456" s="4">
        <f>(COUNT(G456:AP456))</f>
        <v>1</v>
      </c>
      <c r="AS456" s="6">
        <f>IF(COUNT(F456:AP456)&gt;0,LARGE(F456:AP456,1),0)+IF(COUNT(F456:AP456)&gt;1,LARGE(F456:AP456,2),0)+IF(COUNT(F456:AP456)&gt;2,LARGE(F456:AP456,3),0)+IF(COUNT(F456:AP456)&gt;3,LARGE(F456:AP456,4),0)+IF(COUNT(F456:AP456)&gt;4,LARGE(F456:AP456,5),0)+IF(COUNT(F456:AP456)&gt;5,LARGE(F456:AP456,6),0)+IF(COUNT(F456:AP456)&gt;6,LARGE(F456:AP456,7),0)+IF(COUNT(F456:AP456)&gt;7,LARGE(F456:AP456,8),0)+IF(COUNT(F456:AP456)&gt;8,LARGE(F456:AP456,9),0)+IF(COUNT(F456:AP456)&gt;9,LARGE(F456:AP456,10),0)+IF(COUNT(F456:AP456)&gt;10,LARGE(F456:AP456,11),0)+IF(COUNT(F456:AP456)&gt;11,LARGE(F456:AP456,12),0)+IF(COUNT(F456:AP456)&gt;12,LARGE(F456:AP456,13),0)+IF(COUNT(F456:AP456)&gt;13,LARGE(F456:AP456,14),0)+IF(COUNT(F456:AP456)&gt;14,LARGE(F456:AP456,15),0)</f>
        <v>41</v>
      </c>
      <c r="AT456" s="6">
        <f>IF(COUNT(F456:AP456)&lt;22,IF(COUNT(F456:AP456)&gt;14,(COUNT(F456:AP456)-15),0)*20,120)</f>
        <v>0</v>
      </c>
      <c r="AU456" s="3">
        <f t="shared" si="22"/>
        <v>41</v>
      </c>
    </row>
    <row r="457" spans="1:48" ht="15.75" customHeight="1">
      <c r="A457" s="79"/>
      <c r="B457" s="48" t="s">
        <v>742</v>
      </c>
      <c r="C457" s="6"/>
      <c r="D457" s="49" t="s">
        <v>584</v>
      </c>
      <c r="E457" s="48" t="s">
        <v>732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>
        <v>26</v>
      </c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5">
        <f t="shared" si="21"/>
        <v>26</v>
      </c>
      <c r="AR457" s="6">
        <f>(COUNT(G457:AP457))</f>
        <v>1</v>
      </c>
      <c r="AS457" s="6">
        <f>IF(COUNT(F457:AP457)&gt;0,LARGE(F457:AP457,1),0)+IF(COUNT(F457:AP457)&gt;1,LARGE(F457:AP457,2),0)+IF(COUNT(F457:AP457)&gt;2,LARGE(F457:AP457,3),0)+IF(COUNT(F457:AP457)&gt;3,LARGE(F457:AP457,4),0)+IF(COUNT(F457:AP457)&gt;4,LARGE(F457:AP457,5),0)+IF(COUNT(F457:AP457)&gt;5,LARGE(F457:AP457,6),0)+IF(COUNT(F457:AP457)&gt;6,LARGE(F457:AP457,7),0)+IF(COUNT(F457:AP457)&gt;7,LARGE(F457:AP457,8),0)+IF(COUNT(F457:AP457)&gt;8,LARGE(F457:AP457,9),0)+IF(COUNT(F457:AP457)&gt;9,LARGE(F457:AP457,10),0)+IF(COUNT(F457:AP457)&gt;10,LARGE(F457:AP457,11),0)+IF(COUNT(F457:AP457)&gt;11,LARGE(F457:AP457,12),0)+IF(COUNT(F457:AP457)&gt;12,LARGE(F457:AP457,13),0)+IF(COUNT(F457:AP457)&gt;13,LARGE(F457:AP457,14),0)+IF(COUNT(F457:AP457)&gt;14,LARGE(F457:AP457,15),0)</f>
        <v>26</v>
      </c>
      <c r="AT457" s="6">
        <f>IF(COUNT(F457:AP457)&lt;22,IF(COUNT(F457:AP457)&gt;14,(COUNT(F457:AP457)-15),0)*20,120)</f>
        <v>0</v>
      </c>
      <c r="AU457" s="5">
        <f t="shared" si="22"/>
        <v>26</v>
      </c>
      <c r="AV457" s="5"/>
    </row>
    <row r="458" spans="1:47" ht="15.75" customHeight="1">
      <c r="A458" s="79"/>
      <c r="B458" s="66" t="s">
        <v>805</v>
      </c>
      <c r="C458" s="70" t="s">
        <v>806</v>
      </c>
      <c r="D458" s="70">
        <v>1994</v>
      </c>
      <c r="E458" s="70" t="s">
        <v>787</v>
      </c>
      <c r="AI458" s="26">
        <v>30</v>
      </c>
      <c r="AQ458" s="5">
        <f t="shared" si="21"/>
        <v>30</v>
      </c>
      <c r="AR458" s="6">
        <f>(COUNT(F458:AP458))</f>
        <v>1</v>
      </c>
      <c r="AS458" s="6">
        <f>IF(COUNT(F458:AP458)&gt;0,LARGE(F458:AP458,1),0)+IF(COUNT(F458:AP458)&gt;1,LARGE(F458:AP458,2),0)+IF(COUNT(F458:AP458)&gt;2,LARGE(F458:AP458,3),0)+IF(COUNT(F458:AP458)&gt;3,LARGE(F458:AP458,4),0)+IF(COUNT(F458:AP458)&gt;4,LARGE(F458:AP458,5),0)+IF(COUNT(F458:AP458)&gt;5,LARGE(F458:AP458,6),0)+IF(COUNT(F458:AP458)&gt;6,LARGE(F458:AP458,7),0)+IF(COUNT(F458:AP458)&gt;7,LARGE(F458:AP458,8),0)+IF(COUNT(F458:AP458)&gt;8,LARGE(F458:AP458,9),0)+IF(COUNT(F458:AP458)&gt;9,LARGE(F458:AP458,10),0)+IF(COUNT(F458:AP458)&gt;10,LARGE(F458:AP458,11),0)+IF(COUNT(F458:AP458)&gt;11,LARGE(F458:AP458,12),0)+IF(COUNT(F458:AP458)&gt;12,LARGE(F458:AP458,13),0)+IF(COUNT(F458:AP458)&gt;13,LARGE(F458:AP458,14),0)+IF(COUNT(F458:AP458)&gt;14,LARGE(F458:AP458,15),0)</f>
        <v>30</v>
      </c>
      <c r="AT458" s="6">
        <f>IF(COUNT(F458:AP458)&lt;22,IF(COUNT(F458:AP458)&gt;14,(COUNT(F458:AP458)-15),0)*20,120)</f>
        <v>0</v>
      </c>
      <c r="AU458" s="5">
        <f t="shared" si="22"/>
        <v>30</v>
      </c>
    </row>
    <row r="459" spans="43:47" ht="15">
      <c r="AQ459" s="5">
        <f t="shared" si="21"/>
        <v>0</v>
      </c>
      <c r="AU459" s="5">
        <f t="shared" si="22"/>
        <v>0</v>
      </c>
    </row>
    <row r="460" spans="43:47" ht="15">
      <c r="AQ460" s="5">
        <f t="shared" si="21"/>
        <v>0</v>
      </c>
      <c r="AU460" s="5">
        <f t="shared" si="22"/>
        <v>0</v>
      </c>
    </row>
    <row r="461" spans="43:47" ht="15">
      <c r="AQ461" s="5">
        <f t="shared" si="21"/>
        <v>0</v>
      </c>
      <c r="AU461" s="5">
        <f t="shared" si="22"/>
        <v>0</v>
      </c>
    </row>
    <row r="462" ht="15">
      <c r="AU462" s="5">
        <f t="shared" si="22"/>
        <v>0</v>
      </c>
    </row>
    <row r="463" ht="15">
      <c r="AU463" s="5">
        <f t="shared" si="22"/>
        <v>0</v>
      </c>
    </row>
    <row r="464" ht="15">
      <c r="AU464" s="5">
        <f t="shared" si="22"/>
        <v>0</v>
      </c>
    </row>
    <row r="465" ht="15">
      <c r="AU465" s="5">
        <f t="shared" si="22"/>
        <v>0</v>
      </c>
    </row>
  </sheetData>
  <hyperlinks>
    <hyperlink ref="B19" r:id="rId1" display="http://www.joac.de/fasttiming/veranstaltungen/ergebnisse/EurodeLauf2007/HtmlResults/5kmLauf/Gesamteinzelwertung/Certificate_762BerghoeferPhilipp.html"/>
    <hyperlink ref="B87" r:id="rId2" display="http://www.joac.de/fasttiming/veranstaltungen/ergebnisse/EurodeLauf2007/HtmlResults/5kmLauf/Gesamteinzelwertung/Certificate_714BerghoeferJan.html"/>
    <hyperlink ref="B72" r:id="rId3" display="http://www.joac.de/fasttiming/veranstaltungen/ergebnisse/EurodeLauf2007/HtmlResults/5kmLauf/Gesamteinzelwertung/Certificate_406AndresMaurice.html"/>
    <hyperlink ref="B107" r:id="rId4" display="http://www.joac.de/fasttiming/veranstaltungen/ergebnisse/EurodeLauf2007/HtmlResults/5kmLauf/Gesamteinzelwertung/Certificate_730BurggraefStephan.html"/>
    <hyperlink ref="B272" r:id="rId5" display="http://www.joac.de/fasttiming/veranstaltungen/ergebnisse/EurodeLauf2007/HtmlResults/5kmLauf/Gesamteinzelwertung/Certificate_722OstlenderNico.html"/>
    <hyperlink ref="B174" r:id="rId6" display="http://www.joac.de/fasttiming/veranstaltungen/ergebnisse/EurodeLauf2007/HtmlResults/5kmLauf/Gesamteinzelwertung/Certificate_750GohlaOliver.html"/>
    <hyperlink ref="B250" r:id="rId7" display="http://www.joac.de/fasttiming/veranstaltungen/ergebnisse/EurodeLauf2007/HtmlResults/5kmLauf/Gesamteinzelwertung/Certificate_732KogelJulian.html"/>
    <hyperlink ref="B119" r:id="rId8" display="http://www.joac.de/fasttiming/veranstaltungen/ergebnisse/EurodeLauf2007/HtmlResults/5kmLauf/Gesamteinzelwertung/Certificate_709DassenYannick.html"/>
    <hyperlink ref="B120" r:id="rId9" display="http://www.joac.de/fasttiming/veranstaltungen/ergebnisse/EurodeLauf2007/HtmlResults/5kmLauf/Gesamteinzelwertung/Certificate_711deHaesDavid.html"/>
    <hyperlink ref="B113" r:id="rId10" display="http://www.joac.de/fasttiming/veranstaltungen/ergebnisse/EurodeLauf2007/HtmlResults/5kmLauf/Gesamteinzelwertung/Certificate_746ClarenbachFrederic.html"/>
    <hyperlink ref="B135" r:id="rId11" display="http://www.joac.de/fasttiming/veranstaltungen/ergebnisse/EurodeLauf2007/HtmlResults/5kmLauf/Gesamteinzelwertung/Certificate_710EhrtDavid.html"/>
    <hyperlink ref="B252" r:id="rId12" display="http://www.joac.de/fasttiming/veranstaltungen/ergebnisse/Stadtgartenlauf2007/HtmlResults/5kmLauf/Gesamteinzelwertung/Certificate_598KraehmerJens.html"/>
    <hyperlink ref="B327" r:id="rId13" display="http://www.joac.de/fasttiming/veranstaltungen/ergebnisse/Stadtgartenlauf2007/HtmlResults/5kmLauf/Gesamteinzelwertung/Certificate_614PetersMarkus.html"/>
    <hyperlink ref="B195" r:id="rId14" display="http://www.joac.de/fasttiming/veranstaltungen/ergebnisse/Stadtgartenlauf2007/HtmlResults/5kmLauf/Gesamteinzelwertung/Certificate_600HeindrichsDavid.html"/>
    <hyperlink ref="B86" r:id="rId15" display="http://www.joac.de/fasttiming/veranstaltungen/ergebnisse/Stadtgartenlauf2007/HtmlResults/5kmLauf/Gesamteinzelwertung/Certificate_603BenjaSean.html"/>
    <hyperlink ref="B196" r:id="rId16" display="http://www.joac.de/fasttiming/veranstaltungen/ergebnisse/Stadtgartenlauf2007/HtmlResults/5kmLauf/Gesamteinzelwertung/Certificate_633HeindrichsDaniel.html"/>
    <hyperlink ref="B297" r:id="rId17" display="http://www.joac.de/fasttiming/veranstaltungen/ergebnisse/Stadtgartenlauf2007/HtmlResults/5kmLauf/Gesamteinzelwertung/Certificate_509NienassNiklas.html"/>
    <hyperlink ref="B298" r:id="rId18" display="http://www.joac.de/fasttiming/veranstaltungen/ergebnisse/Stadtgartenlauf2007/HtmlResults/5kmLauf/Gesamteinzelwertung/Certificate_597NiklesFabian.html"/>
    <hyperlink ref="B145" r:id="rId19" display="http://www.joac.de/fasttiming/veranstaltungen/ergebnisse/Stadtgartenlauf2007/HtmlResults/5kmLauf/Gesamteinzelwertung/Certificate_618EsserErik.html"/>
    <hyperlink ref="B335" r:id="rId20" display="http://www.joac.de/fasttiming/veranstaltungen/ergebnisse/Stadtgartenlauf2007/HtmlResults/5kmLauf/Gesamteinzelwertung/Certificate_619PleyersPeer.html"/>
    <hyperlink ref="B337" r:id="rId21" display="http://www.joac.de/fasttiming/veranstaltungen/ergebnisse/Stadtgartenlauf2007/HtmlResults/5kmLauf/Gesamteinzelwertung/Certificate_595PogritzFlorian.html"/>
    <hyperlink ref="B229" r:id="rId22" display="http://www.joac.de/fasttiming/veranstaltungen/ergebnisse/Stadtgartenlauf2007/HtmlResults/5kmLauf/Gesamteinzelwertung/Certificate_146KarhausenMax.html"/>
    <hyperlink ref="B245" r:id="rId23" display="http://www.joac.de/fasttiming/veranstaltungen/ergebnisse/Stadtgartenlauf2007/HtmlResults/5kmLauf/Gesamteinzelwertung/Certificate_582KluenkerJan.html"/>
    <hyperlink ref="B109" r:id="rId24" display="http://www.joac.de/fasttiming/veranstaltungen/ergebnisse/Stadtgartenlauf2007/HtmlResults/5kmLauf/Gesamteinzelwertung/Certificate_558CarapezzaEnnio.html"/>
    <hyperlink ref="B171" r:id="rId25" display="http://www.joac.de/fasttiming/veranstaltungen/ergebnisse/Stadtgartenlauf2007/HtmlResults/5kmLauf/Gesamteinzelwertung/Certificate_581GiesenJakob.html"/>
    <hyperlink ref="B186" r:id="rId26" display="http://www.joac.de/fasttiming/veranstaltungen/ergebnisse/Stadtgartenlauf2007/HtmlResults/5kmLauf/Gesamteinzelwertung/Certificate_503GuelpenSvenNiklas.html"/>
    <hyperlink ref="B154" r:id="rId27" display="http://www.joac.de/fasttiming/veranstaltungen/ergebnisse/Stadtgartenlauf2007/HtmlResults/5kmLauf/Gesamteinzelwertung/Certificate_553FeeseEtienneFrederic.html"/>
    <hyperlink ref="B328" r:id="rId28" display="http://www.joac.de/fasttiming/veranstaltungen/ergebnisse/Stadtgartenlauf2007/HtmlResults/5kmLauf/Gesamteinzelwertung/Certificate_580PetersJanPhilip.html"/>
    <hyperlink ref="B458" r:id="rId29" display="http://www.joac.de/fasttiming/veranstaltungen/ergebnisse/Stadtgartenlauf2007/HtmlResults/5kmLauf/Gesamteinzelwertung/Certificate_578ZinkSimon.html"/>
    <hyperlink ref="B218" r:id="rId30" display="http://www.joac.de/fasttiming/veranstaltungen/ergebnisse/Stadtgartenlauf2007/HtmlResults/5kmLauf/Gesamteinzelwertung/Certificate_507HoyerChristian.html"/>
    <hyperlink ref="B276" r:id="rId31" display="http://www.joac.de/fasttiming/veranstaltungen/ergebnisse/Stadtgartenlauf2007/HtmlResults/5kmLauf/Gesamteinzelwertung/Certificate_536MaierPatrick.html"/>
    <hyperlink ref="B338" r:id="rId32" display="http://www.joac.de/fasttiming/veranstaltungen/ergebnisse/Stadtgartenlauf2007/HtmlResults/5kmLauf/Gesamteinzelwertung/Certificate_508PohenGino.html"/>
    <hyperlink ref="B256" r:id="rId33" display="http://www.joac.de/fasttiming/veranstaltungen/ergebnisse/Stadtgartenlauf2007/HtmlResults/5kmLauf/Gesamteinzelwertung/Certificate_528KussJoel.html"/>
    <hyperlink ref="B315" r:id="rId34" display="http://www.joac.de/fasttiming/veranstaltungen/ergebnisse/Stadtgartenlauf2007/HtmlResults/5kmLauf/Gesamteinzelwertung/Certificate_624PalmLinus.html"/>
    <hyperlink ref="B187" r:id="rId35" display="http://www.joac.de/fasttiming/veranstaltungen/ergebnisse/Stadtgartenlauf2007/HtmlResults/5kmLauf/Gesamteinzelwertung/Certificate_510HaasAaron.html"/>
    <hyperlink ref="B403" r:id="rId36" display="http://www.joac.de/fasttiming/veranstaltungen/ergebnisse/Stadtgartenlauf2007/HtmlResults/5kmLauf/Gesamteinzelwertung/Certificate_574SteffensChristian.html"/>
    <hyperlink ref="B190" r:id="rId37" display="http://www.joac.de/fasttiming/veranstaltungen/ergebnisse/Stadtgartenlauf2007/HtmlResults/5kmLauf/Gesamteinzelwertung/Certificate_617HansenYannic.html"/>
    <hyperlink ref="B170" r:id="rId38" display="http://www.joac.de/fasttiming/veranstaltungen/ergebnisse/Stadtgartenlauf2007/HtmlResults/5kmLauf/Gesamteinzelwertung/Certificate_559GieseAaron.html"/>
    <hyperlink ref="B279" r:id="rId39" display="http://www.joac.de/fasttiming/veranstaltungen/ergebnisse/Stadtgartenlauf2007/HtmlResults/5kmLauf/Gesamteinzelwertung/Certificate_599MattigitDennis.html"/>
    <hyperlink ref="B162" r:id="rId40" display="http://www.joac.de/fasttiming/veranstaltungen/ergebnisse/Stadtgartenlauf2007/HtmlResults/5kmLauf/Gesamteinzelwertung/Certificate_621FrauenrathMarvin.html"/>
    <hyperlink ref="B294" r:id="rId41" display="http://www.joac.de/fasttiming/veranstaltungen/ergebnisse/Stadtgartenlauf2007/HtmlResults/5kmLauf/Gesamteinzelwertung/Certificate_518NassPatrick.html"/>
    <hyperlink ref="B214" r:id="rId42" display="http://www.joac.de/fasttiming/veranstaltungen/ergebnisse/Stadtgartenlauf2007/HtmlResults/5kmLauf/Gesamteinzelwertung/Certificate_616HonrathTorben.html"/>
    <hyperlink ref="B194" r:id="rId43" display="http://www.joac.de/fasttiming/veranstaltungen/ergebnisse/Stadtgartenlauf2007/HtmlResults/5kmLauf/Gesamteinzelwertung/Certificate_589HeerdeLucas.html"/>
    <hyperlink ref="B400" r:id="rId44" display="http://www.joac.de/fasttiming/veranstaltungen/ergebnisse/Stadtgartenlauf2007/HtmlResults/5kmLauf/Gesamteinzelwertung/Certificate_602SpooDaniel.html"/>
    <hyperlink ref="B453" r:id="rId45" display="http://www.joac.de/fasttiming/veranstaltungen/ergebnisse/Stadtgartenlauf2007/HtmlResults/5kmLauf/Gesamteinzelwertung/Certificate_579WohlerDaniel.html"/>
    <hyperlink ref="B247" r:id="rId46" display="http://www.joac.de/fasttiming/veranstaltungen/ergebnisse/Stadtgartenlauf2007/HtmlResults/5kmLauf/Gesamteinzelwertung/Certificate_623KnyffenTristan.html"/>
    <hyperlink ref="B248" r:id="rId47" display="http://www.joac.de/fasttiming/veranstaltungen/ergebnisse/Stadtgartenlauf2007/HtmlResults/5kmLauf/Gesamteinzelwertung/Certificate_622KnyffenKarsten.html"/>
    <hyperlink ref="B165" r:id="rId48" display="http://www.joac.de/fasttiming/veranstaltungen/ergebnisse/Stadtgartenlauf2007/HtmlResults/5kmLauf/Gesamteinzelwertung/Certificate_425GandelheitTobias.html"/>
    <hyperlink ref="B263" r:id="rId49" display="http://www.joac.de/fasttiming/veranstaltungen/ergebnisse/Stadtgartenlauf2007/HtmlResults/5kmLauf/Gesamteinzelwertung/Certificate_605ListerSteven.html"/>
    <hyperlink ref="B343" r:id="rId50" display="http://www.joac.de/fasttiming/veranstaltungen/ergebnisse/Stadtgartenlauf2007/HtmlResults/5kmLauf/Gesamteinzelwertung/Certificate_604PriesmannNicola.html"/>
    <hyperlink ref="B369" r:id="rId51" display="http://www.joac.de/fasttiming/veranstaltungen/ergebnisse/Stadtgartenlauf2007/HtmlResults/5kmLauf/Gesamteinzelwertung/Certificate_573SchillingsMichael.html"/>
  </hyperlinks>
  <printOptions/>
  <pageMargins left="0.15748031496062992" right="0" top="0.2755905511811024" bottom="0.1968503937007874" header="0.2362204724409449" footer="0.15748031496062992"/>
  <pageSetup horizontalDpi="300" verticalDpi="300" orientation="landscape" paperSize="9" scale="80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2007-11-17T11:28:18Z</cp:lastPrinted>
  <dcterms:created xsi:type="dcterms:W3CDTF">2005-08-12T14:48:04Z</dcterms:created>
  <dcterms:modified xsi:type="dcterms:W3CDTF">2007-12-09T22:40:37Z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