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<sst xmlns="http://schemas.openxmlformats.org/spreadsheetml/2006/main" count="785" uniqueCount="579">
  <si>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</si>
  <si>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</si>
  <si>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</si>
  <si>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</si>
  <si>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</si>
  <si>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</si>
  <si>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</si>
  <si>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</si>
  <si>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</si>
  <si>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</si>
  <si>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</si>
  <si>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</si>
  <si>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</si>
  <si>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</si>
  <si>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</si>
  <si>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</si>
  <si>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</si>
  <si>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</si>
  <si>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</si>
  <si>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</si>
  <si>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</si>
  <si>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</si>
  <si>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</si>
  <si>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</si>
  <si>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</si>
  <si>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</si>
  <si>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</si>
  <si>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</si>
  <si>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</si>
  <si>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</si>
  <si>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</si>
  <si>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</si>
  <si>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</si>
  <si>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</si>
  <si>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</si>
  <si>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</si>
  <si>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</si>
  <si>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</si>
  <si>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</si>
  <si>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</si>
  <si>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</si>
  <si>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</si>
  <si>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</si>
  <si>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DJK Elmar Kohlscheid</t>
  </si>
  <si>
    <t>Baudisch</t>
  </si>
  <si>
    <t>Brunssum</t>
  </si>
  <si>
    <t>Germania 07 Dürwiß</t>
  </si>
  <si>
    <t>Düren</t>
  </si>
  <si>
    <t>Simmerath</t>
  </si>
  <si>
    <t>Mausbach</t>
  </si>
  <si>
    <t>Schnorr</t>
  </si>
  <si>
    <t>Andrea</t>
  </si>
  <si>
    <t>Britta</t>
  </si>
  <si>
    <t>Boeken</t>
  </si>
  <si>
    <t>Anne</t>
  </si>
  <si>
    <t>LG 47 Viersen</t>
  </si>
  <si>
    <t>Klein</t>
  </si>
  <si>
    <t>Sarah</t>
  </si>
  <si>
    <t>Kein Verein</t>
  </si>
  <si>
    <t>Wilhelm</t>
  </si>
  <si>
    <t>Christin</t>
  </si>
  <si>
    <t>Gymnasium Zitadelle Jülich</t>
  </si>
  <si>
    <t>Loos</t>
  </si>
  <si>
    <t>Melissa</t>
  </si>
  <si>
    <t>Bückert</t>
  </si>
  <si>
    <t>Katharina</t>
  </si>
  <si>
    <t>Barth</t>
  </si>
  <si>
    <t>Dania</t>
  </si>
  <si>
    <t>Moll</t>
  </si>
  <si>
    <t>Michaela</t>
  </si>
  <si>
    <t>Viersener TV</t>
  </si>
  <si>
    <t>Topfstedt</t>
  </si>
  <si>
    <t>Caroline</t>
  </si>
  <si>
    <t>OTV Ohligser Turnverein 1888</t>
  </si>
  <si>
    <t>Bähr</t>
  </si>
  <si>
    <t>Liselotte</t>
  </si>
  <si>
    <t>VfR Vennwegen</t>
  </si>
  <si>
    <t>Miriam</t>
  </si>
  <si>
    <t>Etges-Weber</t>
  </si>
  <si>
    <t>Michelle</t>
  </si>
  <si>
    <t>Oberhausener TV</t>
  </si>
  <si>
    <t>Ehlert</t>
  </si>
  <si>
    <t xml:space="preserve"> Britta</t>
  </si>
  <si>
    <t>LAC Mausbach</t>
  </si>
  <si>
    <t>Lothmann</t>
  </si>
  <si>
    <t xml:space="preserve"> Ricarda</t>
  </si>
  <si>
    <t>Brandenburg</t>
  </si>
  <si>
    <t xml:space="preserve"> Nicole</t>
  </si>
  <si>
    <t>TV-Kalterherberg</t>
  </si>
  <si>
    <t>Funken</t>
  </si>
  <si>
    <t xml:space="preserve"> Bianca</t>
  </si>
  <si>
    <t>Mäuser</t>
  </si>
  <si>
    <t xml:space="preserve"> Jaqueline</t>
  </si>
  <si>
    <t>LSG Eschweiler</t>
  </si>
  <si>
    <t>Döring</t>
  </si>
  <si>
    <t xml:space="preserve"> Tanja</t>
  </si>
  <si>
    <t>Bündgens</t>
  </si>
  <si>
    <t xml:space="preserve"> Philine</t>
  </si>
  <si>
    <t>Esser</t>
  </si>
  <si>
    <t xml:space="preserve"> Katharina</t>
  </si>
  <si>
    <t>Schmitz</t>
  </si>
  <si>
    <t xml:space="preserve"> Felicitas</t>
  </si>
  <si>
    <t>Palberg</t>
  </si>
  <si>
    <t xml:space="preserve"> Denise</t>
  </si>
  <si>
    <t>TG Holzwickede</t>
  </si>
  <si>
    <t>Scymczak</t>
  </si>
  <si>
    <t xml:space="preserve"> Marisa</t>
  </si>
  <si>
    <t>DJK Herzogenrath</t>
  </si>
  <si>
    <t>Kutzner</t>
  </si>
  <si>
    <t xml:space="preserve"> Sabine</t>
  </si>
  <si>
    <t>TV Huchem-Stammeln</t>
  </si>
  <si>
    <t xml:space="preserve"> Anika</t>
  </si>
  <si>
    <t>Jansen</t>
  </si>
  <si>
    <t xml:space="preserve"> Katrin</t>
  </si>
  <si>
    <t>LG Mützenich</t>
  </si>
  <si>
    <t>Balduin</t>
  </si>
  <si>
    <t xml:space="preserve"> Hanna-Lena</t>
  </si>
  <si>
    <t>Moellner</t>
  </si>
  <si>
    <t>Nora</t>
  </si>
  <si>
    <t>ASC Rosellen</t>
  </si>
  <si>
    <t>Korte</t>
  </si>
  <si>
    <t>Sylvia</t>
  </si>
  <si>
    <t>LC Wuppertal</t>
  </si>
  <si>
    <t>Reiners</t>
  </si>
  <si>
    <t>van Maanen</t>
  </si>
  <si>
    <t>Fanny</t>
  </si>
  <si>
    <t>Utrecht Running Team</t>
  </si>
  <si>
    <t>van Heeswijk</t>
  </si>
  <si>
    <t>Jitske</t>
  </si>
  <si>
    <t>Ladies Only 1</t>
  </si>
  <si>
    <t>Rehr</t>
  </si>
  <si>
    <t>Hanne</t>
  </si>
  <si>
    <t>Ruijters</t>
  </si>
  <si>
    <t>Esther</t>
  </si>
  <si>
    <t>Heerlen</t>
  </si>
  <si>
    <t>Collaris</t>
  </si>
  <si>
    <t>Niki</t>
  </si>
  <si>
    <t>AV Caesar</t>
  </si>
  <si>
    <t>Meuwissen</t>
  </si>
  <si>
    <t>Romena</t>
  </si>
  <si>
    <t>AV Weert</t>
  </si>
  <si>
    <t>Geurtjens</t>
  </si>
  <si>
    <t>Floor</t>
  </si>
  <si>
    <t>Gouw</t>
  </si>
  <si>
    <t>Marijke</t>
  </si>
  <si>
    <t>Pluymen</t>
  </si>
  <si>
    <t>Vera</t>
  </si>
  <si>
    <t>Finken</t>
  </si>
  <si>
    <t>Julie</t>
  </si>
  <si>
    <t>Ladies Only 2</t>
  </si>
  <si>
    <t>van Eeuwijk</t>
  </si>
  <si>
    <t>Karin</t>
  </si>
  <si>
    <t>HaWa Runningteam/AV</t>
  </si>
  <si>
    <t>Tielemans</t>
  </si>
  <si>
    <t>Eefje</t>
  </si>
  <si>
    <t>Tijdink</t>
  </si>
  <si>
    <t>Renee</t>
  </si>
  <si>
    <t>Wouters</t>
  </si>
  <si>
    <t>Elke</t>
  </si>
  <si>
    <t>Loopteam Ed Slichger</t>
  </si>
  <si>
    <t>Hibbe</t>
  </si>
  <si>
    <t>Christiane</t>
  </si>
  <si>
    <t>Vermeeren</t>
  </si>
  <si>
    <t>Jessica</t>
  </si>
  <si>
    <t>Bryant</t>
  </si>
  <si>
    <t>Maika</t>
  </si>
  <si>
    <t>Barten</t>
  </si>
  <si>
    <t>Nicole</t>
  </si>
  <si>
    <t>AV Heythuysen</t>
  </si>
  <si>
    <t>Diekje</t>
  </si>
  <si>
    <t>Vaessen</t>
  </si>
  <si>
    <t>Tessa</t>
  </si>
  <si>
    <t>Parelloop runners</t>
  </si>
  <si>
    <t>F</t>
  </si>
  <si>
    <t>Grootjans</t>
  </si>
  <si>
    <t>Voerendaal</t>
  </si>
  <si>
    <t>Eggen</t>
  </si>
  <si>
    <t>Janine</t>
  </si>
  <si>
    <t>Achilles-Top</t>
  </si>
  <si>
    <t>Wolff</t>
  </si>
  <si>
    <t>Johanna</t>
  </si>
  <si>
    <t>van Roij</t>
  </si>
  <si>
    <t>Jenny</t>
  </si>
  <si>
    <t>Janssen</t>
  </si>
  <si>
    <t>Denise</t>
  </si>
  <si>
    <t>Knol</t>
  </si>
  <si>
    <t>Coort</t>
  </si>
  <si>
    <t>Wiebke</t>
  </si>
  <si>
    <t>Seunis</t>
  </si>
  <si>
    <t>Mannens</t>
  </si>
  <si>
    <t>Francy</t>
  </si>
  <si>
    <t>Dijkstra</t>
  </si>
  <si>
    <t>Milan</t>
  </si>
  <si>
    <t>Hoensbroek</t>
  </si>
  <si>
    <t>Scipio-Hermans</t>
  </si>
  <si>
    <t>Marion</t>
  </si>
  <si>
    <t>Schuivens</t>
  </si>
  <si>
    <t>Lynn</t>
  </si>
  <si>
    <t>Michielsen</t>
  </si>
  <si>
    <t>Shawn</t>
  </si>
  <si>
    <t>Charlier</t>
  </si>
  <si>
    <t>Lauriane</t>
  </si>
  <si>
    <t>HERV AC</t>
  </si>
  <si>
    <t>Vliegen</t>
  </si>
  <si>
    <t>Astrid</t>
  </si>
  <si>
    <t>Spritköpp Eifel</t>
  </si>
  <si>
    <t>Rauw</t>
  </si>
  <si>
    <t>Magali</t>
  </si>
  <si>
    <t>AC Eifel</t>
  </si>
  <si>
    <t>Mackels</t>
  </si>
  <si>
    <t>Cheyenne</t>
  </si>
  <si>
    <t>SC Bütgenbach</t>
  </si>
  <si>
    <t>Vanwerst</t>
  </si>
  <si>
    <t>Jean Convents AG</t>
  </si>
  <si>
    <t>Dubail</t>
  </si>
  <si>
    <t>Adline</t>
  </si>
  <si>
    <t>LAC Eupen</t>
  </si>
  <si>
    <t>Renson</t>
  </si>
  <si>
    <t>Ariane</t>
  </si>
  <si>
    <t>Lac, C&amp;A</t>
  </si>
  <si>
    <t>Knauf</t>
  </si>
  <si>
    <t>Stephanie</t>
  </si>
  <si>
    <t>Fijalkowski</t>
  </si>
  <si>
    <t>Céline</t>
  </si>
  <si>
    <t>Bartholemy</t>
  </si>
  <si>
    <t>Dan</t>
  </si>
  <si>
    <t>Die Flietzen</t>
  </si>
  <si>
    <t>Carina</t>
  </si>
  <si>
    <t>Herma</t>
  </si>
  <si>
    <t>Rebecca</t>
  </si>
  <si>
    <t>DJK Jung Siegfried Herzogenrath</t>
  </si>
  <si>
    <t>Bischops</t>
  </si>
  <si>
    <t>Anne Christine</t>
  </si>
  <si>
    <t>DLC Aachen</t>
  </si>
  <si>
    <t>Demonthy</t>
  </si>
  <si>
    <t>Anne-Cathrine</t>
  </si>
  <si>
    <t>Die Retter</t>
  </si>
  <si>
    <t>Thönnessen</t>
  </si>
  <si>
    <t>Janina</t>
  </si>
  <si>
    <t>Eva</t>
  </si>
  <si>
    <t>Broichhausen</t>
  </si>
  <si>
    <t>Lulie</t>
  </si>
  <si>
    <t>Mediaconcept</t>
  </si>
  <si>
    <t>Alice</t>
  </si>
  <si>
    <t>Elena</t>
  </si>
  <si>
    <t>TV Pattern</t>
  </si>
  <si>
    <t>Annick</t>
  </si>
  <si>
    <t>Jaeger</t>
  </si>
  <si>
    <t>Iris</t>
  </si>
  <si>
    <t>TRI Team Eupen</t>
  </si>
  <si>
    <t>Hennes</t>
  </si>
  <si>
    <t>Hühnerstall</t>
  </si>
  <si>
    <t>Houben</t>
  </si>
  <si>
    <t>Nadinka</t>
  </si>
  <si>
    <t>Auel</t>
  </si>
  <si>
    <t xml:space="preserve"> Christina</t>
  </si>
  <si>
    <t>Dürener TV 1847</t>
  </si>
  <si>
    <t xml:space="preserve"> Ina</t>
  </si>
  <si>
    <t>Herrwig</t>
  </si>
  <si>
    <t xml:space="preserve"> Steffi</t>
  </si>
  <si>
    <t>Power Ranger</t>
  </si>
  <si>
    <t>Kreiten</t>
  </si>
  <si>
    <t xml:space="preserve"> Leandra</t>
  </si>
  <si>
    <t>Ritzerfeld</t>
  </si>
  <si>
    <t xml:space="preserve"> Samira</t>
  </si>
  <si>
    <t>LENTZ</t>
  </si>
  <si>
    <t>Kelly</t>
  </si>
  <si>
    <t>MALMEDY AC</t>
  </si>
  <si>
    <t>KNIEBS</t>
  </si>
  <si>
    <t>Nadja</t>
  </si>
  <si>
    <t>Doris</t>
  </si>
  <si>
    <t>SOIRON</t>
  </si>
  <si>
    <t>Isabelle</t>
  </si>
  <si>
    <t>ACFK</t>
  </si>
  <si>
    <t>VANASCHEN</t>
  </si>
  <si>
    <t>Rachel</t>
  </si>
  <si>
    <t>DEBEY</t>
  </si>
  <si>
    <t>Anya</t>
  </si>
  <si>
    <t>RECKER</t>
  </si>
  <si>
    <t>Melanie</t>
  </si>
  <si>
    <t>BENOIT</t>
  </si>
  <si>
    <t>Jennifer</t>
  </si>
  <si>
    <t>MEESSEN</t>
  </si>
  <si>
    <t>Viviane</t>
  </si>
  <si>
    <t>FRANSSEN</t>
  </si>
  <si>
    <t>Sandy</t>
  </si>
  <si>
    <t>GRICE</t>
  </si>
  <si>
    <t>Lisa</t>
  </si>
  <si>
    <t>BRAXEIN</t>
  </si>
  <si>
    <t>Pascale</t>
  </si>
  <si>
    <t>NIESTEN</t>
  </si>
  <si>
    <t>Purpar</t>
  </si>
  <si>
    <t>Julia</t>
  </si>
  <si>
    <t>Lammersdorf</t>
  </si>
  <si>
    <t>Theissen</t>
  </si>
  <si>
    <t>Teresa</t>
  </si>
  <si>
    <t>Hansa Simmerath</t>
  </si>
  <si>
    <t>Theißen</t>
  </si>
  <si>
    <t>Paustenbach</t>
  </si>
  <si>
    <t>Alt</t>
  </si>
  <si>
    <t>Volpe</t>
  </si>
  <si>
    <t>Dickmeis</t>
  </si>
  <si>
    <t>Alina</t>
  </si>
  <si>
    <t>TV Konzen</t>
  </si>
  <si>
    <t>Juliana</t>
  </si>
  <si>
    <t>Clara</t>
  </si>
  <si>
    <t>Keßel</t>
  </si>
  <si>
    <t>Kerstin</t>
  </si>
  <si>
    <t>Herwartz</t>
  </si>
  <si>
    <t>Cora</t>
  </si>
  <si>
    <t>LC-Herzogenrath</t>
  </si>
  <si>
    <t>Ortz</t>
  </si>
  <si>
    <t>Hannah</t>
  </si>
  <si>
    <t>TSV Kaldenkirchen</t>
  </si>
  <si>
    <t>Lena</t>
  </si>
  <si>
    <t>Kühn</t>
  </si>
  <si>
    <t>Helen</t>
  </si>
  <si>
    <t>Wege</t>
  </si>
  <si>
    <t>Katrin</t>
  </si>
  <si>
    <t>JC Sakura Herzogenrath</t>
  </si>
  <si>
    <t>Fitsch</t>
  </si>
  <si>
    <t>(Monschau-Konzen)</t>
  </si>
  <si>
    <t>Schulte</t>
  </si>
  <si>
    <t>Call</t>
  </si>
  <si>
    <t>Sarah Jane</t>
  </si>
  <si>
    <t>Schütt</t>
  </si>
  <si>
    <t>Judith</t>
  </si>
  <si>
    <t>Kirch</t>
  </si>
  <si>
    <t>Tanja</t>
  </si>
  <si>
    <t>SV Bergwacht Rohren</t>
  </si>
  <si>
    <t>Blatzheim</t>
  </si>
  <si>
    <t>Sara</t>
  </si>
  <si>
    <t>LC Euskirchen</t>
  </si>
  <si>
    <t>Gronsfeld</t>
  </si>
  <si>
    <t>Hanna</t>
  </si>
  <si>
    <t>Dürener Turnverein 1847 e.V.</t>
  </si>
  <si>
    <t>Schulz</t>
  </si>
  <si>
    <t>Linda</t>
  </si>
  <si>
    <t>Lokomotive Derichsweiler</t>
  </si>
  <si>
    <t>Bajramovic</t>
  </si>
  <si>
    <t>Rachmana</t>
  </si>
  <si>
    <t>Team Cornetzhof</t>
  </si>
  <si>
    <t>Merkens</t>
  </si>
  <si>
    <t>FC Imgenbroich</t>
  </si>
  <si>
    <t>Poplawki</t>
  </si>
  <si>
    <t>TuRa Monschau</t>
  </si>
  <si>
    <t>Maevis</t>
  </si>
  <si>
    <t xml:space="preserve">Lea </t>
  </si>
  <si>
    <t>Hensen</t>
  </si>
  <si>
    <t>Ronja</t>
  </si>
  <si>
    <t>Realschule Monschau</t>
  </si>
  <si>
    <t>Ott</t>
  </si>
  <si>
    <t>Maureen</t>
  </si>
  <si>
    <t>Hermanns</t>
  </si>
  <si>
    <t>Sabrina</t>
  </si>
  <si>
    <t>Völl</t>
  </si>
  <si>
    <t>Annika</t>
  </si>
  <si>
    <t>Peters</t>
  </si>
  <si>
    <t>Jana</t>
  </si>
  <si>
    <t>van den Boom</t>
  </si>
  <si>
    <t>Gesa</t>
  </si>
  <si>
    <t>Simone</t>
  </si>
  <si>
    <t>Eva-Maria</t>
  </si>
  <si>
    <t>Seemann,</t>
  </si>
  <si>
    <t>Team Holzart</t>
  </si>
  <si>
    <t>Heinrichs,</t>
  </si>
  <si>
    <t>Marie</t>
  </si>
  <si>
    <t>FC IndeHahn</t>
  </si>
  <si>
    <t>Kuckelkorn </t>
  </si>
  <si>
    <t>Christa </t>
  </si>
  <si>
    <t>LC Herzogenrath </t>
  </si>
  <si>
    <t>Bögemann </t>
  </si>
  <si>
    <t>Clara </t>
  </si>
  <si>
    <t>HSG Merkstein </t>
  </si>
  <si>
    <t>DJK JS Herzogenrath </t>
  </si>
  <si>
    <t>Schüller-Ruhl </t>
  </si>
  <si>
    <t>Tabea </t>
  </si>
  <si>
    <t>Papke </t>
  </si>
  <si>
    <t>Marina </t>
  </si>
  <si>
    <t>Clarenbach </t>
  </si>
  <si>
    <t>Charlotte </t>
  </si>
  <si>
    <t>TuS Schmidt</t>
  </si>
  <si>
    <t>Marie-Therese</t>
  </si>
  <si>
    <t>Schlottke</t>
  </si>
  <si>
    <t>Verena</t>
  </si>
  <si>
    <t>Vidal</t>
  </si>
  <si>
    <t>Ana</t>
  </si>
  <si>
    <t>Braun</t>
  </si>
  <si>
    <t>Nießen</t>
  </si>
  <si>
    <t>Großek</t>
  </si>
  <si>
    <t>DJK Löwe Hambach</t>
  </si>
  <si>
    <t>St. George's School</t>
  </si>
  <si>
    <t xml:space="preserve">Spieß Sabrina      </t>
  </si>
  <si>
    <t xml:space="preserve">Eschweiler LSG     </t>
  </si>
  <si>
    <t>Schröder,</t>
  </si>
  <si>
    <t>TTC Unterbruch</t>
  </si>
  <si>
    <t>Geiser,</t>
  </si>
  <si>
    <t>Franke,</t>
  </si>
  <si>
    <t>Samira</t>
  </si>
  <si>
    <t>OSC Waldniel</t>
  </si>
  <si>
    <t>Brouwers,</t>
  </si>
  <si>
    <t>Seeberger,</t>
  </si>
  <si>
    <t>LG Viersen</t>
  </si>
  <si>
    <t>Meuffels,</t>
  </si>
  <si>
    <t>Frederike</t>
  </si>
  <si>
    <t>DJK Waldenrath</t>
  </si>
  <si>
    <t>Bluhm,</t>
  </si>
  <si>
    <t>SC Myhl LA</t>
  </si>
  <si>
    <t>Bertram,</t>
  </si>
  <si>
    <t>Anna</t>
  </si>
  <si>
    <t>Lennartz,</t>
  </si>
  <si>
    <t>Kathrin</t>
  </si>
  <si>
    <t>Stoffels,</t>
  </si>
  <si>
    <t>Chiara</t>
  </si>
  <si>
    <t>Teamgeist</t>
  </si>
  <si>
    <t>Gerner,</t>
  </si>
  <si>
    <t>Wittrock</t>
  </si>
  <si>
    <t>Tina</t>
  </si>
  <si>
    <t>TUS Schmidt</t>
  </si>
  <si>
    <t>Mertens,</t>
  </si>
  <si>
    <t>Laura</t>
  </si>
  <si>
    <t>FC Germania Vossenack 1919
e.V.</t>
  </si>
  <si>
    <t>Butler,</t>
  </si>
  <si>
    <t>Deborah</t>
  </si>
  <si>
    <t>Ortmanns,</t>
  </si>
  <si>
    <t>Celina</t>
  </si>
  <si>
    <t>Thauer</t>
  </si>
  <si>
    <t xml:space="preserve"> Sarah</t>
  </si>
  <si>
    <t>GS Niederzier/Merzenich</t>
  </si>
  <si>
    <t>Balgheim</t>
  </si>
  <si>
    <t xml:space="preserve"> Carla</t>
  </si>
  <si>
    <t xml:space="preserve"> Hannah</t>
  </si>
  <si>
    <t>Pluta</t>
  </si>
  <si>
    <t>Görres</t>
  </si>
  <si>
    <t xml:space="preserve"> Franziska</t>
  </si>
  <si>
    <t>Germania 07 Dürwiß LA</t>
  </si>
  <si>
    <t>ohne Verein</t>
  </si>
  <si>
    <t>Kaiser,</t>
  </si>
  <si>
    <t>Christina</t>
  </si>
  <si>
    <t>Noichl,</t>
  </si>
  <si>
    <t>Svenja</t>
  </si>
  <si>
    <t>Beyer,</t>
  </si>
  <si>
    <t>Hölker,</t>
  </si>
  <si>
    <t>SONNET Jenny</t>
  </si>
  <si>
    <t>1991</t>
  </si>
  <si>
    <t>SCB TRI</t>
  </si>
  <si>
    <t>KEUS Raphaela</t>
  </si>
  <si>
    <t>1995</t>
  </si>
  <si>
    <t>SC BUTGENBACH</t>
  </si>
  <si>
    <t>BREUER Charlotte</t>
  </si>
  <si>
    <t/>
  </si>
  <si>
    <t>CHRETIEN Sophie</t>
  </si>
  <si>
    <t>1990</t>
  </si>
  <si>
    <t>TITAN</t>
  </si>
  <si>
    <t>BURNOTTE Gaetane</t>
  </si>
  <si>
    <t>DAHMEN Jana</t>
  </si>
  <si>
    <t>HOREVOERTS Mathilde</t>
  </si>
  <si>
    <t>1994</t>
  </si>
  <si>
    <t>ORTIS</t>
  </si>
  <si>
    <t>PERROT Céline</t>
  </si>
  <si>
    <t>1992</t>
  </si>
  <si>
    <t>LINI Laura</t>
  </si>
  <si>
    <t>VANHOOF Belinda</t>
  </si>
  <si>
    <t>GERLACHE Celine</t>
  </si>
  <si>
    <t>PERROT Géraldine</t>
  </si>
  <si>
    <t>1993</t>
  </si>
  <si>
    <t>JOLYNS Turkis</t>
  </si>
  <si>
    <t>ERTK</t>
  </si>
  <si>
    <t>LEYENS Isabel</t>
  </si>
  <si>
    <t>Spies</t>
  </si>
  <si>
    <t>Jaqueline</t>
  </si>
  <si>
    <t>Alpullu</t>
  </si>
  <si>
    <t>Cem-Ali</t>
  </si>
  <si>
    <t>Wirtz</t>
  </si>
  <si>
    <t>Saskia</t>
  </si>
  <si>
    <t>Samol</t>
  </si>
  <si>
    <t>Ramona</t>
  </si>
  <si>
    <t>Schwitalla</t>
  </si>
  <si>
    <t>Tamara</t>
  </si>
  <si>
    <t>Gül</t>
  </si>
  <si>
    <t>Oleff</t>
  </si>
  <si>
    <t>Hammers </t>
  </si>
  <si>
    <t>Stephanie </t>
  </si>
  <si>
    <t>Aachener TG </t>
  </si>
  <si>
    <t>Gilles </t>
  </si>
  <si>
    <t>Anne-Marie </t>
  </si>
  <si>
    <t>DLC Aachen </t>
  </si>
  <si>
    <t>Baruth </t>
  </si>
  <si>
    <t>Julia </t>
  </si>
  <si>
    <t>Continental AG </t>
  </si>
  <si>
    <t>Gerull </t>
  </si>
  <si>
    <t>Laura </t>
  </si>
  <si>
    <t>Gymnasium Würselen </t>
  </si>
  <si>
    <t>Wege </t>
  </si>
  <si>
    <t>Katrin </t>
  </si>
  <si>
    <t>JC Sakura Herzogenrath </t>
  </si>
  <si>
    <t>Schaffrath </t>
  </si>
  <si>
    <t>Anne </t>
  </si>
  <si>
    <t>Realschule Würselen </t>
  </si>
  <si>
    <t>Tillmann </t>
  </si>
  <si>
    <t>Nora </t>
  </si>
  <si>
    <t>Boyraz </t>
  </si>
  <si>
    <t>Gül </t>
  </si>
  <si>
    <t>Maus </t>
  </si>
  <si>
    <t>Céline </t>
  </si>
  <si>
    <t>Hock </t>
  </si>
  <si>
    <t>Rebecca </t>
  </si>
  <si>
    <t>von den Bergen </t>
  </si>
  <si>
    <t>Anna </t>
  </si>
  <si>
    <t>Eigelshoven </t>
  </si>
  <si>
    <t>Coralin </t>
  </si>
  <si>
    <t>Steins </t>
  </si>
  <si>
    <t>Jaqueline </t>
  </si>
  <si>
    <t>Larisch </t>
  </si>
  <si>
    <t>Kathrin </t>
  </si>
  <si>
    <t>Dickert </t>
  </si>
  <si>
    <t>Janina </t>
  </si>
  <si>
    <t>Thevis </t>
  </si>
  <si>
    <t>Göhlich </t>
  </si>
  <si>
    <t>Pia </t>
  </si>
  <si>
    <t>Linnenberger </t>
  </si>
  <si>
    <t>Charline </t>
  </si>
  <si>
    <t>Eißler </t>
  </si>
  <si>
    <t>Lisa </t>
  </si>
  <si>
    <t>Jana </t>
  </si>
  <si>
    <t>Stiebler </t>
  </si>
  <si>
    <t>Marie </t>
  </si>
  <si>
    <t>Korb </t>
  </si>
  <si>
    <t>Melissa </t>
  </si>
  <si>
    <t>Mohren </t>
  </si>
  <si>
    <t>Jessica </t>
  </si>
  <si>
    <t>Sinken </t>
  </si>
  <si>
    <t>Graf </t>
  </si>
  <si>
    <t>Michalle </t>
  </si>
  <si>
    <t>Kreisel </t>
  </si>
  <si>
    <t>Linda </t>
  </si>
  <si>
    <t>Hendriks </t>
  </si>
  <si>
    <t>Monique </t>
  </si>
  <si>
    <t>Palm </t>
  </si>
  <si>
    <t>Laschet </t>
  </si>
  <si>
    <t>Sina </t>
  </si>
  <si>
    <t>Haupts </t>
  </si>
  <si>
    <t>Melanie </t>
  </si>
  <si>
    <t>Reising </t>
  </si>
  <si>
    <t>Ann Kathrin </t>
  </si>
  <si>
    <t>Wunderlich</t>
  </si>
  <si>
    <t>Pia</t>
  </si>
  <si>
    <t>TV Arnoldsweiler</t>
  </si>
  <si>
    <t>Eymaél</t>
  </si>
  <si>
    <t>15-06-1995</t>
  </si>
  <si>
    <t>Aachen</t>
  </si>
  <si>
    <t>Vievermanns</t>
  </si>
  <si>
    <t>Yara</t>
  </si>
  <si>
    <t>05-06-1997</t>
  </si>
  <si>
    <t>Heuts</t>
  </si>
  <si>
    <t>Danique</t>
  </si>
  <si>
    <t>12-07-1996</t>
  </si>
  <si>
    <t>Vankan</t>
  </si>
  <si>
    <t>Joy</t>
  </si>
  <si>
    <t>27-07-1992</t>
  </si>
  <si>
    <t xml:space="preserve"> Andrea</t>
  </si>
  <si>
    <t>Germania 07 Dürwiss</t>
  </si>
  <si>
    <t>Etzel</t>
  </si>
  <si>
    <t xml:space="preserve"> Tabea</t>
  </si>
  <si>
    <t>LG Ameln/Linnich</t>
  </si>
  <si>
    <t>Göbbels</t>
  </si>
  <si>
    <t xml:space="preserve"> Julia</t>
  </si>
  <si>
    <t>Tri Team Xtream</t>
  </si>
  <si>
    <t>Achenbach</t>
  </si>
  <si>
    <t xml:space="preserve"> Jana</t>
  </si>
  <si>
    <t>Realschule Jülich</t>
  </si>
  <si>
    <t>GE Niederzier/Merzenich</t>
  </si>
  <si>
    <t xml:space="preserve"> Rabea</t>
  </si>
  <si>
    <t>Kerber</t>
  </si>
  <si>
    <t>Matzerath</t>
  </si>
  <si>
    <t xml:space="preserve"> Frauke</t>
  </si>
  <si>
    <t>?</t>
  </si>
  <si>
    <t>weibl. Jugend B</t>
  </si>
  <si>
    <t>weibl. Jugend 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</si>
</sst>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name val="Verdana"/>
      <family val="2"/>
    </font>
    <font>
      <sz val="10"/>
      <color indexed="22"/>
      <name val="Arial"/>
      <family val="2"/>
    </font>
    <font>
      <i/>
      <sz val="10"/>
      <name val="Arial"/>
      <family val="0"/>
    </font>
    <font>
      <sz val="10"/>
      <color indexed="8"/>
      <name val="Comic Sans MS"/>
      <family val="4"/>
    </font>
    <font>
      <sz val="10"/>
      <name val="Helv"/>
      <family val="0"/>
    </font>
    <font>
      <sz val="9"/>
      <name val="Arial"/>
      <family val="2"/>
    </font>
    <font>
      <sz val="10"/>
      <color indexed="8"/>
      <name val="Verdan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Tahoma"/>
      <family val="2"/>
    </font>
    <font>
      <sz val="8"/>
      <color indexed="8"/>
      <name val="Verdana"/>
      <family val="2"/>
    </font>
    <font>
      <sz val="10"/>
      <color indexed="10"/>
      <name val="Courier New"/>
      <family val="3"/>
    </font>
    <font>
      <sz val="9"/>
      <name val="Times New Roman"/>
      <family val="1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1" xfId="20" applyFont="1" applyFill="1" applyBorder="1" applyAlignment="1">
      <alignment horizontal="left"/>
      <protection/>
    </xf>
    <xf numFmtId="0" fontId="13" fillId="0" borderId="1" xfId="20" applyFont="1" applyFill="1" applyBorder="1" applyAlignment="1">
      <alignment/>
      <protection/>
    </xf>
    <xf numFmtId="0" fontId="14" fillId="0" borderId="1" xfId="0" applyFont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5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23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23" fillId="0" borderId="4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top" wrapText="1"/>
    </xf>
    <xf numFmtId="0" fontId="23" fillId="0" borderId="1" xfId="0" applyNumberFormat="1" applyFont="1" applyFill="1" applyBorder="1" applyAlignment="1" applyProtection="1">
      <alignment/>
      <protection/>
    </xf>
    <xf numFmtId="0" fontId="23" fillId="0" borderId="4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/>
    </xf>
    <xf numFmtId="0" fontId="0" fillId="3" borderId="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0" borderId="4" xfId="18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1" xfId="18" applyFill="1" applyBorder="1" applyAlignment="1">
      <alignment horizontal="left" vertical="top" wrapText="1"/>
    </xf>
    <xf numFmtId="0" fontId="22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0" borderId="1" xfId="18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2" fillId="0" borderId="5" xfId="18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3" fillId="0" borderId="1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 horizontal="center"/>
      <protection/>
    </xf>
    <xf numFmtId="0" fontId="23" fillId="0" borderId="1" xfId="0" applyFont="1" applyBorder="1" applyAlignment="1">
      <alignment horizontal="left"/>
    </xf>
    <xf numFmtId="0" fontId="2" fillId="0" borderId="7" xfId="18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4" xfId="0" applyFont="1" applyBorder="1" applyAlignment="1">
      <alignment/>
    </xf>
    <xf numFmtId="0" fontId="6" fillId="2" borderId="4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3" fillId="0" borderId="1" xfId="20" applyFont="1" applyFill="1" applyBorder="1" applyAlignment="1">
      <alignment horizontal="left"/>
      <protection/>
    </xf>
    <xf numFmtId="0" fontId="13" fillId="0" borderId="1" xfId="20" applyFont="1" applyFill="1" applyBorder="1" applyAlignment="1">
      <alignment/>
      <protection/>
    </xf>
    <xf numFmtId="1" fontId="0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23" fillId="0" borderId="5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0" fillId="0" borderId="2" xfId="0" applyBorder="1" applyAlignment="1">
      <alignment horizontal="center"/>
    </xf>
    <xf numFmtId="0" fontId="23" fillId="0" borderId="6" xfId="0" applyNumberFormat="1" applyFont="1" applyFill="1" applyBorder="1" applyAlignment="1" applyProtection="1">
      <alignment horizontal="center"/>
      <protection/>
    </xf>
    <xf numFmtId="0" fontId="23" fillId="0" borderId="6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ac.de/fasttiming/veranstaltungen/ergebnisse/EurodeLauf2007/HtmlResults/5kmLauf/Gesamteinzelwertung/Certificate_716Schueller_RuhlTabea.html" TargetMode="External" /><Relationship Id="rId2" Type="http://schemas.openxmlformats.org/officeDocument/2006/relationships/hyperlink" Target="http://www.joac.de/fasttiming/veranstaltungen/ergebnisse/EurodeLauf2007/HtmlResults/5kmLauf/Gesamteinzelwertung/Certificate_726PapkeMarina.html" TargetMode="External" /><Relationship Id="rId3" Type="http://schemas.openxmlformats.org/officeDocument/2006/relationships/hyperlink" Target="http://www.joac.de/fasttiming/veranstaltungen/ergebnisse/EurodeLauf2007/HtmlResults/5kmLauf/Gesamteinzelwertung/Certificate_747ClarenbachCharlotte.html" TargetMode="External" /><Relationship Id="rId4" Type="http://schemas.openxmlformats.org/officeDocument/2006/relationships/hyperlink" Target="http://www.joac.de/fasttiming/veranstaltungen/ergebnisse/EurodeLauf2007/HtmlResults/5kmLauf/Gesamteinzelwertung/Certificate_761KuckelkornChrista.html" TargetMode="External" /><Relationship Id="rId5" Type="http://schemas.openxmlformats.org/officeDocument/2006/relationships/hyperlink" Target="http://www.joac.de/fasttiming/veranstaltungen/ergebnisse/EurodeLauf2007/HtmlResults/5kmLauf/Gesamteinzelwertung/Certificate_760BoegemannClara.html" TargetMode="External" /><Relationship Id="rId6" Type="http://schemas.openxmlformats.org/officeDocument/2006/relationships/hyperlink" Target="http://www.joac.de/fasttiming/veranstaltungen/ergebnisse/Stadtgartenlauf2007/HtmlResults/5kmLauf/Gesamteinzelwertung/Certificate_628HammersStephanie.html" TargetMode="External" /><Relationship Id="rId7" Type="http://schemas.openxmlformats.org/officeDocument/2006/relationships/hyperlink" Target="http://www.joac.de/fasttiming/veranstaltungen/ergebnisse/Stadtgartenlauf2007/HtmlResults/5kmLauf/Gesamteinzelwertung/Certificate_551GillesAnne_Marie.html" TargetMode="External" /><Relationship Id="rId8" Type="http://schemas.openxmlformats.org/officeDocument/2006/relationships/hyperlink" Target="http://www.joac.de/fasttiming/veranstaltungen/ergebnisse/Stadtgartenlauf2007/HtmlResults/5kmLauf/Gesamteinzelwertung/Certificate_531BaruthJulia.html" TargetMode="External" /><Relationship Id="rId9" Type="http://schemas.openxmlformats.org/officeDocument/2006/relationships/hyperlink" Target="http://www.joac.de/fasttiming/veranstaltungen/ergebnisse/Stadtgartenlauf2007/HtmlResults/5kmLauf/Gesamteinzelwertung/Certificate_566GerullLaura.html" TargetMode="External" /><Relationship Id="rId10" Type="http://schemas.openxmlformats.org/officeDocument/2006/relationships/hyperlink" Target="http://www.joac.de/fasttiming/veranstaltungen/ergebnisse/Stadtgartenlauf2007/HtmlResults/5kmLauf/Gesamteinzelwertung/Certificate_515WegeKatrin.html" TargetMode="External" /><Relationship Id="rId11" Type="http://schemas.openxmlformats.org/officeDocument/2006/relationships/hyperlink" Target="http://www.joac.de/fasttiming/veranstaltungen/ergebnisse/Stadtgartenlauf2007/HtmlResults/5kmLauf/Gesamteinzelwertung/Certificate_590SchaffrathAnne.html" TargetMode="External" /><Relationship Id="rId12" Type="http://schemas.openxmlformats.org/officeDocument/2006/relationships/hyperlink" Target="http://www.joac.de/fasttiming/veranstaltungen/ergebnisse/Stadtgartenlauf2007/HtmlResults/5kmLauf/Gesamteinzelwertung/Certificate_572TillmannNora.html" TargetMode="External" /><Relationship Id="rId13" Type="http://schemas.openxmlformats.org/officeDocument/2006/relationships/hyperlink" Target="http://www.joac.de/fasttiming/veranstaltungen/ergebnisse/Stadtgartenlauf2007/HtmlResults/5kmLauf/Gesamteinzelwertung/Certificate_636BoyrazGuel.html" TargetMode="External" /><Relationship Id="rId14" Type="http://schemas.openxmlformats.org/officeDocument/2006/relationships/hyperlink" Target="http://www.joac.de/fasttiming/veranstaltungen/ergebnisse/Stadtgartenlauf2007/HtmlResults/5kmLauf/Gesamteinzelwertung/Certificate_577MausCeline.html" TargetMode="External" /><Relationship Id="rId15" Type="http://schemas.openxmlformats.org/officeDocument/2006/relationships/hyperlink" Target="http://www.joac.de/fasttiming/veranstaltungen/ergebnisse/Stadtgartenlauf2007/HtmlResults/5kmLauf/Gesamteinzelwertung/Certificate_610HockRebecca.html" TargetMode="External" /><Relationship Id="rId16" Type="http://schemas.openxmlformats.org/officeDocument/2006/relationships/hyperlink" Target="http://www.joac.de/fasttiming/veranstaltungen/ergebnisse/Stadtgartenlauf2007/HtmlResults/5kmLauf/Gesamteinzelwertung/Certificate_626vondenBergenAnna.html" TargetMode="External" /><Relationship Id="rId17" Type="http://schemas.openxmlformats.org/officeDocument/2006/relationships/hyperlink" Target="http://www.joac.de/fasttiming/veranstaltungen/ergebnisse/Stadtgartenlauf2007/HtmlResults/5kmLauf/Gesamteinzelwertung/Certificate_627EigelshovenCoralin.html" TargetMode="External" /><Relationship Id="rId18" Type="http://schemas.openxmlformats.org/officeDocument/2006/relationships/hyperlink" Target="http://www.joac.de/fasttiming/veranstaltungen/ergebnisse/Stadtgartenlauf2007/HtmlResults/5kmLauf/Gesamteinzelwertung/Certificate_592SteinsJaqueline.html" TargetMode="External" /><Relationship Id="rId19" Type="http://schemas.openxmlformats.org/officeDocument/2006/relationships/hyperlink" Target="http://www.joac.de/fasttiming/veranstaltungen/ergebnisse/Stadtgartenlauf2007/HtmlResults/5kmLauf/Gesamteinzelwertung/Certificate_570LarischKathrin.html" TargetMode="External" /><Relationship Id="rId20" Type="http://schemas.openxmlformats.org/officeDocument/2006/relationships/hyperlink" Target="http://www.joac.de/fasttiming/veranstaltungen/ergebnisse/Stadtgartenlauf2007/HtmlResults/5kmLauf/Gesamteinzelwertung/Certificate_555DickertJanina.html" TargetMode="External" /><Relationship Id="rId21" Type="http://schemas.openxmlformats.org/officeDocument/2006/relationships/hyperlink" Target="http://www.joac.de/fasttiming/veranstaltungen/ergebnisse/Stadtgartenlauf2007/HtmlResults/5kmLauf/Gesamteinzelwertung/Certificate_609ThevisJulia.html" TargetMode="External" /><Relationship Id="rId22" Type="http://schemas.openxmlformats.org/officeDocument/2006/relationships/hyperlink" Target="http://www.joac.de/fasttiming/veranstaltungen/ergebnisse/Stadtgartenlauf2007/HtmlResults/5kmLauf/Gesamteinzelwertung/Certificate_571GoehlichPia.html" TargetMode="External" /><Relationship Id="rId23" Type="http://schemas.openxmlformats.org/officeDocument/2006/relationships/hyperlink" Target="http://www.joac.de/fasttiming/veranstaltungen/ergebnisse/Stadtgartenlauf2007/HtmlResults/5kmLauf/Gesamteinzelwertung/Certificate_591LinnenbergerCharline.html" TargetMode="External" /><Relationship Id="rId24" Type="http://schemas.openxmlformats.org/officeDocument/2006/relationships/hyperlink" Target="http://www.joac.de/fasttiming/veranstaltungen/ergebnisse/Stadtgartenlauf2007/HtmlResults/5kmLauf/Gesamteinzelwertung/Certificate_594EisslerLisa.html" TargetMode="External" /><Relationship Id="rId25" Type="http://schemas.openxmlformats.org/officeDocument/2006/relationships/hyperlink" Target="http://www.joac.de/fasttiming/veranstaltungen/ergebnisse/Stadtgartenlauf2007/HtmlResults/5kmLauf/Gesamteinzelwertung/Certificate_530BaruthJana.html" TargetMode="External" /><Relationship Id="rId26" Type="http://schemas.openxmlformats.org/officeDocument/2006/relationships/hyperlink" Target="http://www.joac.de/fasttiming/veranstaltungen/ergebnisse/Stadtgartenlauf2007/HtmlResults/5kmLauf/Gesamteinzelwertung/Certificate_576StieblerMarie.html" TargetMode="External" /><Relationship Id="rId27" Type="http://schemas.openxmlformats.org/officeDocument/2006/relationships/hyperlink" Target="http://www.joac.de/fasttiming/veranstaltungen/ergebnisse/Stadtgartenlauf2007/HtmlResults/5kmLauf/Gesamteinzelwertung/Certificate_557KorbMelissa.html" TargetMode="External" /><Relationship Id="rId28" Type="http://schemas.openxmlformats.org/officeDocument/2006/relationships/hyperlink" Target="http://www.joac.de/fasttiming/veranstaltungen/ergebnisse/Stadtgartenlauf2007/HtmlResults/5kmLauf/Gesamteinzelwertung/Certificate_607MohrenJessica.html" TargetMode="External" /><Relationship Id="rId29" Type="http://schemas.openxmlformats.org/officeDocument/2006/relationships/hyperlink" Target="http://www.joac.de/fasttiming/veranstaltungen/ergebnisse/Stadtgartenlauf2007/HtmlResults/5kmLauf/Gesamteinzelwertung/Certificate_563SinkenJessica.html" TargetMode="External" /><Relationship Id="rId30" Type="http://schemas.openxmlformats.org/officeDocument/2006/relationships/hyperlink" Target="http://www.joac.de/fasttiming/veranstaltungen/ergebnisse/Stadtgartenlauf2007/HtmlResults/5kmLauf/Gesamteinzelwertung/Certificate_564GrafMichalle.html" TargetMode="External" /><Relationship Id="rId31" Type="http://schemas.openxmlformats.org/officeDocument/2006/relationships/hyperlink" Target="http://www.joac.de/fasttiming/veranstaltungen/ergebnisse/Stadtgartenlauf2007/HtmlResults/5kmLauf/Gesamteinzelwertung/Certificate_562HendriksMonique.html" TargetMode="External" /><Relationship Id="rId32" Type="http://schemas.openxmlformats.org/officeDocument/2006/relationships/hyperlink" Target="http://www.joac.de/fasttiming/veranstaltungen/ergebnisse/Stadtgartenlauf2007/HtmlResults/5kmLauf/Gesamteinzelwertung/Certificate_606PalmCharlotte.html" TargetMode="External" /><Relationship Id="rId33" Type="http://schemas.openxmlformats.org/officeDocument/2006/relationships/hyperlink" Target="http://www.joac.de/fasttiming/veranstaltungen/ergebnisse/Stadtgartenlauf2007/HtmlResults/5kmLauf/Gesamteinzelwertung/Certificate_542KreiselLinda.html" TargetMode="External" /><Relationship Id="rId34" Type="http://schemas.openxmlformats.org/officeDocument/2006/relationships/hyperlink" Target="http://www.joac.de/fasttiming/veranstaltungen/ergebnisse/Stadtgartenlauf2007/HtmlResults/5kmLauf/Gesamteinzelwertung/Certificate_560HauptsMelanie.html" TargetMode="External" /><Relationship Id="rId35" Type="http://schemas.openxmlformats.org/officeDocument/2006/relationships/hyperlink" Target="http://www.joac.de/fasttiming/veranstaltungen/ergebnisse/Stadtgartenlauf2007/HtmlResults/5kmLauf/Gesamteinzelwertung/Certificate_561LaschetSina.html" TargetMode="External" /><Relationship Id="rId36" Type="http://schemas.openxmlformats.org/officeDocument/2006/relationships/hyperlink" Target="http://www.joac.de/fasttiming/veranstaltungen/ergebnisse/Stadtgartenlauf2007/HtmlResults/5kmLauf/Gesamteinzelwertung/Certificate_567ReisingAnnKathrin.html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3"/>
  <sheetViews>
    <sheetView showGridLines="0" tabSelected="1" zoomScale="75" zoomScaleNormal="75" workbookViewId="0" topLeftCell="F1">
      <selection activeCell="C2" sqref="C2"/>
    </sheetView>
  </sheetViews>
  <sheetFormatPr defaultColWidth="11.421875" defaultRowHeight="12.75"/>
  <cols>
    <col min="1" max="1" width="4.28125" style="11" customWidth="1"/>
    <col min="2" max="2" width="10.7109375" style="2" customWidth="1"/>
    <col min="3" max="3" width="6.7109375" style="2" customWidth="1"/>
    <col min="4" max="4" width="3.140625" style="2" customWidth="1"/>
    <col min="5" max="5" width="7.7109375" style="2" customWidth="1"/>
    <col min="6" max="9" width="0.85546875" style="2" customWidth="1"/>
    <col min="10" max="42" width="3.140625" style="2" customWidth="1"/>
    <col min="43" max="43" width="5.7109375" style="2" customWidth="1"/>
    <col min="44" max="44" width="3.57421875" style="2" customWidth="1"/>
    <col min="45" max="45" width="5.140625" style="2" customWidth="1"/>
    <col min="46" max="46" width="4.7109375" style="2" customWidth="1"/>
    <col min="47" max="47" width="6.7109375" style="2" customWidth="1"/>
    <col min="48" max="48" width="13.140625" style="1" customWidth="1"/>
    <col min="49" max="49" width="5.00390625" style="1" customWidth="1"/>
    <col min="50" max="16384" width="11.421875" style="12" customWidth="1"/>
  </cols>
  <sheetData>
    <row r="1" spans="1:49" s="10" customFormat="1" ht="78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47</v>
      </c>
      <c r="G1" s="8" t="s">
        <v>5</v>
      </c>
      <c r="H1" s="8" t="s">
        <v>6</v>
      </c>
      <c r="I1" s="8" t="s">
        <v>10</v>
      </c>
      <c r="J1" s="8" t="s">
        <v>9</v>
      </c>
      <c r="K1" s="8" t="s">
        <v>7</v>
      </c>
      <c r="L1" s="8" t="s">
        <v>8</v>
      </c>
      <c r="M1" s="8" t="s">
        <v>11</v>
      </c>
      <c r="N1" s="8" t="s">
        <v>48</v>
      </c>
      <c r="O1" s="8" t="s">
        <v>13</v>
      </c>
      <c r="P1" s="8" t="s">
        <v>12</v>
      </c>
      <c r="Q1" s="8" t="s">
        <v>15</v>
      </c>
      <c r="R1" s="8" t="s">
        <v>16</v>
      </c>
      <c r="S1" s="8" t="s">
        <v>17</v>
      </c>
      <c r="T1" s="8" t="s">
        <v>14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23</v>
      </c>
      <c r="Z1" s="8" t="s">
        <v>49</v>
      </c>
      <c r="AA1" s="8" t="s">
        <v>25</v>
      </c>
      <c r="AB1" s="8" t="s">
        <v>26</v>
      </c>
      <c r="AC1" s="8" t="s">
        <v>24</v>
      </c>
      <c r="AD1" s="8" t="s">
        <v>27</v>
      </c>
      <c r="AE1" s="8" t="s">
        <v>22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45</v>
      </c>
      <c r="AL1" s="8" t="s">
        <v>33</v>
      </c>
      <c r="AM1" s="8" t="s">
        <v>35</v>
      </c>
      <c r="AN1" s="8" t="s">
        <v>34</v>
      </c>
      <c r="AO1" s="8" t="s">
        <v>36</v>
      </c>
      <c r="AP1" s="8" t="s">
        <v>37</v>
      </c>
      <c r="AQ1" s="8" t="s">
        <v>38</v>
      </c>
      <c r="AR1" s="8" t="s">
        <v>39</v>
      </c>
      <c r="AS1" s="8" t="s">
        <v>40</v>
      </c>
      <c r="AT1" s="8" t="s">
        <v>41</v>
      </c>
      <c r="AU1" s="8" t="s">
        <v>42</v>
      </c>
      <c r="AV1" s="9" t="s">
        <v>1</v>
      </c>
      <c r="AW1" s="8" t="s">
        <v>0</v>
      </c>
    </row>
    <row r="2" ht="12.75">
      <c r="B2" s="1" t="s">
        <v>577</v>
      </c>
    </row>
    <row r="3" spans="1:48" s="2" customFormat="1" ht="15.75" customHeight="1">
      <c r="A3" s="11">
        <v>1</v>
      </c>
      <c r="B3" s="35" t="s">
        <v>66</v>
      </c>
      <c r="C3" s="1" t="s">
        <v>67</v>
      </c>
      <c r="D3" s="1">
        <v>90</v>
      </c>
      <c r="E3" s="1" t="s">
        <v>29</v>
      </c>
      <c r="F3" s="12"/>
      <c r="G3" s="12">
        <v>45</v>
      </c>
      <c r="H3" s="12">
        <v>37</v>
      </c>
      <c r="I3" s="12"/>
      <c r="J3" s="12">
        <v>26</v>
      </c>
      <c r="K3" s="12">
        <v>27</v>
      </c>
      <c r="L3" s="12">
        <v>49</v>
      </c>
      <c r="M3" s="12">
        <v>40</v>
      </c>
      <c r="N3" s="12">
        <v>47</v>
      </c>
      <c r="O3" s="12">
        <v>50</v>
      </c>
      <c r="P3" s="12">
        <v>50</v>
      </c>
      <c r="Q3" s="12">
        <v>36</v>
      </c>
      <c r="R3" s="12"/>
      <c r="S3" s="12">
        <v>48</v>
      </c>
      <c r="T3" s="12">
        <v>49</v>
      </c>
      <c r="U3" s="12"/>
      <c r="V3" s="12">
        <v>46</v>
      </c>
      <c r="W3" s="12">
        <v>49</v>
      </c>
      <c r="X3" s="12">
        <v>48</v>
      </c>
      <c r="Y3" s="12">
        <v>47</v>
      </c>
      <c r="Z3" s="2">
        <v>47</v>
      </c>
      <c r="AA3" s="12">
        <v>49</v>
      </c>
      <c r="AB3" s="12">
        <v>43</v>
      </c>
      <c r="AC3" s="12">
        <v>41</v>
      </c>
      <c r="AD3" s="12">
        <v>46</v>
      </c>
      <c r="AE3" s="12"/>
      <c r="AF3" s="12">
        <v>48</v>
      </c>
      <c r="AG3" s="12"/>
      <c r="AH3" s="12">
        <v>48</v>
      </c>
      <c r="AI3" s="12">
        <v>47</v>
      </c>
      <c r="AJ3" s="12">
        <v>49</v>
      </c>
      <c r="AK3" s="12">
        <v>48</v>
      </c>
      <c r="AL3" s="12">
        <v>50</v>
      </c>
      <c r="AM3" s="12">
        <v>48</v>
      </c>
      <c r="AN3" s="12">
        <v>49</v>
      </c>
      <c r="AO3" s="12">
        <v>47</v>
      </c>
      <c r="AP3" s="12">
        <v>49</v>
      </c>
      <c r="AQ3" s="2">
        <f aca="true" t="shared" si="0" ref="AQ3:AQ44">SUM(F3:AP3)</f>
        <v>1403</v>
      </c>
      <c r="AR3" s="2">
        <f>(COUNT(F3:AP3))</f>
        <v>31</v>
      </c>
      <c r="AS3" s="2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733</v>
      </c>
      <c r="AT3" s="2">
        <f aca="true" t="shared" si="1" ref="AT3:AT20">IF(COUNT(F3:AP3)&lt;22,IF(COUNT(F3:AP3)&gt;14,(COUNT(F3:AP3)-15),0)*20,120)</f>
        <v>120</v>
      </c>
      <c r="AU3" s="2">
        <f aca="true" t="shared" si="2" ref="AU3:AU39">AS3+AT3</f>
        <v>853</v>
      </c>
      <c r="AV3" s="2" t="str">
        <f>B3</f>
        <v>Barth</v>
      </c>
    </row>
    <row r="4" spans="1:48" s="2" customFormat="1" ht="15.75" customHeight="1">
      <c r="A4" s="11">
        <v>2</v>
      </c>
      <c r="B4" s="39" t="s">
        <v>108</v>
      </c>
      <c r="C4" s="40" t="s">
        <v>109</v>
      </c>
      <c r="D4" s="41">
        <v>1994</v>
      </c>
      <c r="E4" s="41" t="s">
        <v>110</v>
      </c>
      <c r="G4" s="12"/>
      <c r="H4" s="12">
        <v>39</v>
      </c>
      <c r="I4" s="12">
        <v>45</v>
      </c>
      <c r="J4" s="12"/>
      <c r="K4" s="12"/>
      <c r="L4" s="12"/>
      <c r="M4" s="12"/>
      <c r="N4" s="12">
        <v>46</v>
      </c>
      <c r="O4" s="12"/>
      <c r="P4" s="12">
        <v>48</v>
      </c>
      <c r="Q4" s="12">
        <v>37</v>
      </c>
      <c r="R4" s="12"/>
      <c r="S4" s="12"/>
      <c r="T4" s="12"/>
      <c r="U4" s="12"/>
      <c r="V4" s="12"/>
      <c r="W4" s="12"/>
      <c r="X4" s="12"/>
      <c r="Y4" s="12"/>
      <c r="Z4" s="12"/>
      <c r="AA4" s="12">
        <v>48</v>
      </c>
      <c r="AB4" s="12">
        <v>45</v>
      </c>
      <c r="AC4" s="12"/>
      <c r="AD4" s="12"/>
      <c r="AE4" s="12"/>
      <c r="AF4" s="12">
        <v>49</v>
      </c>
      <c r="AG4" s="12">
        <v>50</v>
      </c>
      <c r="AH4" s="12"/>
      <c r="AI4" s="12"/>
      <c r="AJ4" s="12">
        <v>48</v>
      </c>
      <c r="AK4" s="12"/>
      <c r="AL4" s="12">
        <v>49</v>
      </c>
      <c r="AM4" s="12"/>
      <c r="AN4" s="12"/>
      <c r="AO4" s="12">
        <v>46</v>
      </c>
      <c r="AP4" s="12">
        <v>48</v>
      </c>
      <c r="AQ4" s="2">
        <f t="shared" si="0"/>
        <v>598</v>
      </c>
      <c r="AR4" s="2">
        <f>(COUNT(F4:AP4))</f>
        <v>13</v>
      </c>
      <c r="AS4" s="2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598</v>
      </c>
      <c r="AT4" s="2">
        <f t="shared" si="1"/>
        <v>0</v>
      </c>
      <c r="AU4" s="2">
        <f t="shared" si="2"/>
        <v>598</v>
      </c>
      <c r="AV4" s="2" t="str">
        <f>B4</f>
        <v>Kutzner</v>
      </c>
    </row>
    <row r="5" spans="1:49" s="2" customFormat="1" ht="15.75" customHeight="1">
      <c r="A5" s="11">
        <v>3</v>
      </c>
      <c r="B5" s="35" t="s">
        <v>237</v>
      </c>
      <c r="C5" s="1" t="s">
        <v>238</v>
      </c>
      <c r="D5" s="1">
        <v>1995</v>
      </c>
      <c r="E5" s="1" t="s">
        <v>114</v>
      </c>
      <c r="K5" s="2">
        <v>37</v>
      </c>
      <c r="M5" s="2">
        <v>46</v>
      </c>
      <c r="Q5" s="2">
        <v>48</v>
      </c>
      <c r="R5" s="2">
        <v>49</v>
      </c>
      <c r="W5" s="2">
        <v>50</v>
      </c>
      <c r="X5" s="2">
        <v>50</v>
      </c>
      <c r="Y5" s="2">
        <v>50</v>
      </c>
      <c r="Z5" s="2">
        <v>49</v>
      </c>
      <c r="AB5" s="2">
        <v>47</v>
      </c>
      <c r="AE5" s="2">
        <v>48</v>
      </c>
      <c r="AH5" s="2">
        <v>50</v>
      </c>
      <c r="AM5" s="2">
        <v>49</v>
      </c>
      <c r="AQ5" s="2">
        <f t="shared" si="0"/>
        <v>573</v>
      </c>
      <c r="AR5" s="2">
        <f>(COUNT(F5:AP5))</f>
        <v>12</v>
      </c>
      <c r="AS5" s="2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573</v>
      </c>
      <c r="AT5" s="2">
        <f t="shared" si="1"/>
        <v>0</v>
      </c>
      <c r="AU5" s="2">
        <f t="shared" si="2"/>
        <v>573</v>
      </c>
      <c r="AV5" s="2" t="str">
        <f>B5</f>
        <v>Thönnessen</v>
      </c>
      <c r="AW5" s="15">
        <f>A5</f>
        <v>3</v>
      </c>
    </row>
    <row r="6" spans="1:49" s="2" customFormat="1" ht="15.75" customHeight="1">
      <c r="A6" s="11">
        <v>4</v>
      </c>
      <c r="B6" s="39" t="s">
        <v>112</v>
      </c>
      <c r="C6" s="40" t="s">
        <v>113</v>
      </c>
      <c r="D6" s="41">
        <v>1997</v>
      </c>
      <c r="E6" s="41" t="s">
        <v>114</v>
      </c>
      <c r="G6" s="12"/>
      <c r="H6" s="12">
        <v>36</v>
      </c>
      <c r="I6" s="12"/>
      <c r="J6" s="12"/>
      <c r="K6" s="12"/>
      <c r="L6" s="21"/>
      <c r="M6" s="22">
        <v>41</v>
      </c>
      <c r="N6" s="22"/>
      <c r="O6" s="22"/>
      <c r="P6" s="22"/>
      <c r="Q6" s="22">
        <v>34</v>
      </c>
      <c r="R6" s="22"/>
      <c r="S6" s="22"/>
      <c r="T6" s="22"/>
      <c r="U6" s="22"/>
      <c r="V6" s="22">
        <v>48</v>
      </c>
      <c r="W6" s="22"/>
      <c r="X6" s="22">
        <v>46</v>
      </c>
      <c r="Y6" s="22">
        <v>46</v>
      </c>
      <c r="Z6" s="2">
        <v>42</v>
      </c>
      <c r="AA6" s="12"/>
      <c r="AB6" s="12">
        <v>42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>
        <v>43</v>
      </c>
      <c r="AN6" s="12"/>
      <c r="AO6" s="12">
        <v>42</v>
      </c>
      <c r="AP6" s="12"/>
      <c r="AQ6" s="2">
        <f t="shared" si="0"/>
        <v>420</v>
      </c>
      <c r="AR6" s="2">
        <f>(COUNT(F6:AP6))</f>
        <v>10</v>
      </c>
      <c r="AS6" s="2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</f>
        <v>420</v>
      </c>
      <c r="AT6" s="2">
        <f t="shared" si="1"/>
        <v>0</v>
      </c>
      <c r="AU6" s="2">
        <f t="shared" si="2"/>
        <v>420</v>
      </c>
      <c r="AV6" s="2" t="str">
        <f>B6</f>
        <v>Jansen</v>
      </c>
      <c r="AW6" s="2">
        <f>A6</f>
        <v>4</v>
      </c>
    </row>
    <row r="7" spans="1:42" s="2" customFormat="1" ht="15.75" customHeight="1">
      <c r="A7" s="11"/>
      <c r="B7" s="39"/>
      <c r="C7" s="40"/>
      <c r="D7" s="41"/>
      <c r="E7" s="41"/>
      <c r="G7" s="12"/>
      <c r="H7" s="12"/>
      <c r="I7" s="12"/>
      <c r="J7" s="12"/>
      <c r="K7" s="12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s="2" customFormat="1" ht="15.75" customHeight="1">
      <c r="A8" s="11"/>
      <c r="B8" s="39"/>
      <c r="C8" s="40"/>
      <c r="D8" s="41"/>
      <c r="E8" s="41"/>
      <c r="G8" s="12"/>
      <c r="H8" s="12"/>
      <c r="I8" s="12"/>
      <c r="J8" s="12"/>
      <c r="K8" s="12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ht="12.75">
      <c r="B9" s="1" t="s">
        <v>578</v>
      </c>
    </row>
    <row r="10" spans="1:48" s="2" customFormat="1" ht="15.75" customHeight="1">
      <c r="A10" s="11">
        <v>1</v>
      </c>
      <c r="B10" s="44" t="s">
        <v>50</v>
      </c>
      <c r="C10" s="45" t="s">
        <v>51</v>
      </c>
      <c r="D10" s="46">
        <v>89</v>
      </c>
      <c r="E10" s="47" t="s">
        <v>46</v>
      </c>
      <c r="F10" s="69">
        <v>50</v>
      </c>
      <c r="G10" s="69"/>
      <c r="H10" s="69">
        <v>50</v>
      </c>
      <c r="I10" s="69"/>
      <c r="J10" s="69">
        <v>41</v>
      </c>
      <c r="K10" s="69"/>
      <c r="L10" s="69"/>
      <c r="M10" s="69"/>
      <c r="N10" s="69"/>
      <c r="O10" s="69"/>
      <c r="P10" s="69">
        <v>50</v>
      </c>
      <c r="Q10" s="69">
        <v>50</v>
      </c>
      <c r="R10" s="69"/>
      <c r="S10" s="69"/>
      <c r="T10" s="69">
        <v>50</v>
      </c>
      <c r="U10" s="69">
        <v>50</v>
      </c>
      <c r="V10" s="69"/>
      <c r="W10" s="69"/>
      <c r="X10" s="69"/>
      <c r="Y10" s="69">
        <v>50</v>
      </c>
      <c r="Z10" s="69">
        <v>50</v>
      </c>
      <c r="AA10" s="69">
        <v>50</v>
      </c>
      <c r="AB10" s="69"/>
      <c r="AC10" s="69"/>
      <c r="AD10" s="69">
        <v>50</v>
      </c>
      <c r="AE10" s="69"/>
      <c r="AF10" s="69">
        <v>50</v>
      </c>
      <c r="AG10" s="69">
        <v>50</v>
      </c>
      <c r="AH10" s="69"/>
      <c r="AI10" s="69">
        <v>50</v>
      </c>
      <c r="AJ10" s="69">
        <v>50</v>
      </c>
      <c r="AK10" s="69">
        <v>50</v>
      </c>
      <c r="AL10" s="69">
        <v>50</v>
      </c>
      <c r="AM10" s="69">
        <v>50</v>
      </c>
      <c r="AN10" s="69">
        <v>50</v>
      </c>
      <c r="AO10" s="69">
        <v>49</v>
      </c>
      <c r="AP10" s="69">
        <v>49</v>
      </c>
      <c r="AQ10" s="2">
        <f>SUM(F10:AP10)</f>
        <v>1039</v>
      </c>
      <c r="AR10" s="2">
        <f>(COUNT(F10:AP10))</f>
        <v>21</v>
      </c>
      <c r="AS10" s="2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</f>
        <v>750</v>
      </c>
      <c r="AT10" s="2">
        <f>IF(COUNT(F10:AP10)&lt;22,IF(COUNT(F10:AP10)&gt;14,(COUNT(F10:AP10)-15),0)*20,120)</f>
        <v>120</v>
      </c>
      <c r="AU10" s="2">
        <f>AS10+AT10</f>
        <v>870</v>
      </c>
      <c r="AV10" s="2" t="str">
        <f>B10</f>
        <v>Schnorr</v>
      </c>
    </row>
    <row r="11" spans="1:48" s="2" customFormat="1" ht="15.75" customHeight="1">
      <c r="A11" s="11">
        <v>2</v>
      </c>
      <c r="B11" s="39" t="s">
        <v>115</v>
      </c>
      <c r="C11" s="40" t="s">
        <v>116</v>
      </c>
      <c r="D11" s="41">
        <v>89</v>
      </c>
      <c r="E11" s="41" t="s">
        <v>114</v>
      </c>
      <c r="G11" s="12"/>
      <c r="H11" s="12">
        <v>49</v>
      </c>
      <c r="I11" s="12">
        <v>50</v>
      </c>
      <c r="J11" s="12">
        <v>39</v>
      </c>
      <c r="K11" s="12">
        <v>49</v>
      </c>
      <c r="L11" s="12">
        <v>48</v>
      </c>
      <c r="M11" s="12"/>
      <c r="N11" s="12">
        <v>49</v>
      </c>
      <c r="O11" s="12"/>
      <c r="P11" s="12">
        <v>49</v>
      </c>
      <c r="Q11" s="12"/>
      <c r="R11" s="12">
        <v>50</v>
      </c>
      <c r="S11" s="12">
        <v>50</v>
      </c>
      <c r="T11" s="12">
        <v>49</v>
      </c>
      <c r="U11" s="12">
        <v>49</v>
      </c>
      <c r="V11" s="12">
        <v>50</v>
      </c>
      <c r="W11" s="12">
        <v>50</v>
      </c>
      <c r="X11" s="12">
        <v>50</v>
      </c>
      <c r="Y11" s="12">
        <v>49</v>
      </c>
      <c r="Z11" s="12">
        <v>49</v>
      </c>
      <c r="AA11" s="12"/>
      <c r="AB11" s="12"/>
      <c r="AC11" s="12"/>
      <c r="AD11" s="12"/>
      <c r="AE11" s="12">
        <v>49</v>
      </c>
      <c r="AF11" s="12"/>
      <c r="AG11" s="12">
        <v>48</v>
      </c>
      <c r="AH11" s="12">
        <v>49</v>
      </c>
      <c r="AI11" s="12">
        <v>49</v>
      </c>
      <c r="AJ11" s="12">
        <v>49</v>
      </c>
      <c r="AK11" s="12">
        <v>49</v>
      </c>
      <c r="AL11" s="12">
        <v>49</v>
      </c>
      <c r="AM11" s="12">
        <v>49</v>
      </c>
      <c r="AN11" s="12"/>
      <c r="AO11" s="12">
        <v>48</v>
      </c>
      <c r="AP11" s="12"/>
      <c r="AQ11" s="2">
        <f>SUM(F11:AP11)</f>
        <v>1218</v>
      </c>
      <c r="AR11" s="2">
        <f>(COUNT(F11:AP11))</f>
        <v>25</v>
      </c>
      <c r="AS11" s="2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</f>
        <v>741</v>
      </c>
      <c r="AT11" s="2">
        <f>IF(COUNT(F11:AP11)&lt;22,IF(COUNT(F11:AP11)&gt;14,(COUNT(F11:AP11)-15),0)*20,120)</f>
        <v>120</v>
      </c>
      <c r="AU11" s="2">
        <f>AS11+AT11</f>
        <v>861</v>
      </c>
      <c r="AV11" s="2" t="str">
        <f>B11</f>
        <v>Balduin</v>
      </c>
    </row>
    <row r="12" spans="1:42" s="2" customFormat="1" ht="15.75" customHeight="1">
      <c r="A12" s="11"/>
      <c r="B12" s="44"/>
      <c r="C12" s="45"/>
      <c r="D12" s="46"/>
      <c r="E12" s="47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s="2" customFormat="1" ht="15.75" customHeight="1">
      <c r="A13" s="11"/>
      <c r="B13" s="39"/>
      <c r="C13" s="40"/>
      <c r="D13" s="41"/>
      <c r="E13" s="41"/>
      <c r="G13" s="12"/>
      <c r="H13" s="12"/>
      <c r="I13" s="12"/>
      <c r="J13" s="12"/>
      <c r="K13" s="12"/>
      <c r="L13" s="2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7" s="2" customFormat="1" ht="15.75" customHeight="1">
      <c r="A14" s="11"/>
      <c r="B14" s="33" t="s">
        <v>220</v>
      </c>
      <c r="C14" s="33" t="s">
        <v>312</v>
      </c>
      <c r="D14" s="34">
        <v>1994</v>
      </c>
      <c r="E14" s="33" t="s">
        <v>114</v>
      </c>
      <c r="Q14" s="2">
        <v>35</v>
      </c>
      <c r="V14" s="2">
        <v>45</v>
      </c>
      <c r="Z14" s="2">
        <v>44</v>
      </c>
      <c r="AE14" s="2">
        <v>45</v>
      </c>
      <c r="AF14" s="2">
        <v>43</v>
      </c>
      <c r="AH14" s="2">
        <v>47</v>
      </c>
      <c r="AJ14" s="2">
        <v>47</v>
      </c>
      <c r="AK14" s="2">
        <v>45</v>
      </c>
      <c r="AQ14" s="2">
        <f t="shared" si="0"/>
        <v>351</v>
      </c>
      <c r="AR14" s="2">
        <f>(COUNT(F14:AP14))</f>
        <v>8</v>
      </c>
      <c r="AS14" s="2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351</v>
      </c>
      <c r="AT14" s="2">
        <f t="shared" si="1"/>
        <v>0</v>
      </c>
      <c r="AU14" s="2">
        <f t="shared" si="2"/>
        <v>351</v>
      </c>
    </row>
    <row r="15" spans="1:47" s="2" customFormat="1" ht="15.75" customHeight="1">
      <c r="A15" s="11"/>
      <c r="B15" s="42" t="s">
        <v>388</v>
      </c>
      <c r="C15" s="2" t="s">
        <v>292</v>
      </c>
      <c r="D15" s="42">
        <v>1989</v>
      </c>
      <c r="E15" s="42" t="s">
        <v>381</v>
      </c>
      <c r="X15" s="2">
        <v>49</v>
      </c>
      <c r="Y15" s="2">
        <v>48</v>
      </c>
      <c r="Z15" s="2">
        <v>48</v>
      </c>
      <c r="AA15" s="2">
        <v>49</v>
      </c>
      <c r="AC15" s="2">
        <v>50</v>
      </c>
      <c r="AE15" s="2">
        <v>50</v>
      </c>
      <c r="AO15" s="2">
        <v>47</v>
      </c>
      <c r="AQ15" s="2">
        <f t="shared" si="0"/>
        <v>341</v>
      </c>
      <c r="AR15" s="2">
        <f>(COUNT(G15:AP15))</f>
        <v>7</v>
      </c>
      <c r="AS15" s="2">
        <f>IF(COUNT(G15:AP15)&gt;0,LARGE(G15:AP15,1),0)+IF(COUNT(G15:AP15)&gt;1,LARGE(G15:AP15,2),0)+IF(COUNT(G15:AP15)&gt;2,LARGE(G15:AP15,3),0)+IF(COUNT(G15:AP15)&gt;3,LARGE(G15:AP15,4),0)+IF(COUNT(G15:AP15)&gt;4,LARGE(G15:AP15,5),0)+IF(COUNT(G15:AP15)&gt;5,LARGE(G15:AP15,6),0)+IF(COUNT(G15:AP15)&gt;6,LARGE(G15:AP15,7),0)+IF(COUNT(G15:AP15)&gt;7,LARGE(G15:AP15,8),0)+IF(COUNT(G15:AP15)&gt;8,LARGE(G15:AP15,9),0)+IF(COUNT(G15:AP15)&gt;9,LARGE(G15:AP15,10),0)+IF(COUNT(G15:AP15)&gt;10,LARGE(G15:AP15,11),0)+IF(COUNT(G15:AP15)&gt;11,LARGE(G15:AP15,12),0)+IF(COUNT(G15:AP15)&gt;12,LARGE(G15:AP15,13),0)+IF(COUNT(G15:AP15)&gt;13,LARGE(G15:AP15,14),0)+IF(COUNT(G15:AP15)&gt;14,LARGE(G15:AP15,15),0)</f>
        <v>341</v>
      </c>
      <c r="AT15" s="2">
        <f t="shared" si="1"/>
        <v>0</v>
      </c>
      <c r="AU15" s="2">
        <f t="shared" si="2"/>
        <v>341</v>
      </c>
    </row>
    <row r="16" spans="1:48" s="2" customFormat="1" ht="15.75" customHeight="1">
      <c r="A16" s="11"/>
      <c r="B16" s="28" t="s">
        <v>86</v>
      </c>
      <c r="C16" s="14" t="s">
        <v>111</v>
      </c>
      <c r="D16" s="13">
        <v>1995</v>
      </c>
      <c r="E16" s="13" t="s">
        <v>88</v>
      </c>
      <c r="G16" s="12"/>
      <c r="H16" s="12">
        <v>38</v>
      </c>
      <c r="I16" s="12">
        <v>46</v>
      </c>
      <c r="J16" s="12"/>
      <c r="K16" s="12"/>
      <c r="L16" s="12"/>
      <c r="M16" s="12">
        <v>44</v>
      </c>
      <c r="N16" s="12"/>
      <c r="O16" s="12"/>
      <c r="P16" s="12"/>
      <c r="Q16" s="12"/>
      <c r="R16" s="12"/>
      <c r="S16" s="12"/>
      <c r="T16" s="12"/>
      <c r="U16" s="12"/>
      <c r="V16" s="12">
        <v>47</v>
      </c>
      <c r="W16" s="12"/>
      <c r="X16" s="12">
        <v>49</v>
      </c>
      <c r="Y16" s="12"/>
      <c r="Z16" s="2">
        <v>45</v>
      </c>
      <c r="AA16" s="12"/>
      <c r="AB16" s="12"/>
      <c r="AC16" s="12"/>
      <c r="AD16" s="12"/>
      <c r="AE16" s="12"/>
      <c r="AF16" s="12">
        <v>44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2">
        <f t="shared" si="0"/>
        <v>313</v>
      </c>
      <c r="AR16" s="2">
        <f>(COUNT(F16:AP16))</f>
        <v>7</v>
      </c>
      <c r="AS16" s="2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313</v>
      </c>
      <c r="AT16" s="2">
        <f t="shared" si="1"/>
        <v>0</v>
      </c>
      <c r="AU16" s="2">
        <f t="shared" si="2"/>
        <v>313</v>
      </c>
      <c r="AV16" s="2" t="str">
        <f>B16</f>
        <v>Brandenburg</v>
      </c>
    </row>
    <row r="17" spans="1:48" s="2" customFormat="1" ht="15.75" customHeight="1">
      <c r="A17" s="11"/>
      <c r="B17" s="28" t="s">
        <v>86</v>
      </c>
      <c r="C17" s="14" t="s">
        <v>87</v>
      </c>
      <c r="D17" s="13">
        <v>93</v>
      </c>
      <c r="E17" s="13" t="s">
        <v>88</v>
      </c>
      <c r="G17" s="12"/>
      <c r="H17" s="12">
        <v>48</v>
      </c>
      <c r="I17" s="12">
        <v>49</v>
      </c>
      <c r="J17" s="12"/>
      <c r="K17" s="12"/>
      <c r="L17" s="12"/>
      <c r="M17" s="12">
        <v>48</v>
      </c>
      <c r="N17" s="12"/>
      <c r="O17" s="12"/>
      <c r="P17" s="12"/>
      <c r="Q17" s="12"/>
      <c r="R17" s="12"/>
      <c r="S17" s="12"/>
      <c r="T17" s="12"/>
      <c r="U17" s="12"/>
      <c r="V17" s="12">
        <v>50</v>
      </c>
      <c r="W17" s="12"/>
      <c r="X17" s="12">
        <v>45</v>
      </c>
      <c r="Y17" s="12"/>
      <c r="Z17" s="12"/>
      <c r="AA17" s="12"/>
      <c r="AB17" s="12"/>
      <c r="AC17" s="12"/>
      <c r="AD17" s="12"/>
      <c r="AE17" s="12"/>
      <c r="AF17" s="12">
        <v>42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2">
        <f t="shared" si="0"/>
        <v>282</v>
      </c>
      <c r="AR17" s="2">
        <f>(COUNT(F17:AP17))</f>
        <v>6</v>
      </c>
      <c r="AS17" s="2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282</v>
      </c>
      <c r="AT17" s="2">
        <f t="shared" si="1"/>
        <v>0</v>
      </c>
      <c r="AU17" s="2">
        <f t="shared" si="2"/>
        <v>282</v>
      </c>
      <c r="AV17" s="2" t="str">
        <f>B17</f>
        <v>Brandenburg</v>
      </c>
    </row>
    <row r="18" spans="1:48" s="2" customFormat="1" ht="15.75" customHeight="1">
      <c r="A18" s="11"/>
      <c r="B18" s="33" t="s">
        <v>237</v>
      </c>
      <c r="C18" s="33" t="s">
        <v>269</v>
      </c>
      <c r="D18" s="34">
        <v>1997</v>
      </c>
      <c r="E18" s="33" t="s">
        <v>114</v>
      </c>
      <c r="M18" s="2">
        <v>45</v>
      </c>
      <c r="Q18" s="2">
        <v>46</v>
      </c>
      <c r="Y18" s="2">
        <v>48</v>
      </c>
      <c r="Z18" s="2">
        <v>48</v>
      </c>
      <c r="AB18" s="2">
        <v>46</v>
      </c>
      <c r="AE18" s="2">
        <v>47</v>
      </c>
      <c r="AQ18" s="2">
        <f t="shared" si="0"/>
        <v>280</v>
      </c>
      <c r="AR18" s="2">
        <f>(COUNT(F18:AP18))</f>
        <v>6</v>
      </c>
      <c r="AS18" s="2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280</v>
      </c>
      <c r="AT18" s="2">
        <f t="shared" si="1"/>
        <v>0</v>
      </c>
      <c r="AU18" s="2">
        <f t="shared" si="2"/>
        <v>280</v>
      </c>
      <c r="AV18" s="2" t="str">
        <f>B18</f>
        <v>Thönnessen</v>
      </c>
    </row>
    <row r="19" spans="1:48" s="2" customFormat="1" ht="15.75" customHeight="1">
      <c r="A19" s="11"/>
      <c r="B19" s="33" t="s">
        <v>220</v>
      </c>
      <c r="C19" s="33" t="s">
        <v>305</v>
      </c>
      <c r="D19" s="34">
        <v>1997</v>
      </c>
      <c r="E19" s="33" t="s">
        <v>114</v>
      </c>
      <c r="N19" s="2">
        <v>42</v>
      </c>
      <c r="P19" s="2">
        <v>45</v>
      </c>
      <c r="Q19" s="2">
        <v>27</v>
      </c>
      <c r="R19" s="2">
        <v>38</v>
      </c>
      <c r="V19" s="2">
        <v>43</v>
      </c>
      <c r="Z19" s="2">
        <v>41</v>
      </c>
      <c r="AH19" s="2">
        <v>41</v>
      </c>
      <c r="AQ19" s="2">
        <f t="shared" si="0"/>
        <v>277</v>
      </c>
      <c r="AR19" s="2">
        <f>(COUNT(F19:AP19))</f>
        <v>7</v>
      </c>
      <c r="AS19" s="2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277</v>
      </c>
      <c r="AT19" s="2">
        <f t="shared" si="1"/>
        <v>0</v>
      </c>
      <c r="AU19" s="2">
        <f t="shared" si="2"/>
        <v>277</v>
      </c>
      <c r="AV19" s="2" t="str">
        <f>B19</f>
        <v>Knauf</v>
      </c>
    </row>
    <row r="20" spans="1:48" s="2" customFormat="1" ht="15.75" customHeight="1">
      <c r="A20" s="11"/>
      <c r="B20" s="29" t="s">
        <v>44</v>
      </c>
      <c r="C20" s="3" t="s">
        <v>52</v>
      </c>
      <c r="D20" s="4">
        <v>92</v>
      </c>
      <c r="E20" s="5" t="s">
        <v>43</v>
      </c>
      <c r="F20" s="12">
        <v>50</v>
      </c>
      <c r="G20" s="12"/>
      <c r="H20" s="12"/>
      <c r="I20" s="12"/>
      <c r="J20" s="12"/>
      <c r="K20" s="12"/>
      <c r="L20" s="12">
        <v>50</v>
      </c>
      <c r="M20" s="12"/>
      <c r="N20" s="12"/>
      <c r="O20" s="12"/>
      <c r="P20" s="12"/>
      <c r="Q20" s="12"/>
      <c r="R20" s="12"/>
      <c r="S20" s="12"/>
      <c r="T20" s="12"/>
      <c r="U20" s="12">
        <v>50</v>
      </c>
      <c r="V20" s="12"/>
      <c r="W20" s="12"/>
      <c r="X20" s="12"/>
      <c r="Y20" s="12"/>
      <c r="Z20" s="12">
        <v>50</v>
      </c>
      <c r="AA20" s="12"/>
      <c r="AB20" s="12"/>
      <c r="AC20" s="12"/>
      <c r="AD20" s="12"/>
      <c r="AE20" s="12"/>
      <c r="AF20" s="12"/>
      <c r="AG20" s="12"/>
      <c r="AH20" s="12"/>
      <c r="AI20" s="12">
        <v>50</v>
      </c>
      <c r="AJ20" s="12"/>
      <c r="AK20" s="12"/>
      <c r="AL20" s="12"/>
      <c r="AM20" s="12"/>
      <c r="AN20" s="12"/>
      <c r="AO20" s="12"/>
      <c r="AP20" s="12"/>
      <c r="AQ20" s="2">
        <f t="shared" si="0"/>
        <v>250</v>
      </c>
      <c r="AR20" s="2">
        <f>(COUNT(F20:AP20))</f>
        <v>5</v>
      </c>
      <c r="AS20" s="2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250</v>
      </c>
      <c r="AT20" s="2">
        <f t="shared" si="1"/>
        <v>0</v>
      </c>
      <c r="AU20" s="2">
        <f t="shared" si="2"/>
        <v>250</v>
      </c>
      <c r="AV20" s="2" t="str">
        <f>B20</f>
        <v>Baudisch</v>
      </c>
    </row>
    <row r="21" spans="1:49" s="2" customFormat="1" ht="15.75" customHeight="1">
      <c r="A21" s="11"/>
      <c r="B21" s="30" t="s">
        <v>254</v>
      </c>
      <c r="C21" s="18" t="s">
        <v>255</v>
      </c>
      <c r="D21" s="18">
        <v>1989</v>
      </c>
      <c r="E21" s="18" t="s">
        <v>256</v>
      </c>
      <c r="F21" s="19"/>
      <c r="G21" s="19"/>
      <c r="L21" s="2">
        <v>50</v>
      </c>
      <c r="AH21" s="2">
        <v>50</v>
      </c>
      <c r="AO21" s="2">
        <v>50</v>
      </c>
      <c r="AP21" s="2">
        <v>50</v>
      </c>
      <c r="AQ21" s="2">
        <f t="shared" si="0"/>
        <v>200</v>
      </c>
      <c r="AR21" s="2">
        <f>(COUNT(F21:AP21))</f>
        <v>4</v>
      </c>
      <c r="AS21" s="2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200</v>
      </c>
      <c r="AT21" s="2">
        <f aca="true" t="shared" si="3" ref="AT21:AT33">IF(COUNT(F21:AP21)&lt;22,IF(COUNT(F21:AP21)&gt;14,(COUNT(F21:AP21)-15),0)*20,120)</f>
        <v>0</v>
      </c>
      <c r="AU21" s="2">
        <f t="shared" si="2"/>
        <v>200</v>
      </c>
      <c r="AV21" s="17" t="str">
        <f>B21</f>
        <v>Auel</v>
      </c>
      <c r="AW21" s="15">
        <f>A21</f>
        <v>0</v>
      </c>
    </row>
    <row r="22" spans="1:48" s="2" customFormat="1" ht="15.75" customHeight="1">
      <c r="A22" s="11"/>
      <c r="B22" s="31" t="s">
        <v>123</v>
      </c>
      <c r="C22" s="2" t="s">
        <v>57</v>
      </c>
      <c r="D22" s="2">
        <v>93</v>
      </c>
      <c r="E22" s="2" t="s">
        <v>114</v>
      </c>
      <c r="G22" s="12"/>
      <c r="H22" s="12"/>
      <c r="I22" s="12">
        <v>47</v>
      </c>
      <c r="J22" s="12"/>
      <c r="K22" s="12">
        <v>41</v>
      </c>
      <c r="L22" s="12"/>
      <c r="M22" s="12">
        <v>47</v>
      </c>
      <c r="N22" s="12"/>
      <c r="O22" s="12"/>
      <c r="P22" s="12"/>
      <c r="Q22" s="12">
        <v>49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2">
        <f t="shared" si="0"/>
        <v>184</v>
      </c>
      <c r="AR22" s="2">
        <f>(COUNT(F22:AP22))</f>
        <v>4</v>
      </c>
      <c r="AS22" s="2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184</v>
      </c>
      <c r="AT22" s="2">
        <f t="shared" si="3"/>
        <v>0</v>
      </c>
      <c r="AU22" s="2">
        <f t="shared" si="2"/>
        <v>184</v>
      </c>
      <c r="AV22" s="2" t="str">
        <f>B22</f>
        <v>Reiners</v>
      </c>
    </row>
    <row r="23" spans="1:47" s="2" customFormat="1" ht="15.75" customHeight="1">
      <c r="A23" s="11"/>
      <c r="B23" s="33" t="s">
        <v>317</v>
      </c>
      <c r="C23" s="33" t="s">
        <v>318</v>
      </c>
      <c r="D23" s="34">
        <v>1993</v>
      </c>
      <c r="E23" s="33" t="s">
        <v>319</v>
      </c>
      <c r="P23" s="2">
        <v>49</v>
      </c>
      <c r="Q23" s="2">
        <v>39</v>
      </c>
      <c r="Y23" s="2">
        <v>45</v>
      </c>
      <c r="AF23" s="2">
        <v>47</v>
      </c>
      <c r="AQ23" s="2">
        <f t="shared" si="0"/>
        <v>180</v>
      </c>
      <c r="AR23" s="2">
        <f>(COUNT(F23:AP23))</f>
        <v>4</v>
      </c>
      <c r="AS23" s="2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180</v>
      </c>
      <c r="AT23" s="2">
        <f t="shared" si="3"/>
        <v>0</v>
      </c>
      <c r="AU23" s="2">
        <f t="shared" si="2"/>
        <v>180</v>
      </c>
    </row>
    <row r="24" spans="1:47" s="2" customFormat="1" ht="15.75" customHeight="1">
      <c r="A24" s="11"/>
      <c r="B24" s="33" t="s">
        <v>301</v>
      </c>
      <c r="C24" s="33" t="s">
        <v>302</v>
      </c>
      <c r="D24" s="34">
        <v>1994</v>
      </c>
      <c r="E24" s="33" t="s">
        <v>303</v>
      </c>
      <c r="N24" s="2">
        <v>44</v>
      </c>
      <c r="Q24" s="2">
        <v>38</v>
      </c>
      <c r="R24" s="2">
        <v>47</v>
      </c>
      <c r="T24" s="2">
        <v>46</v>
      </c>
      <c r="AQ24" s="2">
        <f t="shared" si="0"/>
        <v>175</v>
      </c>
      <c r="AR24" s="2">
        <f>(COUNT(F24:AP24))</f>
        <v>4</v>
      </c>
      <c r="AS24" s="2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175</v>
      </c>
      <c r="AT24" s="2">
        <f t="shared" si="3"/>
        <v>0</v>
      </c>
      <c r="AU24" s="2">
        <f t="shared" si="2"/>
        <v>175</v>
      </c>
    </row>
    <row r="25" spans="1:47" s="2" customFormat="1" ht="15.75" customHeight="1">
      <c r="A25" s="11"/>
      <c r="B25" s="33" t="s">
        <v>301</v>
      </c>
      <c r="C25" s="33" t="s">
        <v>304</v>
      </c>
      <c r="D25" s="34">
        <v>1996</v>
      </c>
      <c r="E25" s="33" t="s">
        <v>303</v>
      </c>
      <c r="N25" s="2">
        <v>43</v>
      </c>
      <c r="Q25" s="2">
        <v>33</v>
      </c>
      <c r="R25" s="2">
        <v>45</v>
      </c>
      <c r="T25" s="2">
        <v>47</v>
      </c>
      <c r="AQ25" s="2">
        <f t="shared" si="0"/>
        <v>168</v>
      </c>
      <c r="AR25" s="2">
        <f>(COUNT(F25:AP25))</f>
        <v>4</v>
      </c>
      <c r="AS25" s="2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168</v>
      </c>
      <c r="AT25" s="2">
        <f t="shared" si="3"/>
        <v>0</v>
      </c>
      <c r="AU25" s="2">
        <f t="shared" si="2"/>
        <v>168</v>
      </c>
    </row>
    <row r="26" spans="1:47" s="2" customFormat="1" ht="15.75" customHeight="1">
      <c r="A26" s="11"/>
      <c r="B26" s="12" t="s">
        <v>330</v>
      </c>
      <c r="C26" s="12" t="s">
        <v>331</v>
      </c>
      <c r="D26" s="64">
        <v>1996</v>
      </c>
      <c r="E26" s="12" t="s">
        <v>332</v>
      </c>
      <c r="S26" s="2">
        <v>50</v>
      </c>
      <c r="Y26" s="2">
        <v>49</v>
      </c>
      <c r="AF26" s="2">
        <v>50</v>
      </c>
      <c r="AQ26" s="2">
        <f t="shared" si="0"/>
        <v>149</v>
      </c>
      <c r="AR26" s="2">
        <f>(COUNT(F26:AP26))</f>
        <v>3</v>
      </c>
      <c r="AS26" s="2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149</v>
      </c>
      <c r="AT26" s="2">
        <f t="shared" si="3"/>
        <v>0</v>
      </c>
      <c r="AU26" s="2">
        <f t="shared" si="2"/>
        <v>149</v>
      </c>
    </row>
    <row r="27" spans="1:49" s="2" customFormat="1" ht="15.75" customHeight="1">
      <c r="A27" s="11"/>
      <c r="B27" s="28" t="s">
        <v>81</v>
      </c>
      <c r="C27" s="14" t="s">
        <v>82</v>
      </c>
      <c r="D27" s="13">
        <v>93</v>
      </c>
      <c r="E27" s="13" t="s">
        <v>83</v>
      </c>
      <c r="G27" s="12"/>
      <c r="H27" s="12">
        <v>50</v>
      </c>
      <c r="I27" s="12"/>
      <c r="J27" s="12">
        <v>44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>
        <v>49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2">
        <f t="shared" si="0"/>
        <v>143</v>
      </c>
      <c r="AR27" s="2">
        <f>(COUNT(F27:AP27))</f>
        <v>3</v>
      </c>
      <c r="AS27" s="2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143</v>
      </c>
      <c r="AT27" s="2">
        <f t="shared" si="3"/>
        <v>0</v>
      </c>
      <c r="AU27" s="2">
        <f t="shared" si="2"/>
        <v>143</v>
      </c>
      <c r="AV27" s="2" t="str">
        <f>B27</f>
        <v>Ehlert</v>
      </c>
      <c r="AW27" s="2">
        <f>A27</f>
        <v>0</v>
      </c>
    </row>
    <row r="28" spans="2:49" ht="15.75" customHeight="1">
      <c r="B28" s="49" t="s">
        <v>432</v>
      </c>
      <c r="C28" s="49" t="s">
        <v>431</v>
      </c>
      <c r="D28" s="49">
        <v>1991</v>
      </c>
      <c r="E28" s="49" t="s">
        <v>428</v>
      </c>
      <c r="AF28" s="2">
        <v>41</v>
      </c>
      <c r="AH28" s="2">
        <v>42</v>
      </c>
      <c r="AP28" s="2">
        <v>42</v>
      </c>
      <c r="AQ28" s="2">
        <f t="shared" si="0"/>
        <v>125</v>
      </c>
      <c r="AR28" s="2">
        <f>(COUNT(F28:AP28))</f>
        <v>3</v>
      </c>
      <c r="AS28" s="2">
        <f>IF(COUNT(F28:AP28)&gt;0,LARGE(F28:AP28,1),0)+IF(COUNT(F28:AP28)&gt;1,LARGE(F28:AP28,2),0)+IF(COUNT(F28:AP28)&gt;2,LARGE(F28:AP28,3),0)+IF(COUNT(F28:AP28)&gt;3,LARGE(F28:AP28,4),0)+IF(COUNT(F28:AP28)&gt;4,LARGE(F28:AP28,5),0)+IF(COUNT(F28:AP28)&gt;5,LARGE(F28:AP28,6),0)+IF(COUNT(F28:AP28)&gt;6,LARGE(F28:AP28,7),0)+IF(COUNT(F28:AP28)&gt;7,LARGE(F28:AP28,8),0)+IF(COUNT(F28:AP28)&gt;8,LARGE(F28:AP28,9),0)+IF(COUNT(F28:AP28)&gt;9,LARGE(F28:AP28,10),0)+IF(COUNT(F28:AP28)&gt;10,LARGE(F28:AP28,11),0)+IF(COUNT(F28:AP28)&gt;11,LARGE(F28:AP28,12),0)+IF(COUNT(F28:AP28)&gt;12,LARGE(F28:AP28,13),0)+IF(COUNT(F28:AP28)&gt;13,LARGE(F28:AP28,14),0)+IF(COUNT(F28:AP28)&gt;14,LARGE(F28:AP28,15),0)</f>
        <v>125</v>
      </c>
      <c r="AT28" s="2">
        <f t="shared" si="3"/>
        <v>0</v>
      </c>
      <c r="AU28" s="2">
        <f t="shared" si="2"/>
        <v>125</v>
      </c>
      <c r="AV28" s="2"/>
      <c r="AW28" s="2"/>
    </row>
    <row r="29" spans="2:49" ht="15.75" customHeight="1">
      <c r="B29" s="27" t="s">
        <v>74</v>
      </c>
      <c r="C29" s="12" t="s">
        <v>75</v>
      </c>
      <c r="D29" s="12">
        <v>95</v>
      </c>
      <c r="E29" s="12" t="s">
        <v>76</v>
      </c>
      <c r="F29" s="12"/>
      <c r="G29" s="12">
        <v>42</v>
      </c>
      <c r="H29" s="12">
        <v>35</v>
      </c>
      <c r="I29" s="12">
        <v>44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">
        <f t="shared" si="0"/>
        <v>121</v>
      </c>
      <c r="AR29" s="2">
        <f>(COUNT(F29:AP29))</f>
        <v>3</v>
      </c>
      <c r="AS29" s="2">
        <f>IF(COUNT(F29:AP29)&gt;0,LARGE(F29:AP29,1),0)+IF(COUNT(F29:AP29)&gt;1,LARGE(F29:AP29,2),0)+IF(COUNT(F29:AP29)&gt;2,LARGE(F29:AP29,3),0)+IF(COUNT(F29:AP29)&gt;3,LARGE(F29:AP29,4),0)+IF(COUNT(F29:AP29)&gt;4,LARGE(F29:AP29,5),0)+IF(COUNT(F29:AP29)&gt;5,LARGE(F29:AP29,6),0)+IF(COUNT(F29:AP29)&gt;6,LARGE(F29:AP29,7),0)+IF(COUNT(F29:AP29)&gt;7,LARGE(F29:AP29,8),0)+IF(COUNT(F29:AP29)&gt;8,LARGE(F29:AP29,9),0)+IF(COUNT(F29:AP29)&gt;9,LARGE(F29:AP29,10),0)+IF(COUNT(F29:AP29)&gt;10,LARGE(F29:AP29,11),0)+IF(COUNT(F29:AP29)&gt;11,LARGE(F29:AP29,12),0)+IF(COUNT(F29:AP29)&gt;12,LARGE(F29:AP29,13),0)+IF(COUNT(F29:AP29)&gt;13,LARGE(F29:AP29,14),0)+IF(COUNT(F29:AP29)&gt;14,LARGE(F29:AP29,15),0)</f>
        <v>121</v>
      </c>
      <c r="AT29" s="2">
        <f t="shared" si="3"/>
        <v>0</v>
      </c>
      <c r="AU29" s="2">
        <f t="shared" si="2"/>
        <v>121</v>
      </c>
      <c r="AV29" s="2" t="str">
        <f>B29</f>
        <v>Bähr</v>
      </c>
      <c r="AW29" s="15">
        <f>A29</f>
        <v>0</v>
      </c>
    </row>
    <row r="30" spans="2:49" ht="15.75" customHeight="1">
      <c r="B30" s="27" t="s">
        <v>200</v>
      </c>
      <c r="C30" s="12" t="s">
        <v>201</v>
      </c>
      <c r="D30" s="12">
        <v>1989</v>
      </c>
      <c r="E30" s="12" t="s">
        <v>202</v>
      </c>
      <c r="K30" s="2">
        <v>50</v>
      </c>
      <c r="M30" s="16">
        <v>50</v>
      </c>
      <c r="N30" s="16"/>
      <c r="AQ30" s="2">
        <f t="shared" si="0"/>
        <v>100</v>
      </c>
      <c r="AR30" s="2">
        <f>(COUNT(F30:AP30))</f>
        <v>2</v>
      </c>
      <c r="AS30" s="2">
        <f>IF(COUNT(F30:AP30)&gt;0,LARGE(F30:AP30,1),0)+IF(COUNT(F30:AP30)&gt;1,LARGE(F30:AP30,2),0)+IF(COUNT(F30:AP30)&gt;2,LARGE(F30:AP30,3),0)+IF(COUNT(F30:AP30)&gt;3,LARGE(F30:AP30,4),0)+IF(COUNT(F30:AP30)&gt;4,LARGE(F30:AP30,5),0)+IF(COUNT(F30:AP30)&gt;5,LARGE(F30:AP30,6),0)+IF(COUNT(F30:AP30)&gt;6,LARGE(F30:AP30,7),0)+IF(COUNT(F30:AP30)&gt;7,LARGE(F30:AP30,8),0)+IF(COUNT(F30:AP30)&gt;8,LARGE(F30:AP30,9),0)+IF(COUNT(F30:AP30)&gt;9,LARGE(F30:AP30,10),0)+IF(COUNT(F30:AP30)&gt;10,LARGE(F30:AP30,11),0)+IF(COUNT(F30:AP30)&gt;11,LARGE(F30:AP30,12),0)+IF(COUNT(F30:AP30)&gt;12,LARGE(F30:AP30,13),0)+IF(COUNT(F30:AP30)&gt;13,LARGE(F30:AP30,14),0)+IF(COUNT(F30:AP30)&gt;14,LARGE(F30:AP30,15),0)</f>
        <v>100</v>
      </c>
      <c r="AT30" s="2">
        <f t="shared" si="3"/>
        <v>0</v>
      </c>
      <c r="AU30" s="2">
        <f t="shared" si="2"/>
        <v>100</v>
      </c>
      <c r="AV30" s="17" t="str">
        <f>B30</f>
        <v>Charlier</v>
      </c>
      <c r="AW30" s="15">
        <f>A30</f>
        <v>0</v>
      </c>
    </row>
    <row r="31" spans="2:49" ht="15.75" customHeight="1">
      <c r="B31" s="27" t="s">
        <v>206</v>
      </c>
      <c r="C31" s="12" t="s">
        <v>207</v>
      </c>
      <c r="D31" s="12">
        <v>1994</v>
      </c>
      <c r="E31" s="12" t="s">
        <v>208</v>
      </c>
      <c r="F31" s="19"/>
      <c r="G31" s="19"/>
      <c r="K31" s="2">
        <v>50</v>
      </c>
      <c r="Q31" s="2">
        <v>50</v>
      </c>
      <c r="AQ31" s="2">
        <f t="shared" si="0"/>
        <v>100</v>
      </c>
      <c r="AR31" s="2">
        <f>(COUNT(F31:AP31))</f>
        <v>2</v>
      </c>
      <c r="AS31" s="2">
        <f>IF(COUNT(F31:AP31)&gt;0,LARGE(F31:AP31,1),0)+IF(COUNT(F31:AP31)&gt;1,LARGE(F31:AP31,2),0)+IF(COUNT(F31:AP31)&gt;2,LARGE(F31:AP31,3),0)+IF(COUNT(F31:AP31)&gt;3,LARGE(F31:AP31,4),0)+IF(COUNT(F31:AP31)&gt;4,LARGE(F31:AP31,5),0)+IF(COUNT(F31:AP31)&gt;5,LARGE(F31:AP31,6),0)+IF(COUNT(F31:AP31)&gt;6,LARGE(F31:AP31,7),0)+IF(COUNT(F31:AP31)&gt;7,LARGE(F31:AP31,8),0)+IF(COUNT(F31:AP31)&gt;8,LARGE(F31:AP31,9),0)+IF(COUNT(F31:AP31)&gt;9,LARGE(F31:AP31,10),0)+IF(COUNT(F31:AP31)&gt;10,LARGE(F31:AP31,11),0)+IF(COUNT(F31:AP31)&gt;11,LARGE(F31:AP31,12),0)+IF(COUNT(F31:AP31)&gt;12,LARGE(F31:AP31,13),0)+IF(COUNT(F31:AP31)&gt;13,LARGE(F31:AP31,14),0)+IF(COUNT(F31:AP31)&gt;14,LARGE(F31:AP31,15),0)</f>
        <v>100</v>
      </c>
      <c r="AT31" s="2">
        <f t="shared" si="3"/>
        <v>0</v>
      </c>
      <c r="AU31" s="2">
        <f t="shared" si="2"/>
        <v>100</v>
      </c>
      <c r="AV31" s="17" t="str">
        <f>B31</f>
        <v>Rauw</v>
      </c>
      <c r="AW31" s="2">
        <f>A31</f>
        <v>0</v>
      </c>
    </row>
    <row r="32" spans="2:49" ht="15.75" customHeight="1">
      <c r="B32" s="27" t="s">
        <v>56</v>
      </c>
      <c r="C32" s="12" t="s">
        <v>57</v>
      </c>
      <c r="D32" s="12">
        <v>91</v>
      </c>
      <c r="E32" s="12" t="s">
        <v>58</v>
      </c>
      <c r="F32" s="12"/>
      <c r="G32" s="12">
        <v>49</v>
      </c>
      <c r="H32" s="12"/>
      <c r="I32" s="12"/>
      <c r="J32" s="20"/>
      <c r="K32" s="12"/>
      <c r="L32" s="12"/>
      <c r="M32" s="12"/>
      <c r="N32" s="12"/>
      <c r="O32" s="12"/>
      <c r="P32" s="12">
        <v>50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2">
        <f t="shared" si="0"/>
        <v>99</v>
      </c>
      <c r="AR32" s="2">
        <f>(COUNT(F32:AP32))</f>
        <v>2</v>
      </c>
      <c r="AS32" s="2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99</v>
      </c>
      <c r="AT32" s="2">
        <f t="shared" si="3"/>
        <v>0</v>
      </c>
      <c r="AU32" s="2">
        <f t="shared" si="2"/>
        <v>99</v>
      </c>
      <c r="AV32" s="2" t="str">
        <f>B32</f>
        <v>Klein</v>
      </c>
      <c r="AW32" s="2">
        <f>A32</f>
        <v>0</v>
      </c>
    </row>
    <row r="33" spans="2:49" ht="15.75" customHeight="1">
      <c r="B33" s="27" t="s">
        <v>160</v>
      </c>
      <c r="C33" s="12" t="s">
        <v>161</v>
      </c>
      <c r="D33" s="12">
        <v>93</v>
      </c>
      <c r="E33" s="12" t="s">
        <v>83</v>
      </c>
      <c r="J33" s="2">
        <v>47</v>
      </c>
      <c r="AB33" s="2">
        <v>50</v>
      </c>
      <c r="AQ33" s="2">
        <f t="shared" si="0"/>
        <v>97</v>
      </c>
      <c r="AR33" s="2">
        <f>(COUNT(F33:AP33))</f>
        <v>2</v>
      </c>
      <c r="AS33" s="2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97</v>
      </c>
      <c r="AT33" s="2">
        <f t="shared" si="3"/>
        <v>0</v>
      </c>
      <c r="AU33" s="2">
        <f t="shared" si="2"/>
        <v>97</v>
      </c>
      <c r="AV33" s="17" t="str">
        <f>B33</f>
        <v>Hibbe</v>
      </c>
      <c r="AW33" s="15">
        <f>A33</f>
        <v>0</v>
      </c>
    </row>
    <row r="34" spans="2:49" ht="15.75" customHeight="1">
      <c r="B34" s="30" t="s">
        <v>258</v>
      </c>
      <c r="C34" s="18" t="s">
        <v>259</v>
      </c>
      <c r="D34" s="18">
        <v>1988</v>
      </c>
      <c r="E34" s="18" t="s">
        <v>260</v>
      </c>
      <c r="F34" s="19"/>
      <c r="G34" s="19"/>
      <c r="L34" s="2">
        <v>47</v>
      </c>
      <c r="M34" s="2">
        <v>49</v>
      </c>
      <c r="AQ34" s="2">
        <f t="shared" si="0"/>
        <v>96</v>
      </c>
      <c r="AR34" s="2">
        <f>(COUNT(F34:AP34))</f>
        <v>2</v>
      </c>
      <c r="AS34" s="2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96</v>
      </c>
      <c r="AT34" s="2">
        <f aca="true" t="shared" si="4" ref="AT34:AT39">IF(COUNT(F34:AP34)&lt;22,IF(COUNT(F34:AP34)&gt;14,(COUNT(F34:AP34)-15),0)*20,120)</f>
        <v>0</v>
      </c>
      <c r="AU34" s="2">
        <f t="shared" si="2"/>
        <v>96</v>
      </c>
      <c r="AV34" s="17" t="str">
        <f>B34</f>
        <v>Herrwig</v>
      </c>
      <c r="AW34" s="2">
        <f>A34</f>
        <v>0</v>
      </c>
    </row>
    <row r="35" spans="2:49" ht="15.75" customHeight="1">
      <c r="B35" s="30" t="s">
        <v>261</v>
      </c>
      <c r="C35" s="18" t="s">
        <v>262</v>
      </c>
      <c r="D35" s="18">
        <v>1989</v>
      </c>
      <c r="E35" s="18" t="s">
        <v>260</v>
      </c>
      <c r="L35" s="2">
        <v>46</v>
      </c>
      <c r="M35" s="2">
        <v>48</v>
      </c>
      <c r="AQ35" s="2">
        <f t="shared" si="0"/>
        <v>94</v>
      </c>
      <c r="AR35" s="2">
        <f>(COUNT(F35:AP35))</f>
        <v>2</v>
      </c>
      <c r="AS35" s="2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94</v>
      </c>
      <c r="AT35" s="2">
        <f t="shared" si="4"/>
        <v>0</v>
      </c>
      <c r="AU35" s="2">
        <f t="shared" si="2"/>
        <v>94</v>
      </c>
      <c r="AV35" s="17" t="str">
        <f>B35</f>
        <v>Kreiten</v>
      </c>
      <c r="AW35" s="2">
        <f>A35</f>
        <v>0</v>
      </c>
    </row>
    <row r="36" spans="2:49" ht="15.75" customHeight="1">
      <c r="B36" s="28" t="s">
        <v>94</v>
      </c>
      <c r="C36" s="14" t="s">
        <v>95</v>
      </c>
      <c r="D36" s="13">
        <v>1990</v>
      </c>
      <c r="E36" s="13" t="s">
        <v>93</v>
      </c>
      <c r="G36" s="12"/>
      <c r="H36" s="12">
        <v>45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>
        <v>48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2">
        <f t="shared" si="0"/>
        <v>93</v>
      </c>
      <c r="AR36" s="2">
        <f>(COUNT(F36:AP36))</f>
        <v>2</v>
      </c>
      <c r="AS36" s="2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</f>
        <v>93</v>
      </c>
      <c r="AT36" s="2">
        <f t="shared" si="4"/>
        <v>0</v>
      </c>
      <c r="AU36" s="2">
        <f t="shared" si="2"/>
        <v>93</v>
      </c>
      <c r="AV36" s="2" t="str">
        <f>B36</f>
        <v>Döring</v>
      </c>
      <c r="AW36" s="2"/>
    </row>
    <row r="37" spans="2:49" ht="15.75" customHeight="1">
      <c r="B37" s="27" t="s">
        <v>209</v>
      </c>
      <c r="C37" s="12" t="s">
        <v>210</v>
      </c>
      <c r="D37" s="12">
        <v>1995</v>
      </c>
      <c r="E37" s="12" t="s">
        <v>211</v>
      </c>
      <c r="F37" s="19"/>
      <c r="G37" s="19"/>
      <c r="K37" s="2">
        <v>49</v>
      </c>
      <c r="AC37" s="2">
        <v>44</v>
      </c>
      <c r="AQ37" s="2">
        <f t="shared" si="0"/>
        <v>93</v>
      </c>
      <c r="AR37" s="2">
        <f>(COUNT(F37:AP37))</f>
        <v>2</v>
      </c>
      <c r="AS37" s="2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93</v>
      </c>
      <c r="AT37" s="2">
        <f t="shared" si="4"/>
        <v>0</v>
      </c>
      <c r="AU37" s="2">
        <f t="shared" si="2"/>
        <v>93</v>
      </c>
      <c r="AV37" s="17" t="str">
        <f>B37</f>
        <v>Mackels</v>
      </c>
      <c r="AW37" s="15">
        <f>A37</f>
        <v>0</v>
      </c>
    </row>
    <row r="38" spans="1:49" ht="15.75" customHeight="1">
      <c r="A38" s="63"/>
      <c r="B38" s="2" t="s">
        <v>115</v>
      </c>
      <c r="C38" s="2" t="s">
        <v>362</v>
      </c>
      <c r="D38" s="2">
        <v>92</v>
      </c>
      <c r="E38" s="2" t="s">
        <v>114</v>
      </c>
      <c r="T38" s="2">
        <v>48</v>
      </c>
      <c r="V38" s="2">
        <v>44</v>
      </c>
      <c r="AQ38" s="2">
        <f t="shared" si="0"/>
        <v>92</v>
      </c>
      <c r="AR38" s="2">
        <f>(COUNT(F38:AP38))</f>
        <v>2</v>
      </c>
      <c r="AS38" s="2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92</v>
      </c>
      <c r="AT38" s="2">
        <f t="shared" si="4"/>
        <v>0</v>
      </c>
      <c r="AU38" s="2">
        <f t="shared" si="2"/>
        <v>92</v>
      </c>
      <c r="AV38" s="2"/>
      <c r="AW38" s="2"/>
    </row>
    <row r="39" spans="2:49" ht="15.75" customHeight="1">
      <c r="B39" s="72" t="s">
        <v>469</v>
      </c>
      <c r="C39" s="72" t="s">
        <v>470</v>
      </c>
      <c r="D39" s="74">
        <v>91</v>
      </c>
      <c r="E39" s="72" t="s">
        <v>436</v>
      </c>
      <c r="AH39" s="2">
        <v>49</v>
      </c>
      <c r="AP39" s="2">
        <v>43</v>
      </c>
      <c r="AQ39" s="2">
        <f t="shared" si="0"/>
        <v>92</v>
      </c>
      <c r="AR39" s="2">
        <f>(COUNT(F39:AP39))</f>
        <v>2</v>
      </c>
      <c r="AS39" s="2">
        <f>IF(COUNT(G39:AP39)&gt;0,LARGE(G39:AP39,1),0)+IF(COUNT(G39:AP39)&gt;1,LARGE(G39:AP39,2),0)+IF(COUNT(G39:AP39)&gt;2,LARGE(G39:AP39,3),0)+IF(COUNT(G39:AP39)&gt;3,LARGE(G39:AP39,4),0)+IF(COUNT(G39:AP39)&gt;4,LARGE(G39:AP39,5),0)+IF(COUNT(G39:AP39)&gt;5,LARGE(G39:AP39,6),0)+IF(COUNT(G39:AP39)&gt;6,LARGE(G39:AP39,7),0)+IF(COUNT(G39:AP39)&gt;7,LARGE(G39:AP39,8),0)+IF(COUNT(G39:AP39)&gt;8,LARGE(G39:AP39,9),0)+IF(COUNT(G39:AP39)&gt;9,LARGE(G39:AP39,10),0)+IF(COUNT(G39:AP39)&gt;10,LARGE(G39:AP39,11),0)+IF(COUNT(G39:AP39)&gt;11,LARGE(G39:AP39,12),0)+IF(COUNT(G39:AP39)&gt;12,LARGE(G39:AP39,13),0)+IF(COUNT(G39:AP39)&gt;13,LARGE(G39:AP39,14),0)+IF(COUNT(G39:AP39)&gt;14,LARGE(G39:AP39,15),0)</f>
        <v>92</v>
      </c>
      <c r="AT39" s="2">
        <f t="shared" si="4"/>
        <v>0</v>
      </c>
      <c r="AU39" s="2">
        <f t="shared" si="2"/>
        <v>92</v>
      </c>
      <c r="AV39" s="2"/>
      <c r="AW39" s="2"/>
    </row>
    <row r="40" spans="2:49" ht="15.75" customHeight="1">
      <c r="B40" s="67" t="s">
        <v>385</v>
      </c>
      <c r="C40" s="67" t="s">
        <v>386</v>
      </c>
      <c r="D40" s="67">
        <v>1998</v>
      </c>
      <c r="E40" s="67" t="s">
        <v>391</v>
      </c>
      <c r="P40" s="2">
        <v>46</v>
      </c>
      <c r="Z40" s="2">
        <v>46</v>
      </c>
      <c r="AQ40" s="2">
        <f t="shared" si="0"/>
        <v>92</v>
      </c>
      <c r="AR40" s="2">
        <f>(COUNT(F40:AP40))</f>
        <v>2</v>
      </c>
      <c r="AS40" s="2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92</v>
      </c>
      <c r="AT40" s="2">
        <f aca="true" t="shared" si="5" ref="AT40:AT71">IF(COUNT(F40:AP40)&lt;22,IF(COUNT(F40:AP40)&gt;14,(COUNT(F40:AP40)-15),0)*20,120)</f>
        <v>0</v>
      </c>
      <c r="AU40" s="2">
        <f aca="true" t="shared" si="6" ref="AU40:AU71">AS40+AT40</f>
        <v>92</v>
      </c>
      <c r="AV40" s="2"/>
      <c r="AW40" s="2"/>
    </row>
    <row r="41" spans="2:49" ht="15.75" customHeight="1">
      <c r="B41" s="33" t="s">
        <v>299</v>
      </c>
      <c r="C41" s="33" t="s">
        <v>146</v>
      </c>
      <c r="D41" s="34">
        <v>1994</v>
      </c>
      <c r="E41" s="33" t="s">
        <v>114</v>
      </c>
      <c r="N41" s="2">
        <v>48</v>
      </c>
      <c r="Q41" s="2">
        <v>42</v>
      </c>
      <c r="AQ41" s="2">
        <f t="shared" si="0"/>
        <v>90</v>
      </c>
      <c r="AR41" s="2">
        <f>(COUNT(F41:AP41))</f>
        <v>2</v>
      </c>
      <c r="AS41" s="2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</f>
        <v>90</v>
      </c>
      <c r="AT41" s="2">
        <f t="shared" si="5"/>
        <v>0</v>
      </c>
      <c r="AU41" s="2">
        <f t="shared" si="6"/>
        <v>90</v>
      </c>
      <c r="AV41" s="2"/>
      <c r="AW41" s="2"/>
    </row>
    <row r="42" spans="2:47" ht="15.75" customHeight="1">
      <c r="B42" s="72" t="s">
        <v>473</v>
      </c>
      <c r="C42" s="72" t="s">
        <v>474</v>
      </c>
      <c r="D42" s="74">
        <v>91</v>
      </c>
      <c r="E42" s="72" t="s">
        <v>436</v>
      </c>
      <c r="AH42" s="2">
        <v>45</v>
      </c>
      <c r="AP42" s="2">
        <v>45</v>
      </c>
      <c r="AQ42" s="2">
        <f t="shared" si="0"/>
        <v>90</v>
      </c>
      <c r="AR42" s="2">
        <f>(COUNT(F42:AP42))</f>
        <v>2</v>
      </c>
      <c r="AS42" s="2">
        <f>IF(COUNT(G42:AP42)&gt;0,LARGE(G42:AP42,1),0)+IF(COUNT(G42:AP42)&gt;1,LARGE(G42:AP42,2),0)+IF(COUNT(G42:AP42)&gt;2,LARGE(G42:AP42,3),0)+IF(COUNT(G42:AP42)&gt;3,LARGE(G42:AP42,4),0)+IF(COUNT(G42:AP42)&gt;4,LARGE(G42:AP42,5),0)+IF(COUNT(G42:AP42)&gt;5,LARGE(G42:AP42,6),0)+IF(COUNT(G42:AP42)&gt;6,LARGE(G42:AP42,7),0)+IF(COUNT(G42:AP42)&gt;7,LARGE(G42:AP42,8),0)+IF(COUNT(G42:AP42)&gt;8,LARGE(G42:AP42,9),0)+IF(COUNT(G42:AP42)&gt;9,LARGE(G42:AP42,10),0)+IF(COUNT(G42:AP42)&gt;10,LARGE(G42:AP42,11),0)+IF(COUNT(G42:AP42)&gt;11,LARGE(G42:AP42,12),0)+IF(COUNT(G42:AP42)&gt;12,LARGE(G42:AP42,13),0)+IF(COUNT(G42:AP42)&gt;13,LARGE(G42:AP42,14),0)+IF(COUNT(G42:AP42)&gt;14,LARGE(G42:AP42,15),0)</f>
        <v>90</v>
      </c>
      <c r="AT42" s="2">
        <f t="shared" si="5"/>
        <v>0</v>
      </c>
      <c r="AU42" s="2">
        <f t="shared" si="6"/>
        <v>90</v>
      </c>
    </row>
    <row r="43" spans="2:49" ht="15.75" customHeight="1">
      <c r="B43" s="49" t="s">
        <v>429</v>
      </c>
      <c r="C43" s="49" t="s">
        <v>430</v>
      </c>
      <c r="D43" s="49">
        <v>1991</v>
      </c>
      <c r="E43" s="49" t="s">
        <v>428</v>
      </c>
      <c r="AF43" s="2">
        <v>45</v>
      </c>
      <c r="AP43" s="2">
        <v>44</v>
      </c>
      <c r="AQ43" s="2">
        <f t="shared" si="0"/>
        <v>89</v>
      </c>
      <c r="AR43" s="2">
        <f>(COUNT(F43:AP43))</f>
        <v>2</v>
      </c>
      <c r="AS43" s="2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</f>
        <v>89</v>
      </c>
      <c r="AT43" s="2">
        <f t="shared" si="5"/>
        <v>0</v>
      </c>
      <c r="AU43" s="2">
        <f t="shared" si="6"/>
        <v>89</v>
      </c>
      <c r="AV43" s="2"/>
      <c r="AW43" s="2"/>
    </row>
    <row r="44" spans="2:49" ht="15.75" customHeight="1">
      <c r="B44" s="27" t="s">
        <v>228</v>
      </c>
      <c r="C44" s="12" t="s">
        <v>229</v>
      </c>
      <c r="D44" s="12">
        <v>1993</v>
      </c>
      <c r="E44" s="12" t="s">
        <v>230</v>
      </c>
      <c r="K44" s="2">
        <v>40</v>
      </c>
      <c r="U44" s="2">
        <v>49</v>
      </c>
      <c r="AQ44" s="2">
        <f t="shared" si="0"/>
        <v>89</v>
      </c>
      <c r="AR44" s="2">
        <f>(COUNT(F44:AP44))</f>
        <v>2</v>
      </c>
      <c r="AS44" s="2">
        <f>IF(COUNT(F44:AP44)&gt;0,LARGE(F44:AP44,1),0)+IF(COUNT(F44:AP44)&gt;1,LARGE(F44:AP44,2),0)+IF(COUNT(F44:AP44)&gt;2,LARGE(F44:AP44,3),0)+IF(COUNT(F44:AP44)&gt;3,LARGE(F44:AP44,4),0)+IF(COUNT(F44:AP44)&gt;4,LARGE(F44:AP44,5),0)+IF(COUNT(F44:AP44)&gt;5,LARGE(F44:AP44,6),0)+IF(COUNT(F44:AP44)&gt;6,LARGE(F44:AP44,7),0)+IF(COUNT(F44:AP44)&gt;7,LARGE(F44:AP44,8),0)+IF(COUNT(F44:AP44)&gt;8,LARGE(F44:AP44,9),0)+IF(COUNT(F44:AP44)&gt;9,LARGE(F44:AP44,10),0)+IF(COUNT(F44:AP44)&gt;10,LARGE(F44:AP44,11),0)+IF(COUNT(F44:AP44)&gt;11,LARGE(F44:AP44,12),0)+IF(COUNT(F44:AP44)&gt;12,LARGE(F44:AP44,13),0)+IF(COUNT(F44:AP44)&gt;13,LARGE(F44:AP44,14),0)+IF(COUNT(F44:AP44)&gt;14,LARGE(F44:AP44,15),0)</f>
        <v>89</v>
      </c>
      <c r="AT44" s="2">
        <f t="shared" si="5"/>
        <v>0</v>
      </c>
      <c r="AU44" s="2">
        <f t="shared" si="6"/>
        <v>89</v>
      </c>
      <c r="AV44" s="17" t="str">
        <f>B44</f>
        <v>Herma</v>
      </c>
      <c r="AW44" s="2">
        <f>A44</f>
        <v>0</v>
      </c>
    </row>
    <row r="45" spans="2:49" ht="15.75" customHeight="1">
      <c r="B45" s="27" t="s">
        <v>68</v>
      </c>
      <c r="C45" s="12" t="s">
        <v>69</v>
      </c>
      <c r="D45" s="12">
        <v>94</v>
      </c>
      <c r="E45" s="12" t="s">
        <v>70</v>
      </c>
      <c r="F45" s="12"/>
      <c r="G45" s="12">
        <v>44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>
        <v>44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2">
        <f aca="true" t="shared" si="7" ref="AQ45:AQ71">SUM(F45:AP45)</f>
        <v>88</v>
      </c>
      <c r="AR45" s="2">
        <f>(COUNT(F45:AP45))</f>
        <v>2</v>
      </c>
      <c r="AS45" s="2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88</v>
      </c>
      <c r="AT45" s="2">
        <f t="shared" si="5"/>
        <v>0</v>
      </c>
      <c r="AU45" s="2">
        <f t="shared" si="6"/>
        <v>88</v>
      </c>
      <c r="AV45" s="2" t="str">
        <f>B45</f>
        <v>Moll</v>
      </c>
      <c r="AW45" s="2"/>
    </row>
    <row r="46" spans="2:49" ht="15.75" customHeight="1">
      <c r="B46" s="33" t="s">
        <v>123</v>
      </c>
      <c r="C46" s="33" t="s">
        <v>576</v>
      </c>
      <c r="D46" s="34">
        <v>1993</v>
      </c>
      <c r="E46" s="33" t="s">
        <v>114</v>
      </c>
      <c r="M46" s="2">
        <v>43</v>
      </c>
      <c r="Q46" s="2">
        <v>41</v>
      </c>
      <c r="AQ46" s="2">
        <f t="shared" si="7"/>
        <v>84</v>
      </c>
      <c r="AR46" s="2">
        <f>(COUNT(F46:AP46))</f>
        <v>2</v>
      </c>
      <c r="AS46" s="2">
        <f>IF(COUNT(F46:AP46)&gt;0,LARGE(F46:AP46,1),0)+IF(COUNT(F46:AP46)&gt;1,LARGE(F46:AP46,2),0)+IF(COUNT(F46:AP46)&gt;2,LARGE(F46:AP46,3),0)+IF(COUNT(F46:AP46)&gt;3,LARGE(F46:AP46,4),0)+IF(COUNT(F46:AP46)&gt;4,LARGE(F46:AP46,5),0)+IF(COUNT(F46:AP46)&gt;5,LARGE(F46:AP46,6),0)+IF(COUNT(F46:AP46)&gt;6,LARGE(F46:AP46,7),0)+IF(COUNT(F46:AP46)&gt;7,LARGE(F46:AP46,8),0)+IF(COUNT(F46:AP46)&gt;8,LARGE(F46:AP46,9),0)+IF(COUNT(F46:AP46)&gt;9,LARGE(F46:AP46,10),0)+IF(COUNT(F46:AP46)&gt;10,LARGE(F46:AP46,11),0)+IF(COUNT(F46:AP46)&gt;11,LARGE(F46:AP46,12),0)+IF(COUNT(F46:AP46)&gt;12,LARGE(F46:AP46,13),0)+IF(COUNT(F46:AP46)&gt;13,LARGE(F46:AP46,14),0)+IF(COUNT(F46:AP46)&gt;14,LARGE(F46:AP46,15),0)</f>
        <v>84</v>
      </c>
      <c r="AT46" s="2">
        <f t="shared" si="5"/>
        <v>0</v>
      </c>
      <c r="AU46" s="2">
        <f t="shared" si="6"/>
        <v>84</v>
      </c>
      <c r="AV46" s="2"/>
      <c r="AW46" s="2"/>
    </row>
    <row r="47" spans="2:49" ht="15.75" customHeight="1">
      <c r="B47" s="12" t="s">
        <v>339</v>
      </c>
      <c r="C47" s="12" t="s">
        <v>340</v>
      </c>
      <c r="D47" s="64">
        <v>1994</v>
      </c>
      <c r="E47" s="12" t="s">
        <v>341</v>
      </c>
      <c r="S47" s="2">
        <v>46</v>
      </c>
      <c r="AH47" s="2">
        <v>37</v>
      </c>
      <c r="AQ47" s="2">
        <f t="shared" si="7"/>
        <v>83</v>
      </c>
      <c r="AR47" s="2">
        <f>(COUNT(F47:AP47))</f>
        <v>2</v>
      </c>
      <c r="AS47" s="2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</f>
        <v>83</v>
      </c>
      <c r="AT47" s="2">
        <f t="shared" si="5"/>
        <v>0</v>
      </c>
      <c r="AU47" s="2">
        <f t="shared" si="6"/>
        <v>83</v>
      </c>
      <c r="AV47" s="2"/>
      <c r="AW47" s="2"/>
    </row>
    <row r="48" spans="2:49" ht="15.75" customHeight="1">
      <c r="B48" s="49" t="s">
        <v>433</v>
      </c>
      <c r="C48" s="49" t="s">
        <v>434</v>
      </c>
      <c r="D48" s="49">
        <v>1991</v>
      </c>
      <c r="E48" s="49" t="s">
        <v>428</v>
      </c>
      <c r="AF48" s="2">
        <v>40</v>
      </c>
      <c r="AH48" s="2">
        <v>43</v>
      </c>
      <c r="AQ48" s="2">
        <f t="shared" si="7"/>
        <v>83</v>
      </c>
      <c r="AR48" s="2">
        <f aca="true" t="shared" si="8" ref="AR48:AR79">(COUNT(F48:AP48))</f>
        <v>2</v>
      </c>
      <c r="AS48" s="2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</f>
        <v>83</v>
      </c>
      <c r="AT48" s="2">
        <f t="shared" si="5"/>
        <v>0</v>
      </c>
      <c r="AU48" s="2">
        <f t="shared" si="6"/>
        <v>83</v>
      </c>
      <c r="AV48" s="2"/>
      <c r="AW48" s="2"/>
    </row>
    <row r="49" spans="2:49" ht="15.75" customHeight="1">
      <c r="B49" s="27" t="s">
        <v>68</v>
      </c>
      <c r="C49" s="12" t="s">
        <v>77</v>
      </c>
      <c r="D49" s="12">
        <v>93</v>
      </c>
      <c r="E49" s="12" t="s">
        <v>70</v>
      </c>
      <c r="F49" s="12"/>
      <c r="G49" s="12">
        <v>41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>
        <v>41</v>
      </c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2">
        <f t="shared" si="7"/>
        <v>82</v>
      </c>
      <c r="AR49" s="2">
        <f t="shared" si="8"/>
        <v>2</v>
      </c>
      <c r="AS49" s="2">
        <f>IF(COUNT(F49:AP49)&gt;0,LARGE(F49:AP49,1),0)+IF(COUNT(F49:AP49)&gt;1,LARGE(F49:AP49,2),0)+IF(COUNT(F49:AP49)&gt;2,LARGE(F49:AP49,3),0)+IF(COUNT(F49:AP49)&gt;3,LARGE(F49:AP49,4),0)+IF(COUNT(F49:AP49)&gt;4,LARGE(F49:AP49,5),0)+IF(COUNT(F49:AP49)&gt;5,LARGE(F49:AP49,6),0)+IF(COUNT(F49:AP49)&gt;6,LARGE(F49:AP49,7),0)+IF(COUNT(F49:AP49)&gt;7,LARGE(F49:AP49,8),0)+IF(COUNT(F49:AP49)&gt;8,LARGE(F49:AP49,9),0)+IF(COUNT(F49:AP49)&gt;9,LARGE(F49:AP49,10),0)+IF(COUNT(F49:AP49)&gt;10,LARGE(F49:AP49,11),0)+IF(COUNT(F49:AP49)&gt;11,LARGE(F49:AP49,12),0)+IF(COUNT(F49:AP49)&gt;12,LARGE(F49:AP49,13),0)+IF(COUNT(F49:AP49)&gt;13,LARGE(F49:AP49,14),0)+IF(COUNT(F49:AP49)&gt;14,LARGE(F49:AP49,15),0)</f>
        <v>82</v>
      </c>
      <c r="AT49" s="2">
        <f t="shared" si="5"/>
        <v>0</v>
      </c>
      <c r="AU49" s="2">
        <f t="shared" si="6"/>
        <v>82</v>
      </c>
      <c r="AV49" s="2" t="str">
        <f>B49</f>
        <v>Moll</v>
      </c>
      <c r="AW49" s="2"/>
    </row>
    <row r="50" spans="2:49" ht="15.75" customHeight="1">
      <c r="B50" s="33" t="s">
        <v>123</v>
      </c>
      <c r="C50" s="33" t="s">
        <v>270</v>
      </c>
      <c r="D50" s="34">
        <v>1997</v>
      </c>
      <c r="E50" s="33" t="s">
        <v>114</v>
      </c>
      <c r="M50" s="2">
        <v>42</v>
      </c>
      <c r="Q50" s="2">
        <v>40</v>
      </c>
      <c r="AQ50" s="2">
        <f t="shared" si="7"/>
        <v>82</v>
      </c>
      <c r="AR50" s="2">
        <f t="shared" si="8"/>
        <v>2</v>
      </c>
      <c r="AS50" s="2">
        <f>IF(COUNT(F50:AP50)&gt;0,LARGE(F50:AP50,1),0)+IF(COUNT(F50:AP50)&gt;1,LARGE(F50:AP50,2),0)+IF(COUNT(F50:AP50)&gt;2,LARGE(F50:AP50,3),0)+IF(COUNT(F50:AP50)&gt;3,LARGE(F50:AP50,4),0)+IF(COUNT(F50:AP50)&gt;4,LARGE(F50:AP50,5),0)+IF(COUNT(F50:AP50)&gt;5,LARGE(F50:AP50,6),0)+IF(COUNT(F50:AP50)&gt;6,LARGE(F50:AP50,7),0)+IF(COUNT(F50:AP50)&gt;7,LARGE(F50:AP50,8),0)+IF(COUNT(F50:AP50)&gt;8,LARGE(F50:AP50,9),0)+IF(COUNT(F50:AP50)&gt;9,LARGE(F50:AP50,10),0)+IF(COUNT(F50:AP50)&gt;10,LARGE(F50:AP50,11),0)+IF(COUNT(F50:AP50)&gt;11,LARGE(F50:AP50,12),0)+IF(COUNT(F50:AP50)&gt;12,LARGE(F50:AP50,13),0)+IF(COUNT(F50:AP50)&gt;13,LARGE(F50:AP50,14),0)+IF(COUNT(F50:AP50)&gt;14,LARGE(F50:AP50,15),0)</f>
        <v>82</v>
      </c>
      <c r="AT50" s="2">
        <f t="shared" si="5"/>
        <v>0</v>
      </c>
      <c r="AU50" s="2">
        <f t="shared" si="6"/>
        <v>82</v>
      </c>
      <c r="AV50" s="2"/>
      <c r="AW50" s="2"/>
    </row>
    <row r="51" spans="2:49" ht="15.75" customHeight="1">
      <c r="B51" s="28" t="s">
        <v>98</v>
      </c>
      <c r="C51" s="14" t="s">
        <v>99</v>
      </c>
      <c r="D51" s="13">
        <v>1994</v>
      </c>
      <c r="E51" s="13" t="s">
        <v>83</v>
      </c>
      <c r="G51" s="12"/>
      <c r="H51" s="12">
        <v>43</v>
      </c>
      <c r="I51" s="12"/>
      <c r="J51" s="12">
        <v>38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2">
        <f t="shared" si="7"/>
        <v>81</v>
      </c>
      <c r="AR51" s="2">
        <f t="shared" si="8"/>
        <v>2</v>
      </c>
      <c r="AS51" s="2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</f>
        <v>81</v>
      </c>
      <c r="AT51" s="2">
        <f t="shared" si="5"/>
        <v>0</v>
      </c>
      <c r="AU51" s="2">
        <f t="shared" si="6"/>
        <v>81</v>
      </c>
      <c r="AV51" s="2" t="str">
        <f>B51</f>
        <v>Esser</v>
      </c>
      <c r="AW51" s="2"/>
    </row>
    <row r="52" spans="2:49" ht="15.75" customHeight="1">
      <c r="B52" s="27" t="s">
        <v>220</v>
      </c>
      <c r="C52" s="12" t="s">
        <v>221</v>
      </c>
      <c r="D52" s="12">
        <v>1993</v>
      </c>
      <c r="E52" s="12" t="s">
        <v>216</v>
      </c>
      <c r="K52" s="2">
        <v>45</v>
      </c>
      <c r="M52" s="2">
        <v>35</v>
      </c>
      <c r="AQ52" s="2">
        <f t="shared" si="7"/>
        <v>80</v>
      </c>
      <c r="AR52" s="2">
        <f t="shared" si="8"/>
        <v>2</v>
      </c>
      <c r="AS52" s="2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</f>
        <v>80</v>
      </c>
      <c r="AT52" s="2">
        <f t="shared" si="5"/>
        <v>0</v>
      </c>
      <c r="AU52" s="2">
        <f t="shared" si="6"/>
        <v>80</v>
      </c>
      <c r="AV52" s="17" t="str">
        <f>B52</f>
        <v>Knauf</v>
      </c>
      <c r="AW52" s="2">
        <f>A52</f>
        <v>0</v>
      </c>
    </row>
    <row r="53" spans="2:49" ht="15.75" customHeight="1">
      <c r="B53" s="28" t="s">
        <v>100</v>
      </c>
      <c r="C53" s="14" t="s">
        <v>101</v>
      </c>
      <c r="D53" s="13">
        <v>1994</v>
      </c>
      <c r="E53" s="13" t="s">
        <v>83</v>
      </c>
      <c r="F53" s="16"/>
      <c r="G53" s="20"/>
      <c r="H53" s="12">
        <v>42</v>
      </c>
      <c r="I53" s="20"/>
      <c r="J53" s="20">
        <v>37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">
        <f t="shared" si="7"/>
        <v>79</v>
      </c>
      <c r="AR53" s="2">
        <f t="shared" si="8"/>
        <v>2</v>
      </c>
      <c r="AS53" s="2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</f>
        <v>79</v>
      </c>
      <c r="AT53" s="2">
        <f t="shared" si="5"/>
        <v>0</v>
      </c>
      <c r="AU53" s="2">
        <f t="shared" si="6"/>
        <v>79</v>
      </c>
      <c r="AV53" s="16" t="str">
        <f>B53</f>
        <v>Schmitz</v>
      </c>
      <c r="AW53" s="2">
        <f>A53</f>
        <v>0</v>
      </c>
    </row>
    <row r="54" spans="2:49" ht="15.75" customHeight="1">
      <c r="B54" s="27" t="s">
        <v>53</v>
      </c>
      <c r="C54" s="12" t="s">
        <v>54</v>
      </c>
      <c r="D54" s="12">
        <v>94</v>
      </c>
      <c r="E54" s="12" t="s">
        <v>55</v>
      </c>
      <c r="F54" s="12"/>
      <c r="G54" s="12">
        <v>50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2">
        <f t="shared" si="7"/>
        <v>50</v>
      </c>
      <c r="AR54" s="2">
        <f t="shared" si="8"/>
        <v>1</v>
      </c>
      <c r="AS54" s="2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</f>
        <v>50</v>
      </c>
      <c r="AT54" s="2">
        <f t="shared" si="5"/>
        <v>0</v>
      </c>
      <c r="AU54" s="2">
        <f t="shared" si="6"/>
        <v>50</v>
      </c>
      <c r="AV54" s="2" t="str">
        <f>B54</f>
        <v>Boeken</v>
      </c>
      <c r="AW54" s="2"/>
    </row>
    <row r="55" spans="2:47" ht="15.75" customHeight="1">
      <c r="B55" s="101" t="s">
        <v>562</v>
      </c>
      <c r="C55" s="101" t="s">
        <v>563</v>
      </c>
      <c r="D55" s="101">
        <v>1995</v>
      </c>
      <c r="E55" s="101" t="s">
        <v>564</v>
      </c>
      <c r="AP55" s="2">
        <v>50</v>
      </c>
      <c r="AQ55" s="2">
        <f t="shared" si="7"/>
        <v>50</v>
      </c>
      <c r="AR55" s="2">
        <f t="shared" si="8"/>
        <v>1</v>
      </c>
      <c r="AS55" s="2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</f>
        <v>50</v>
      </c>
      <c r="AT55" s="2">
        <f t="shared" si="5"/>
        <v>0</v>
      </c>
      <c r="AU55" s="2">
        <f t="shared" si="6"/>
        <v>50</v>
      </c>
    </row>
    <row r="56" spans="2:47" ht="15.75" customHeight="1">
      <c r="B56" s="99" t="s">
        <v>548</v>
      </c>
      <c r="C56" s="99" t="s">
        <v>243</v>
      </c>
      <c r="D56" s="99" t="s">
        <v>549</v>
      </c>
      <c r="E56" s="99" t="s">
        <v>550</v>
      </c>
      <c r="AK56" s="2">
        <v>50</v>
      </c>
      <c r="AQ56" s="2">
        <f t="shared" si="7"/>
        <v>50</v>
      </c>
      <c r="AR56" s="2">
        <f t="shared" si="8"/>
        <v>1</v>
      </c>
      <c r="AS56" s="2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</f>
        <v>50</v>
      </c>
      <c r="AT56" s="2">
        <f t="shared" si="5"/>
        <v>0</v>
      </c>
      <c r="AU56" s="2">
        <f t="shared" si="6"/>
        <v>50</v>
      </c>
    </row>
    <row r="57" spans="2:49" ht="15.75" customHeight="1">
      <c r="B57" s="65" t="s">
        <v>397</v>
      </c>
      <c r="C57" s="65" t="s">
        <v>398</v>
      </c>
      <c r="D57" s="65">
        <v>1992</v>
      </c>
      <c r="E57" s="65" t="s">
        <v>399</v>
      </c>
      <c r="AD57" s="2">
        <v>50</v>
      </c>
      <c r="AQ57" s="2">
        <f t="shared" si="7"/>
        <v>50</v>
      </c>
      <c r="AR57" s="2">
        <f t="shared" si="8"/>
        <v>1</v>
      </c>
      <c r="AS57" s="2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</f>
        <v>50</v>
      </c>
      <c r="AT57" s="2">
        <f t="shared" si="5"/>
        <v>0</v>
      </c>
      <c r="AU57" s="2">
        <f t="shared" si="6"/>
        <v>50</v>
      </c>
      <c r="AV57" s="2"/>
      <c r="AW57" s="2"/>
    </row>
    <row r="58" spans="2:49" ht="15.75" customHeight="1">
      <c r="B58" s="2" t="s">
        <v>327</v>
      </c>
      <c r="C58" s="2" t="s">
        <v>361</v>
      </c>
      <c r="D58" s="2">
        <v>93</v>
      </c>
      <c r="E58" s="2" t="s">
        <v>329</v>
      </c>
      <c r="T58" s="2">
        <v>50</v>
      </c>
      <c r="AQ58" s="2">
        <f t="shared" si="7"/>
        <v>50</v>
      </c>
      <c r="AR58" s="2">
        <f t="shared" si="8"/>
        <v>1</v>
      </c>
      <c r="AS58" s="2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</f>
        <v>50</v>
      </c>
      <c r="AT58" s="2">
        <f t="shared" si="5"/>
        <v>0</v>
      </c>
      <c r="AU58" s="2">
        <f t="shared" si="6"/>
        <v>50</v>
      </c>
      <c r="AV58" s="2"/>
      <c r="AW58" s="2"/>
    </row>
    <row r="59" spans="2:49" ht="15.75" customHeight="1">
      <c r="B59" s="6" t="s">
        <v>265</v>
      </c>
      <c r="C59" s="6" t="s">
        <v>266</v>
      </c>
      <c r="D59" s="7">
        <v>1991</v>
      </c>
      <c r="E59" s="6" t="s">
        <v>267</v>
      </c>
      <c r="F59" s="19"/>
      <c r="G59" s="19"/>
      <c r="M59" s="2">
        <v>50</v>
      </c>
      <c r="AQ59" s="2">
        <f t="shared" si="7"/>
        <v>50</v>
      </c>
      <c r="AR59" s="2">
        <f t="shared" si="8"/>
        <v>1</v>
      </c>
      <c r="AS59" s="2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</f>
        <v>50</v>
      </c>
      <c r="AT59" s="2">
        <f t="shared" si="5"/>
        <v>0</v>
      </c>
      <c r="AU59" s="2">
        <f t="shared" si="6"/>
        <v>50</v>
      </c>
      <c r="AV59" s="17" t="str">
        <f>B59</f>
        <v>LENTZ</v>
      </c>
      <c r="AW59" s="15">
        <f>A59</f>
        <v>0</v>
      </c>
    </row>
    <row r="60" spans="2:49" ht="15.75" customHeight="1">
      <c r="B60" s="36" t="s">
        <v>342</v>
      </c>
      <c r="C60" s="36" t="s">
        <v>287</v>
      </c>
      <c r="D60" s="37">
        <v>1989</v>
      </c>
      <c r="E60" s="36" t="s">
        <v>343</v>
      </c>
      <c r="R60" s="2">
        <v>50</v>
      </c>
      <c r="AQ60" s="2">
        <f t="shared" si="7"/>
        <v>50</v>
      </c>
      <c r="AR60" s="2">
        <f t="shared" si="8"/>
        <v>1</v>
      </c>
      <c r="AS60" s="2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</f>
        <v>50</v>
      </c>
      <c r="AT60" s="2">
        <f t="shared" si="5"/>
        <v>0</v>
      </c>
      <c r="AU60" s="2">
        <f t="shared" si="6"/>
        <v>50</v>
      </c>
      <c r="AV60" s="2"/>
      <c r="AW60" s="2"/>
    </row>
    <row r="61" spans="2:49" ht="15.75" customHeight="1">
      <c r="B61" s="48" t="s">
        <v>419</v>
      </c>
      <c r="C61" s="48" t="s">
        <v>420</v>
      </c>
      <c r="D61" s="48">
        <v>1993</v>
      </c>
      <c r="E61" s="48" t="s">
        <v>421</v>
      </c>
      <c r="AE61" s="2">
        <v>50</v>
      </c>
      <c r="AQ61" s="2">
        <f t="shared" si="7"/>
        <v>50</v>
      </c>
      <c r="AR61" s="2">
        <f t="shared" si="8"/>
        <v>1</v>
      </c>
      <c r="AS61" s="2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</f>
        <v>50</v>
      </c>
      <c r="AT61" s="2">
        <f t="shared" si="5"/>
        <v>0</v>
      </c>
      <c r="AU61" s="2">
        <f t="shared" si="6"/>
        <v>50</v>
      </c>
      <c r="AV61" s="2"/>
      <c r="AW61" s="2"/>
    </row>
    <row r="62" spans="2:49" ht="15.75" customHeight="1">
      <c r="B62" s="31" t="s">
        <v>117</v>
      </c>
      <c r="C62" s="2" t="s">
        <v>118</v>
      </c>
      <c r="D62" s="2">
        <v>93</v>
      </c>
      <c r="E62" s="2" t="s">
        <v>119</v>
      </c>
      <c r="G62" s="12"/>
      <c r="H62" s="12"/>
      <c r="I62" s="12">
        <v>50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2">
        <f t="shared" si="7"/>
        <v>50</v>
      </c>
      <c r="AR62" s="2">
        <f t="shared" si="8"/>
        <v>1</v>
      </c>
      <c r="AS62" s="2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</f>
        <v>50</v>
      </c>
      <c r="AT62" s="2">
        <f t="shared" si="5"/>
        <v>0</v>
      </c>
      <c r="AU62" s="2">
        <f t="shared" si="6"/>
        <v>50</v>
      </c>
      <c r="AV62" s="2" t="str">
        <f>B62</f>
        <v>Moellner</v>
      </c>
      <c r="AW62" s="15">
        <f>A62</f>
        <v>0</v>
      </c>
    </row>
    <row r="63" spans="2:49" ht="15.75" customHeight="1">
      <c r="B63" s="32" t="s">
        <v>291</v>
      </c>
      <c r="C63" s="23" t="s">
        <v>292</v>
      </c>
      <c r="D63" s="23">
        <v>1989</v>
      </c>
      <c r="E63" s="23" t="s">
        <v>293</v>
      </c>
      <c r="N63" s="2">
        <v>50</v>
      </c>
      <c r="AQ63" s="2">
        <f t="shared" si="7"/>
        <v>50</v>
      </c>
      <c r="AR63" s="2">
        <f t="shared" si="8"/>
        <v>1</v>
      </c>
      <c r="AS63" s="2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</f>
        <v>50</v>
      </c>
      <c r="AT63" s="2">
        <f t="shared" si="5"/>
        <v>0</v>
      </c>
      <c r="AU63" s="2">
        <f t="shared" si="6"/>
        <v>50</v>
      </c>
      <c r="AV63" s="2"/>
      <c r="AW63" s="2"/>
    </row>
    <row r="64" spans="2:49" ht="15.75" customHeight="1">
      <c r="B64" s="61" t="s">
        <v>443</v>
      </c>
      <c r="D64" s="57" t="s">
        <v>444</v>
      </c>
      <c r="E64" s="61" t="s">
        <v>445</v>
      </c>
      <c r="AC64" s="2">
        <v>50</v>
      </c>
      <c r="AQ64" s="2">
        <f t="shared" si="7"/>
        <v>50</v>
      </c>
      <c r="AR64" s="2">
        <f t="shared" si="8"/>
        <v>1</v>
      </c>
      <c r="AS64" s="2">
        <f>IF(COUNT(G64:AP64)&gt;0,LARGE(G64:AP64,1),0)+IF(COUNT(G64:AP64)&gt;1,LARGE(G64:AP64,2),0)+IF(COUNT(G64:AP64)&gt;2,LARGE(G64:AP64,3),0)+IF(COUNT(G64:AP64)&gt;3,LARGE(G64:AP64,4),0)+IF(COUNT(G64:AP64)&gt;4,LARGE(G64:AP64,5),0)+IF(COUNT(G64:AP64)&gt;5,LARGE(G64:AP64,6),0)+IF(COUNT(G64:AP64)&gt;6,LARGE(G64:AP64,7),0)+IF(COUNT(G64:AP64)&gt;7,LARGE(G64:AP64,8),0)+IF(COUNT(G64:AP64)&gt;8,LARGE(G64:AP64,9),0)+IF(COUNT(G64:AP64)&gt;9,LARGE(G64:AP64,10),0)+IF(COUNT(G64:AP64)&gt;10,LARGE(G64:AP64,11),0)+IF(COUNT(G64:AP64)&gt;11,LARGE(G64:AP64,12),0)+IF(COUNT(G64:AP64)&gt;12,LARGE(G64:AP64,13),0)+IF(COUNT(G64:AP64)&gt;13,LARGE(G64:AP64,14),0)+IF(COUNT(G64:AP64)&gt;14,LARGE(G64:AP64,15),0)</f>
        <v>50</v>
      </c>
      <c r="AT64" s="2">
        <f t="shared" si="5"/>
        <v>0</v>
      </c>
      <c r="AU64" s="2">
        <f t="shared" si="6"/>
        <v>50</v>
      </c>
      <c r="AV64" s="2"/>
      <c r="AW64" s="2"/>
    </row>
    <row r="65" spans="2:49" ht="15.75" customHeight="1">
      <c r="B65" s="32" t="s">
        <v>294</v>
      </c>
      <c r="C65" s="23" t="s">
        <v>295</v>
      </c>
      <c r="D65" s="23">
        <v>1991</v>
      </c>
      <c r="E65" s="23" t="s">
        <v>296</v>
      </c>
      <c r="N65" s="2">
        <v>50</v>
      </c>
      <c r="AQ65" s="2">
        <f t="shared" si="7"/>
        <v>50</v>
      </c>
      <c r="AR65" s="2">
        <f t="shared" si="8"/>
        <v>1</v>
      </c>
      <c r="AS65" s="2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</f>
        <v>50</v>
      </c>
      <c r="AT65" s="2">
        <f t="shared" si="5"/>
        <v>0</v>
      </c>
      <c r="AU65" s="2">
        <f t="shared" si="6"/>
        <v>50</v>
      </c>
      <c r="AV65" s="2"/>
      <c r="AW65" s="2"/>
    </row>
    <row r="66" spans="2:49" ht="15.75" customHeight="1">
      <c r="B66" s="27" t="s">
        <v>153</v>
      </c>
      <c r="C66" s="12" t="s">
        <v>154</v>
      </c>
      <c r="D66" s="12">
        <v>92</v>
      </c>
      <c r="E66" s="12" t="s">
        <v>152</v>
      </c>
      <c r="F66" s="19"/>
      <c r="G66" s="19"/>
      <c r="J66" s="2">
        <v>50</v>
      </c>
      <c r="AQ66" s="2">
        <f t="shared" si="7"/>
        <v>50</v>
      </c>
      <c r="AR66" s="2">
        <f t="shared" si="8"/>
        <v>1</v>
      </c>
      <c r="AS66" s="2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50</v>
      </c>
      <c r="AT66" s="2">
        <f t="shared" si="5"/>
        <v>0</v>
      </c>
      <c r="AU66" s="2">
        <f t="shared" si="6"/>
        <v>50</v>
      </c>
      <c r="AV66" s="17" t="str">
        <f>B66</f>
        <v>Tielemans</v>
      </c>
      <c r="AW66" s="15">
        <f>A66</f>
        <v>0</v>
      </c>
    </row>
    <row r="67" spans="2:49" ht="15.75" customHeight="1">
      <c r="B67" s="27" t="s">
        <v>124</v>
      </c>
      <c r="C67" s="12" t="s">
        <v>125</v>
      </c>
      <c r="D67" s="12">
        <v>88</v>
      </c>
      <c r="E67" s="2" t="s">
        <v>126</v>
      </c>
      <c r="J67" s="2">
        <v>50</v>
      </c>
      <c r="AQ67" s="2">
        <f t="shared" si="7"/>
        <v>50</v>
      </c>
      <c r="AR67" s="2">
        <f t="shared" si="8"/>
        <v>1</v>
      </c>
      <c r="AS67" s="2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50</v>
      </c>
      <c r="AT67" s="2">
        <f t="shared" si="5"/>
        <v>0</v>
      </c>
      <c r="AU67" s="2">
        <f t="shared" si="6"/>
        <v>50</v>
      </c>
      <c r="AV67" s="17" t="str">
        <f>B67</f>
        <v>van Maanen</v>
      </c>
      <c r="AW67" s="2">
        <f>A67</f>
        <v>0</v>
      </c>
    </row>
    <row r="68" spans="2:47" ht="15.75" customHeight="1">
      <c r="B68" s="96" t="s">
        <v>545</v>
      </c>
      <c r="C68" s="96" t="s">
        <v>546</v>
      </c>
      <c r="D68" s="96">
        <v>96</v>
      </c>
      <c r="E68" s="96" t="s">
        <v>547</v>
      </c>
      <c r="AJ68" s="2">
        <v>50</v>
      </c>
      <c r="AQ68" s="2">
        <f t="shared" si="7"/>
        <v>50</v>
      </c>
      <c r="AR68" s="2">
        <f t="shared" si="8"/>
        <v>1</v>
      </c>
      <c r="AS68" s="2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50</v>
      </c>
      <c r="AT68" s="2">
        <f t="shared" si="5"/>
        <v>0</v>
      </c>
      <c r="AU68" s="2">
        <f t="shared" si="6"/>
        <v>50</v>
      </c>
    </row>
    <row r="69" spans="2:49" ht="15.75" customHeight="1">
      <c r="B69" s="50" t="s">
        <v>441</v>
      </c>
      <c r="C69" s="50" t="s">
        <v>118</v>
      </c>
      <c r="D69" s="51">
        <v>1998</v>
      </c>
      <c r="E69" s="50" t="s">
        <v>436</v>
      </c>
      <c r="AG69" s="2">
        <v>49</v>
      </c>
      <c r="AQ69" s="2">
        <f t="shared" si="7"/>
        <v>49</v>
      </c>
      <c r="AR69" s="2">
        <f t="shared" si="8"/>
        <v>1</v>
      </c>
      <c r="AS69" s="2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49</v>
      </c>
      <c r="AT69" s="2">
        <f t="shared" si="5"/>
        <v>0</v>
      </c>
      <c r="AU69" s="2">
        <f t="shared" si="6"/>
        <v>49</v>
      </c>
      <c r="AV69" s="2"/>
      <c r="AW69" s="2"/>
    </row>
    <row r="70" spans="2:49" ht="15.75" customHeight="1">
      <c r="B70" s="65" t="s">
        <v>400</v>
      </c>
      <c r="C70" s="65" t="s">
        <v>312</v>
      </c>
      <c r="D70" s="65">
        <v>1993</v>
      </c>
      <c r="E70" s="65" t="s">
        <v>399</v>
      </c>
      <c r="AD70" s="2">
        <v>49</v>
      </c>
      <c r="AQ70" s="2">
        <f t="shared" si="7"/>
        <v>49</v>
      </c>
      <c r="AR70" s="2">
        <f t="shared" si="8"/>
        <v>1</v>
      </c>
      <c r="AS70" s="2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</f>
        <v>49</v>
      </c>
      <c r="AT70" s="2">
        <f t="shared" si="5"/>
        <v>0</v>
      </c>
      <c r="AU70" s="2">
        <f t="shared" si="6"/>
        <v>49</v>
      </c>
      <c r="AV70" s="2"/>
      <c r="AW70" s="2"/>
    </row>
    <row r="71" spans="2:49" ht="15.75" customHeight="1">
      <c r="B71" s="30" t="s">
        <v>98</v>
      </c>
      <c r="C71" s="18" t="s">
        <v>257</v>
      </c>
      <c r="D71" s="18">
        <v>1989</v>
      </c>
      <c r="E71" s="18" t="s">
        <v>46</v>
      </c>
      <c r="L71" s="2">
        <v>49</v>
      </c>
      <c r="AQ71" s="2">
        <f t="shared" si="7"/>
        <v>49</v>
      </c>
      <c r="AR71" s="2">
        <f t="shared" si="8"/>
        <v>1</v>
      </c>
      <c r="AS71" s="2">
        <f>IF(COUNT(F71:AP71)&gt;0,LARGE(F71:AP71,1),0)+IF(COUNT(F71:AP71)&gt;1,LARGE(F71:AP71,2),0)+IF(COUNT(F71:AP71)&gt;2,LARGE(F71:AP71,3),0)+IF(COUNT(F71:AP71)&gt;3,LARGE(F71:AP71,4),0)+IF(COUNT(F71:AP71)&gt;4,LARGE(F71:AP71,5),0)+IF(COUNT(F71:AP71)&gt;5,LARGE(F71:AP71,6),0)+IF(COUNT(F71:AP71)&gt;6,LARGE(F71:AP71,7),0)+IF(COUNT(F71:AP71)&gt;7,LARGE(F71:AP71,8),0)+IF(COUNT(F71:AP71)&gt;8,LARGE(F71:AP71,9),0)+IF(COUNT(F71:AP71)&gt;9,LARGE(F71:AP71,10),0)+IF(COUNT(F71:AP71)&gt;10,LARGE(F71:AP71,11),0)+IF(COUNT(F71:AP71)&gt;11,LARGE(F71:AP71,12),0)+IF(COUNT(F71:AP71)&gt;12,LARGE(F71:AP71,13),0)+IF(COUNT(F71:AP71)&gt;13,LARGE(F71:AP71,14),0)+IF(COUNT(F71:AP71)&gt;14,LARGE(F71:AP71,15),0)</f>
        <v>49</v>
      </c>
      <c r="AT71" s="2">
        <f t="shared" si="5"/>
        <v>0</v>
      </c>
      <c r="AU71" s="2">
        <f t="shared" si="6"/>
        <v>49</v>
      </c>
      <c r="AV71" s="17" t="str">
        <f>B71</f>
        <v>Esser</v>
      </c>
      <c r="AW71" s="2">
        <f>A71</f>
        <v>0</v>
      </c>
    </row>
    <row r="72" spans="2:49" ht="15.75" customHeight="1">
      <c r="B72" s="12" t="s">
        <v>333</v>
      </c>
      <c r="C72" s="12" t="s">
        <v>334</v>
      </c>
      <c r="D72" s="64">
        <v>1997</v>
      </c>
      <c r="E72" s="12" t="s">
        <v>335</v>
      </c>
      <c r="S72" s="2">
        <v>49</v>
      </c>
      <c r="AQ72" s="2">
        <f aca="true" t="shared" si="9" ref="AQ72:AQ103">SUM(F72:AP72)</f>
        <v>49</v>
      </c>
      <c r="AR72" s="2">
        <f t="shared" si="8"/>
        <v>1</v>
      </c>
      <c r="AS72" s="2">
        <f>IF(COUNT(F72:AP72)&gt;0,LARGE(F72:AP72,1),0)+IF(COUNT(F72:AP72)&gt;1,LARGE(F72:AP72,2),0)+IF(COUNT(F72:AP72)&gt;2,LARGE(F72:AP72,3),0)+IF(COUNT(F72:AP72)&gt;3,LARGE(F72:AP72,4),0)+IF(COUNT(F72:AP72)&gt;4,LARGE(F72:AP72,5),0)+IF(COUNT(F72:AP72)&gt;5,LARGE(F72:AP72,6),0)+IF(COUNT(F72:AP72)&gt;6,LARGE(F72:AP72,7),0)+IF(COUNT(F72:AP72)&gt;7,LARGE(F72:AP72,8),0)+IF(COUNT(F72:AP72)&gt;8,LARGE(F72:AP72,9),0)+IF(COUNT(F72:AP72)&gt;9,LARGE(F72:AP72,10),0)+IF(COUNT(F72:AP72)&gt;10,LARGE(F72:AP72,11),0)+IF(COUNT(F72:AP72)&gt;11,LARGE(F72:AP72,12),0)+IF(COUNT(F72:AP72)&gt;12,LARGE(F72:AP72,13),0)+IF(COUNT(F72:AP72)&gt;13,LARGE(F72:AP72,14),0)+IF(COUNT(F72:AP72)&gt;14,LARGE(F72:AP72,15),0)</f>
        <v>49</v>
      </c>
      <c r="AT72" s="2">
        <f aca="true" t="shared" si="10" ref="AT72:AT102">IF(COUNT(F72:AP72)&lt;22,IF(COUNT(F72:AP72)&gt;14,(COUNT(F72:AP72)-15),0)*20,120)</f>
        <v>0</v>
      </c>
      <c r="AU72" s="2">
        <f aca="true" t="shared" si="11" ref="AU72:AU103">AS72+AT72</f>
        <v>49</v>
      </c>
      <c r="AV72" s="2"/>
      <c r="AW72" s="2"/>
    </row>
    <row r="73" spans="2:47" ht="15.75" customHeight="1">
      <c r="B73" s="78" t="s">
        <v>481</v>
      </c>
      <c r="C73" s="86" t="s">
        <v>482</v>
      </c>
      <c r="D73" s="86">
        <v>1990</v>
      </c>
      <c r="E73" s="86" t="s">
        <v>483</v>
      </c>
      <c r="AI73" s="2">
        <v>49</v>
      </c>
      <c r="AQ73" s="2">
        <f t="shared" si="9"/>
        <v>49</v>
      </c>
      <c r="AR73" s="2">
        <f t="shared" si="8"/>
        <v>1</v>
      </c>
      <c r="AS73" s="2">
        <f>IF(COUNT(F73:AP73)&gt;0,LARGE(F73:AP73,1),0)+IF(COUNT(F73:AP73)&gt;1,LARGE(F73:AP73,2),0)+IF(COUNT(F73:AP73)&gt;2,LARGE(F73:AP73,3),0)+IF(COUNT(F73:AP73)&gt;3,LARGE(F73:AP73,4),0)+IF(COUNT(F73:AP73)&gt;4,LARGE(F73:AP73,5),0)+IF(COUNT(F73:AP73)&gt;5,LARGE(F73:AP73,6),0)+IF(COUNT(F73:AP73)&gt;6,LARGE(F73:AP73,7),0)+IF(COUNT(F73:AP73)&gt;7,LARGE(F73:AP73,8),0)+IF(COUNT(F73:AP73)&gt;8,LARGE(F73:AP73,9),0)+IF(COUNT(F73:AP73)&gt;9,LARGE(F73:AP73,10),0)+IF(COUNT(F73:AP73)&gt;10,LARGE(F73:AP73,11),0)+IF(COUNT(F73:AP73)&gt;11,LARGE(F73:AP73,12),0)+IF(COUNT(F73:AP73)&gt;12,LARGE(F73:AP73,13),0)+IF(COUNT(F73:AP73)&gt;13,LARGE(F73:AP73,14),0)+IF(COUNT(F73:AP73)&gt;14,LARGE(F73:AP73,15),0)</f>
        <v>49</v>
      </c>
      <c r="AT73" s="2">
        <f t="shared" si="10"/>
        <v>0</v>
      </c>
      <c r="AU73" s="2">
        <f t="shared" si="11"/>
        <v>49</v>
      </c>
    </row>
    <row r="74" spans="2:49" ht="15.75" customHeight="1">
      <c r="B74" s="50" t="s">
        <v>437</v>
      </c>
      <c r="C74" s="50" t="s">
        <v>438</v>
      </c>
      <c r="D74" s="51">
        <v>1989</v>
      </c>
      <c r="E74" s="50" t="s">
        <v>436</v>
      </c>
      <c r="AG74" s="2">
        <v>49</v>
      </c>
      <c r="AQ74" s="2">
        <f t="shared" si="9"/>
        <v>49</v>
      </c>
      <c r="AR74" s="2">
        <f t="shared" si="8"/>
        <v>1</v>
      </c>
      <c r="AS74" s="2">
        <f>IF(COUNT(F74:AP74)&gt;0,LARGE(F74:AP74,1),0)+IF(COUNT(F74:AP74)&gt;1,LARGE(F74:AP74,2),0)+IF(COUNT(F74:AP74)&gt;2,LARGE(F74:AP74,3),0)+IF(COUNT(F74:AP74)&gt;3,LARGE(F74:AP74,4),0)+IF(COUNT(F74:AP74)&gt;4,LARGE(F74:AP74,5),0)+IF(COUNT(F74:AP74)&gt;5,LARGE(F74:AP74,6),0)+IF(COUNT(F74:AP74)&gt;6,LARGE(F74:AP74,7),0)+IF(COUNT(F74:AP74)&gt;7,LARGE(F74:AP74,8),0)+IF(COUNT(F74:AP74)&gt;8,LARGE(F74:AP74,9),0)+IF(COUNT(F74:AP74)&gt;9,LARGE(F74:AP74,10),0)+IF(COUNT(F74:AP74)&gt;10,LARGE(F74:AP74,11),0)+IF(COUNT(F74:AP74)&gt;11,LARGE(F74:AP74,12),0)+IF(COUNT(F74:AP74)&gt;12,LARGE(F74:AP74,13),0)+IF(COUNT(F74:AP74)&gt;13,LARGE(F74:AP74,14),0)+IF(COUNT(F74:AP74)&gt;14,LARGE(F74:AP74,15),0)</f>
        <v>49</v>
      </c>
      <c r="AT74" s="2">
        <f t="shared" si="10"/>
        <v>0</v>
      </c>
      <c r="AU74" s="2">
        <f t="shared" si="11"/>
        <v>49</v>
      </c>
      <c r="AV74" s="2"/>
      <c r="AW74" s="2"/>
    </row>
    <row r="75" spans="2:49" ht="15.75" customHeight="1">
      <c r="B75" s="61" t="s">
        <v>446</v>
      </c>
      <c r="D75" s="57" t="s">
        <v>447</v>
      </c>
      <c r="E75" s="61" t="s">
        <v>448</v>
      </c>
      <c r="AC75" s="2">
        <v>49</v>
      </c>
      <c r="AQ75" s="2">
        <f t="shared" si="9"/>
        <v>49</v>
      </c>
      <c r="AR75" s="2">
        <f t="shared" si="8"/>
        <v>1</v>
      </c>
      <c r="AS75" s="2">
        <f>IF(COUNT(G75:AP75)&gt;0,LARGE(G75:AP75,1),0)+IF(COUNT(G75:AP75)&gt;1,LARGE(G75:AP75,2),0)+IF(COUNT(G75:AP75)&gt;2,LARGE(G75:AP75,3),0)+IF(COUNT(G75:AP75)&gt;3,LARGE(G75:AP75,4),0)+IF(COUNT(G75:AP75)&gt;4,LARGE(G75:AP75,5),0)+IF(COUNT(G75:AP75)&gt;5,LARGE(G75:AP75,6),0)+IF(COUNT(G75:AP75)&gt;6,LARGE(G75:AP75,7),0)+IF(COUNT(G75:AP75)&gt;7,LARGE(G75:AP75,8),0)+IF(COUNT(G75:AP75)&gt;8,LARGE(G75:AP75,9),0)+IF(COUNT(G75:AP75)&gt;9,LARGE(G75:AP75,10),0)+IF(COUNT(G75:AP75)&gt;10,LARGE(G75:AP75,11),0)+IF(COUNT(G75:AP75)&gt;11,LARGE(G75:AP75,12),0)+IF(COUNT(G75:AP75)&gt;12,LARGE(G75:AP75,13),0)+IF(COUNT(G75:AP75)&gt;13,LARGE(G75:AP75,14),0)+IF(COUNT(G75:AP75)&gt;14,LARGE(G75:AP75,15),0)</f>
        <v>49</v>
      </c>
      <c r="AT75" s="2">
        <f t="shared" si="10"/>
        <v>0</v>
      </c>
      <c r="AU75" s="2">
        <f t="shared" si="11"/>
        <v>49</v>
      </c>
      <c r="AV75" s="2"/>
      <c r="AW75" s="2"/>
    </row>
    <row r="76" spans="2:49" ht="15.75" customHeight="1">
      <c r="B76" s="6" t="s">
        <v>268</v>
      </c>
      <c r="C76" s="6" t="s">
        <v>72</v>
      </c>
      <c r="D76" s="7">
        <v>1993</v>
      </c>
      <c r="E76" s="6" t="s">
        <v>267</v>
      </c>
      <c r="F76" s="19"/>
      <c r="G76" s="19"/>
      <c r="M76" s="2">
        <v>49</v>
      </c>
      <c r="AQ76" s="2">
        <f t="shared" si="9"/>
        <v>49</v>
      </c>
      <c r="AR76" s="2">
        <f t="shared" si="8"/>
        <v>1</v>
      </c>
      <c r="AS76" s="2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49</v>
      </c>
      <c r="AT76" s="2">
        <f t="shared" si="10"/>
        <v>0</v>
      </c>
      <c r="AU76" s="2">
        <f t="shared" si="11"/>
        <v>49</v>
      </c>
      <c r="AV76" s="17" t="str">
        <f>B76</f>
        <v>KNIEBS</v>
      </c>
      <c r="AW76" s="2">
        <f>A76</f>
        <v>0</v>
      </c>
    </row>
    <row r="77" spans="2:49" ht="15.75" customHeight="1">
      <c r="B77" s="28" t="s">
        <v>84</v>
      </c>
      <c r="C77" s="14" t="s">
        <v>85</v>
      </c>
      <c r="D77" s="13">
        <v>90</v>
      </c>
      <c r="E77" s="13"/>
      <c r="G77" s="12"/>
      <c r="H77" s="12">
        <v>49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2">
        <f t="shared" si="9"/>
        <v>49</v>
      </c>
      <c r="AR77" s="2">
        <f t="shared" si="8"/>
        <v>1</v>
      </c>
      <c r="AS77" s="2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49</v>
      </c>
      <c r="AT77" s="2">
        <f t="shared" si="10"/>
        <v>0</v>
      </c>
      <c r="AU77" s="2">
        <f t="shared" si="11"/>
        <v>49</v>
      </c>
      <c r="AV77" s="2" t="str">
        <f>B77</f>
        <v>Lothmann</v>
      </c>
      <c r="AW77" s="2"/>
    </row>
    <row r="78" spans="2:47" ht="15.75" customHeight="1">
      <c r="B78" s="101" t="s">
        <v>50</v>
      </c>
      <c r="C78" s="101" t="s">
        <v>560</v>
      </c>
      <c r="D78" s="101">
        <v>1989</v>
      </c>
      <c r="E78" s="101" t="s">
        <v>561</v>
      </c>
      <c r="AP78" s="2">
        <v>49</v>
      </c>
      <c r="AQ78" s="2">
        <f t="shared" si="9"/>
        <v>49</v>
      </c>
      <c r="AR78" s="2">
        <f t="shared" si="8"/>
        <v>1</v>
      </c>
      <c r="AS78" s="2">
        <f>IF(COUNT(F78:AP78)&gt;0,LARGE(F78:AP78,1),0)+IF(COUNT(F78:AP78)&gt;1,LARGE(F78:AP78,2),0)+IF(COUNT(F78:AP78)&gt;2,LARGE(F78:AP78,3),0)+IF(COUNT(F78:AP78)&gt;3,LARGE(F78:AP78,4),0)+IF(COUNT(F78:AP78)&gt;4,LARGE(F78:AP78,5),0)+IF(COUNT(F78:AP78)&gt;5,LARGE(F78:AP78,6),0)+IF(COUNT(F78:AP78)&gt;6,LARGE(F78:AP78,7),0)+IF(COUNT(F78:AP78)&gt;7,LARGE(F78:AP78,8),0)+IF(COUNT(F78:AP78)&gt;8,LARGE(F78:AP78,9),0)+IF(COUNT(F78:AP78)&gt;9,LARGE(F78:AP78,10),0)+IF(COUNT(F78:AP78)&gt;10,LARGE(F78:AP78,11),0)+IF(COUNT(F78:AP78)&gt;11,LARGE(F78:AP78,12),0)+IF(COUNT(F78:AP78)&gt;12,LARGE(F78:AP78,13),0)+IF(COUNT(F78:AP78)&gt;13,LARGE(F78:AP78,14),0)+IF(COUNT(F78:AP78)&gt;14,LARGE(F78:AP78,15),0)</f>
        <v>49</v>
      </c>
      <c r="AT78" s="2">
        <f t="shared" si="10"/>
        <v>0</v>
      </c>
      <c r="AU78" s="2">
        <f t="shared" si="11"/>
        <v>49</v>
      </c>
    </row>
    <row r="79" spans="2:49" ht="15.75" customHeight="1">
      <c r="B79" s="65" t="s">
        <v>394</v>
      </c>
      <c r="C79" s="65" t="s">
        <v>54</v>
      </c>
      <c r="D79" s="65">
        <v>1988</v>
      </c>
      <c r="E79" s="65" t="s">
        <v>395</v>
      </c>
      <c r="AD79" s="2">
        <v>49</v>
      </c>
      <c r="AQ79" s="2">
        <f t="shared" si="9"/>
        <v>49</v>
      </c>
      <c r="AR79" s="2">
        <f t="shared" si="8"/>
        <v>1</v>
      </c>
      <c r="AS79" s="2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49</v>
      </c>
      <c r="AT79" s="2">
        <f t="shared" si="10"/>
        <v>0</v>
      </c>
      <c r="AU79" s="2">
        <f t="shared" si="11"/>
        <v>49</v>
      </c>
      <c r="AV79" s="2"/>
      <c r="AW79" s="2"/>
    </row>
    <row r="80" spans="2:49" ht="15.75" customHeight="1">
      <c r="B80" s="38" t="s">
        <v>363</v>
      </c>
      <c r="C80" s="38" t="s">
        <v>57</v>
      </c>
      <c r="D80" s="38">
        <v>1995</v>
      </c>
      <c r="E80" s="38" t="s">
        <v>364</v>
      </c>
      <c r="V80" s="2">
        <v>49</v>
      </c>
      <c r="AQ80" s="2">
        <f t="shared" si="9"/>
        <v>49</v>
      </c>
      <c r="AR80" s="2">
        <f aca="true" t="shared" si="12" ref="AR80:AR111">(COUNT(F80:AP80))</f>
        <v>1</v>
      </c>
      <c r="AS80" s="2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49</v>
      </c>
      <c r="AT80" s="2">
        <f t="shared" si="10"/>
        <v>0</v>
      </c>
      <c r="AU80" s="2">
        <f t="shared" si="11"/>
        <v>49</v>
      </c>
      <c r="AV80" s="2"/>
      <c r="AW80" s="2"/>
    </row>
    <row r="81" spans="2:49" ht="15.75" customHeight="1">
      <c r="B81" s="12" t="s">
        <v>392</v>
      </c>
      <c r="D81" s="64">
        <v>93</v>
      </c>
      <c r="E81" s="12" t="s">
        <v>393</v>
      </c>
      <c r="AB81" s="2">
        <v>49</v>
      </c>
      <c r="AQ81" s="2">
        <f t="shared" si="9"/>
        <v>49</v>
      </c>
      <c r="AR81" s="2">
        <f t="shared" si="12"/>
        <v>1</v>
      </c>
      <c r="AS81" s="2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49</v>
      </c>
      <c r="AT81" s="2">
        <f t="shared" si="10"/>
        <v>0</v>
      </c>
      <c r="AU81" s="2">
        <f t="shared" si="11"/>
        <v>49</v>
      </c>
      <c r="AV81" s="2"/>
      <c r="AW81" s="2"/>
    </row>
    <row r="82" spans="2:49" ht="15.75" customHeight="1">
      <c r="B82" s="32" t="s">
        <v>297</v>
      </c>
      <c r="C82" s="23" t="s">
        <v>292</v>
      </c>
      <c r="D82" s="23">
        <v>1990</v>
      </c>
      <c r="E82" s="23" t="s">
        <v>298</v>
      </c>
      <c r="N82" s="2">
        <v>49</v>
      </c>
      <c r="AQ82" s="2">
        <f t="shared" si="9"/>
        <v>49</v>
      </c>
      <c r="AR82" s="2">
        <f t="shared" si="12"/>
        <v>1</v>
      </c>
      <c r="AS82" s="2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49</v>
      </c>
      <c r="AT82" s="2">
        <f t="shared" si="10"/>
        <v>0</v>
      </c>
      <c r="AU82" s="2">
        <f t="shared" si="11"/>
        <v>49</v>
      </c>
      <c r="AV82" s="2"/>
      <c r="AW82" s="2"/>
    </row>
    <row r="83" spans="2:49" ht="15.75" customHeight="1">
      <c r="B83" s="27" t="s">
        <v>155</v>
      </c>
      <c r="C83" s="12" t="s">
        <v>156</v>
      </c>
      <c r="D83" s="12">
        <v>91</v>
      </c>
      <c r="E83" s="12" t="s">
        <v>137</v>
      </c>
      <c r="J83" s="2">
        <v>49</v>
      </c>
      <c r="AQ83" s="2">
        <f t="shared" si="9"/>
        <v>49</v>
      </c>
      <c r="AR83" s="2">
        <f t="shared" si="12"/>
        <v>1</v>
      </c>
      <c r="AS83" s="2">
        <f>IF(COUNT(F83:AP83)&gt;0,LARGE(F83:AP83,1),0)+IF(COUNT(F83:AP83)&gt;1,LARGE(F83:AP83,2),0)+IF(COUNT(F83:AP83)&gt;2,LARGE(F83:AP83,3),0)+IF(COUNT(F83:AP83)&gt;3,LARGE(F83:AP83,4),0)+IF(COUNT(F83:AP83)&gt;4,LARGE(F83:AP83,5),0)+IF(COUNT(F83:AP83)&gt;5,LARGE(F83:AP83,6),0)+IF(COUNT(F83:AP83)&gt;6,LARGE(F83:AP83,7),0)+IF(COUNT(F83:AP83)&gt;7,LARGE(F83:AP83,8),0)+IF(COUNT(F83:AP83)&gt;8,LARGE(F83:AP83,9),0)+IF(COUNT(F83:AP83)&gt;9,LARGE(F83:AP83,10),0)+IF(COUNT(F83:AP83)&gt;10,LARGE(F83:AP83,11),0)+IF(COUNT(F83:AP83)&gt;11,LARGE(F83:AP83,12),0)+IF(COUNT(F83:AP83)&gt;12,LARGE(F83:AP83,13),0)+IF(COUNT(F83:AP83)&gt;13,LARGE(F83:AP83,14),0)+IF(COUNT(F83:AP83)&gt;14,LARGE(F83:AP83,15),0)</f>
        <v>49</v>
      </c>
      <c r="AT83" s="2">
        <f t="shared" si="10"/>
        <v>0</v>
      </c>
      <c r="AU83" s="2">
        <f t="shared" si="11"/>
        <v>49</v>
      </c>
      <c r="AV83" s="17" t="str">
        <f>B83</f>
        <v>Tijdink</v>
      </c>
      <c r="AW83" s="2">
        <f>A83</f>
        <v>0</v>
      </c>
    </row>
    <row r="84" spans="2:49" ht="15.75" customHeight="1">
      <c r="B84" s="27" t="s">
        <v>127</v>
      </c>
      <c r="C84" s="12" t="s">
        <v>128</v>
      </c>
      <c r="D84" s="12">
        <v>89</v>
      </c>
      <c r="E84" s="12" t="s">
        <v>129</v>
      </c>
      <c r="J84" s="2">
        <v>49</v>
      </c>
      <c r="AQ84" s="2">
        <f t="shared" si="9"/>
        <v>49</v>
      </c>
      <c r="AR84" s="2">
        <f t="shared" si="12"/>
        <v>1</v>
      </c>
      <c r="AS84" s="2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49</v>
      </c>
      <c r="AT84" s="2">
        <f t="shared" si="10"/>
        <v>0</v>
      </c>
      <c r="AU84" s="2">
        <f t="shared" si="11"/>
        <v>49</v>
      </c>
      <c r="AV84" s="17" t="str">
        <f>B84</f>
        <v>van Heeswijk</v>
      </c>
      <c r="AW84" s="2">
        <f>A84</f>
        <v>0</v>
      </c>
    </row>
    <row r="85" spans="2:47" ht="15.75" customHeight="1">
      <c r="B85" s="99" t="s">
        <v>551</v>
      </c>
      <c r="C85" s="99" t="s">
        <v>552</v>
      </c>
      <c r="D85" s="99" t="s">
        <v>553</v>
      </c>
      <c r="E85" s="99" t="s">
        <v>45</v>
      </c>
      <c r="AK85" s="2">
        <v>49</v>
      </c>
      <c r="AQ85" s="2">
        <f t="shared" si="9"/>
        <v>49</v>
      </c>
      <c r="AR85" s="2">
        <f t="shared" si="12"/>
        <v>1</v>
      </c>
      <c r="AS85" s="2">
        <f>IF(COUNT(F85:AP85)&gt;0,LARGE(F85:AP85,1),0)+IF(COUNT(F85:AP85)&gt;1,LARGE(F85:AP85,2),0)+IF(COUNT(F85:AP85)&gt;2,LARGE(F85:AP85,3),0)+IF(COUNT(F85:AP85)&gt;3,LARGE(F85:AP85,4),0)+IF(COUNT(F85:AP85)&gt;4,LARGE(F85:AP85,5),0)+IF(COUNT(F85:AP85)&gt;5,LARGE(F85:AP85,6),0)+IF(COUNT(F85:AP85)&gt;6,LARGE(F85:AP85,7),0)+IF(COUNT(F85:AP85)&gt;7,LARGE(F85:AP85,8),0)+IF(COUNT(F85:AP85)&gt;8,LARGE(F85:AP85,9),0)+IF(COUNT(F85:AP85)&gt;9,LARGE(F85:AP85,10),0)+IF(COUNT(F85:AP85)&gt;10,LARGE(F85:AP85,11),0)+IF(COUNT(F85:AP85)&gt;11,LARGE(F85:AP85,12),0)+IF(COUNT(F85:AP85)&gt;12,LARGE(F85:AP85,13),0)+IF(COUNT(F85:AP85)&gt;13,LARGE(F85:AP85,14),0)+IF(COUNT(F85:AP85)&gt;14,LARGE(F85:AP85,15),0)</f>
        <v>49</v>
      </c>
      <c r="AT85" s="2">
        <f t="shared" si="10"/>
        <v>0</v>
      </c>
      <c r="AU85" s="2">
        <f t="shared" si="11"/>
        <v>49</v>
      </c>
    </row>
    <row r="86" spans="2:49" ht="15.75" customHeight="1">
      <c r="B86" s="61" t="s">
        <v>449</v>
      </c>
      <c r="D86" s="57" t="s">
        <v>447</v>
      </c>
      <c r="E86" s="61" t="s">
        <v>450</v>
      </c>
      <c r="AC86" s="2">
        <v>48</v>
      </c>
      <c r="AQ86" s="2">
        <f t="shared" si="9"/>
        <v>48</v>
      </c>
      <c r="AR86" s="2">
        <f t="shared" si="12"/>
        <v>1</v>
      </c>
      <c r="AS86" s="2">
        <f>IF(COUNT(G86:AP86)&gt;0,LARGE(G86:AP86,1),0)+IF(COUNT(G86:AP86)&gt;1,LARGE(G86:AP86,2),0)+IF(COUNT(G86:AP86)&gt;2,LARGE(G86:AP86,3),0)+IF(COUNT(G86:AP86)&gt;3,LARGE(G86:AP86,4),0)+IF(COUNT(G86:AP86)&gt;4,LARGE(G86:AP86,5),0)+IF(COUNT(G86:AP86)&gt;5,LARGE(G86:AP86,6),0)+IF(COUNT(G86:AP86)&gt;6,LARGE(G86:AP86,7),0)+IF(COUNT(G86:AP86)&gt;7,LARGE(G86:AP86,8),0)+IF(COUNT(G86:AP86)&gt;8,LARGE(G86:AP86,9),0)+IF(COUNT(G86:AP86)&gt;9,LARGE(G86:AP86,10),0)+IF(COUNT(G86:AP86)&gt;10,LARGE(G86:AP86,11),0)+IF(COUNT(G86:AP86)&gt;11,LARGE(G86:AP86,12),0)+IF(COUNT(G86:AP86)&gt;12,LARGE(G86:AP86,13),0)+IF(COUNT(G86:AP86)&gt;13,LARGE(G86:AP86,14),0)+IF(COUNT(G86:AP86)&gt;14,LARGE(G86:AP86,15),0)</f>
        <v>48</v>
      </c>
      <c r="AT86" s="2">
        <f t="shared" si="10"/>
        <v>0</v>
      </c>
      <c r="AU86" s="2">
        <f t="shared" si="11"/>
        <v>48</v>
      </c>
      <c r="AV86" s="2"/>
      <c r="AW86" s="2"/>
    </row>
    <row r="87" spans="2:49" ht="15.75" customHeight="1">
      <c r="B87" s="65" t="s">
        <v>396</v>
      </c>
      <c r="C87" s="65" t="s">
        <v>292</v>
      </c>
      <c r="D87" s="65">
        <v>1989</v>
      </c>
      <c r="E87" s="65" t="s">
        <v>395</v>
      </c>
      <c r="AD87" s="2">
        <v>48</v>
      </c>
      <c r="AQ87" s="2">
        <f t="shared" si="9"/>
        <v>48</v>
      </c>
      <c r="AR87" s="2">
        <f t="shared" si="12"/>
        <v>1</v>
      </c>
      <c r="AS87" s="2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48</v>
      </c>
      <c r="AT87" s="2">
        <f t="shared" si="10"/>
        <v>0</v>
      </c>
      <c r="AU87" s="2">
        <f t="shared" si="11"/>
        <v>48</v>
      </c>
      <c r="AV87" s="2"/>
      <c r="AW87" s="2"/>
    </row>
    <row r="88" spans="2:47" ht="15.75" customHeight="1">
      <c r="B88" s="78" t="s">
        <v>484</v>
      </c>
      <c r="C88" s="86" t="s">
        <v>485</v>
      </c>
      <c r="D88" s="86">
        <v>1992</v>
      </c>
      <c r="E88" s="86" t="s">
        <v>486</v>
      </c>
      <c r="AI88" s="2">
        <v>48</v>
      </c>
      <c r="AQ88" s="2">
        <f t="shared" si="9"/>
        <v>48</v>
      </c>
      <c r="AR88" s="2">
        <f t="shared" si="12"/>
        <v>1</v>
      </c>
      <c r="AS88" s="2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48</v>
      </c>
      <c r="AT88" s="2">
        <f t="shared" si="10"/>
        <v>0</v>
      </c>
      <c r="AU88" s="2">
        <f t="shared" si="11"/>
        <v>48</v>
      </c>
    </row>
    <row r="89" spans="2:49" ht="15.75" customHeight="1">
      <c r="B89" s="50" t="s">
        <v>442</v>
      </c>
      <c r="C89" s="50" t="s">
        <v>279</v>
      </c>
      <c r="D89" s="51">
        <v>1996</v>
      </c>
      <c r="E89" s="50" t="s">
        <v>435</v>
      </c>
      <c r="AG89" s="2">
        <v>48</v>
      </c>
      <c r="AQ89" s="2">
        <f t="shared" si="9"/>
        <v>48</v>
      </c>
      <c r="AR89" s="2">
        <f t="shared" si="12"/>
        <v>1</v>
      </c>
      <c r="AS89" s="2">
        <f>IF(COUNT(F89:AP89)&gt;0,LARGE(F89:AP89,1),0)+IF(COUNT(F89:AP89)&gt;1,LARGE(F89:AP89,2),0)+IF(COUNT(F89:AP89)&gt;2,LARGE(F89:AP89,3),0)+IF(COUNT(F89:AP89)&gt;3,LARGE(F89:AP89,4),0)+IF(COUNT(F89:AP89)&gt;4,LARGE(F89:AP89,5),0)+IF(COUNT(F89:AP89)&gt;5,LARGE(F89:AP89,6),0)+IF(COUNT(F89:AP89)&gt;6,LARGE(F89:AP89,7),0)+IF(COUNT(F89:AP89)&gt;7,LARGE(F89:AP89,8),0)+IF(COUNT(F89:AP89)&gt;8,LARGE(F89:AP89,9),0)+IF(COUNT(F89:AP89)&gt;9,LARGE(F89:AP89,10),0)+IF(COUNT(F89:AP89)&gt;10,LARGE(F89:AP89,11),0)+IF(COUNT(F89:AP89)&gt;11,LARGE(F89:AP89,12),0)+IF(COUNT(F89:AP89)&gt;12,LARGE(F89:AP89,13),0)+IF(COUNT(F89:AP89)&gt;13,LARGE(F89:AP89,14),0)+IF(COUNT(F89:AP89)&gt;14,LARGE(F89:AP89,15),0)</f>
        <v>48</v>
      </c>
      <c r="AT89" s="2">
        <f t="shared" si="10"/>
        <v>0</v>
      </c>
      <c r="AU89" s="2">
        <f t="shared" si="11"/>
        <v>48</v>
      </c>
      <c r="AV89" s="2"/>
      <c r="AW89" s="2"/>
    </row>
    <row r="90" spans="2:49" ht="15.75" customHeight="1">
      <c r="B90" s="31" t="s">
        <v>120</v>
      </c>
      <c r="C90" s="2" t="s">
        <v>121</v>
      </c>
      <c r="D90" s="2">
        <v>90</v>
      </c>
      <c r="E90" s="2" t="s">
        <v>122</v>
      </c>
      <c r="G90" s="12"/>
      <c r="H90" s="12"/>
      <c r="I90" s="12">
        <v>48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2">
        <f t="shared" si="9"/>
        <v>48</v>
      </c>
      <c r="AR90" s="2">
        <f t="shared" si="12"/>
        <v>1</v>
      </c>
      <c r="AS90" s="2">
        <f>IF(COUNT(F90:AP90)&gt;0,LARGE(F90:AP90,1),0)+IF(COUNT(F90:AP90)&gt;1,LARGE(F90:AP90,2),0)+IF(COUNT(F90:AP90)&gt;2,LARGE(F90:AP90,3),0)+IF(COUNT(F90:AP90)&gt;3,LARGE(F90:AP90,4),0)+IF(COUNT(F90:AP90)&gt;4,LARGE(F90:AP90,5),0)+IF(COUNT(F90:AP90)&gt;5,LARGE(F90:AP90,6),0)+IF(COUNT(F90:AP90)&gt;6,LARGE(F90:AP90,7),0)+IF(COUNT(F90:AP90)&gt;7,LARGE(F90:AP90,8),0)+IF(COUNT(F90:AP90)&gt;8,LARGE(F90:AP90,9),0)+IF(COUNT(F90:AP90)&gt;9,LARGE(F90:AP90,10),0)+IF(COUNT(F90:AP90)&gt;10,LARGE(F90:AP90,11),0)+IF(COUNT(F90:AP90)&gt;11,LARGE(F90:AP90,12),0)+IF(COUNT(F90:AP90)&gt;12,LARGE(F90:AP90,13),0)+IF(COUNT(F90:AP90)&gt;13,LARGE(F90:AP90,14),0)+IF(COUNT(F90:AP90)&gt;14,LARGE(F90:AP90,15),0)</f>
        <v>48</v>
      </c>
      <c r="AT90" s="2">
        <f t="shared" si="10"/>
        <v>0</v>
      </c>
      <c r="AU90" s="2">
        <f t="shared" si="11"/>
        <v>48</v>
      </c>
      <c r="AV90" s="2" t="str">
        <f>B90</f>
        <v>Korte</v>
      </c>
      <c r="AW90" s="2"/>
    </row>
    <row r="91" spans="2:49" ht="15.75" customHeight="1">
      <c r="B91" s="12" t="s">
        <v>368</v>
      </c>
      <c r="C91" s="66" t="s">
        <v>369</v>
      </c>
      <c r="D91" s="66">
        <v>1988</v>
      </c>
      <c r="E91" s="66" t="s">
        <v>370</v>
      </c>
      <c r="U91" s="2">
        <v>48</v>
      </c>
      <c r="AQ91" s="2">
        <f t="shared" si="9"/>
        <v>48</v>
      </c>
      <c r="AR91" s="2">
        <f t="shared" si="12"/>
        <v>1</v>
      </c>
      <c r="AS91" s="2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48</v>
      </c>
      <c r="AT91" s="2">
        <f t="shared" si="10"/>
        <v>0</v>
      </c>
      <c r="AU91" s="2">
        <f t="shared" si="11"/>
        <v>48</v>
      </c>
      <c r="AV91" s="2"/>
      <c r="AW91" s="2"/>
    </row>
    <row r="92" spans="2:49" ht="15.75" customHeight="1">
      <c r="B92" s="36" t="s">
        <v>344</v>
      </c>
      <c r="C92" s="36" t="s">
        <v>318</v>
      </c>
      <c r="D92" s="37">
        <v>1992</v>
      </c>
      <c r="E92" s="36" t="s">
        <v>345</v>
      </c>
      <c r="R92" s="2">
        <v>48</v>
      </c>
      <c r="AQ92" s="2">
        <f t="shared" si="9"/>
        <v>48</v>
      </c>
      <c r="AR92" s="2">
        <f t="shared" si="12"/>
        <v>1</v>
      </c>
      <c r="AS92" s="2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48</v>
      </c>
      <c r="AT92" s="2">
        <f t="shared" si="10"/>
        <v>0</v>
      </c>
      <c r="AU92" s="2">
        <f t="shared" si="11"/>
        <v>48</v>
      </c>
      <c r="AV92" s="2"/>
      <c r="AW92" s="2"/>
    </row>
    <row r="93" spans="2:49" ht="15.75" customHeight="1">
      <c r="B93" s="27" t="s">
        <v>130</v>
      </c>
      <c r="C93" s="12" t="s">
        <v>131</v>
      </c>
      <c r="D93" s="12">
        <v>89</v>
      </c>
      <c r="E93" s="12" t="s">
        <v>129</v>
      </c>
      <c r="F93" s="16"/>
      <c r="G93" s="16"/>
      <c r="H93" s="16"/>
      <c r="I93" s="16"/>
      <c r="J93" s="2">
        <v>48</v>
      </c>
      <c r="K93" s="16"/>
      <c r="L93" s="24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2">
        <f t="shared" si="9"/>
        <v>48</v>
      </c>
      <c r="AR93" s="2">
        <f t="shared" si="12"/>
        <v>1</v>
      </c>
      <c r="AS93" s="2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48</v>
      </c>
      <c r="AT93" s="2">
        <f t="shared" si="10"/>
        <v>0</v>
      </c>
      <c r="AU93" s="2">
        <f t="shared" si="11"/>
        <v>48</v>
      </c>
      <c r="AV93" s="25" t="str">
        <f>B93</f>
        <v>Rehr</v>
      </c>
      <c r="AW93" s="2">
        <f>A93</f>
        <v>0</v>
      </c>
    </row>
    <row r="94" spans="2:49" ht="15.75" customHeight="1">
      <c r="B94" s="30" t="s">
        <v>263</v>
      </c>
      <c r="C94" s="18" t="s">
        <v>264</v>
      </c>
      <c r="D94" s="18">
        <v>1995</v>
      </c>
      <c r="E94" s="18" t="s">
        <v>29</v>
      </c>
      <c r="F94" s="19"/>
      <c r="G94" s="19"/>
      <c r="L94" s="2">
        <v>48</v>
      </c>
      <c r="AQ94" s="2">
        <f t="shared" si="9"/>
        <v>48</v>
      </c>
      <c r="AR94" s="2">
        <f t="shared" si="12"/>
        <v>1</v>
      </c>
      <c r="AS94" s="2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48</v>
      </c>
      <c r="AT94" s="2">
        <f t="shared" si="10"/>
        <v>0</v>
      </c>
      <c r="AU94" s="2">
        <f t="shared" si="11"/>
        <v>48</v>
      </c>
      <c r="AV94" s="17" t="str">
        <f>B94</f>
        <v>Ritzerfeld</v>
      </c>
      <c r="AW94" s="15">
        <f>A94</f>
        <v>0</v>
      </c>
    </row>
    <row r="95" spans="2:49" ht="15.75" customHeight="1">
      <c r="B95" s="12" t="s">
        <v>375</v>
      </c>
      <c r="C95" s="66" t="s">
        <v>376</v>
      </c>
      <c r="D95" s="66">
        <v>1994</v>
      </c>
      <c r="E95" s="66" t="s">
        <v>374</v>
      </c>
      <c r="U95" s="2">
        <v>48</v>
      </c>
      <c r="AQ95" s="2">
        <f t="shared" si="9"/>
        <v>48</v>
      </c>
      <c r="AR95" s="2">
        <f t="shared" si="12"/>
        <v>1</v>
      </c>
      <c r="AS95" s="2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48</v>
      </c>
      <c r="AT95" s="2">
        <f t="shared" si="10"/>
        <v>0</v>
      </c>
      <c r="AU95" s="2">
        <f t="shared" si="11"/>
        <v>48</v>
      </c>
      <c r="AV95" s="2"/>
      <c r="AW95" s="2"/>
    </row>
    <row r="96" spans="2:49" ht="15.75" customHeight="1">
      <c r="B96" s="65" t="s">
        <v>401</v>
      </c>
      <c r="C96" s="65" t="s">
        <v>57</v>
      </c>
      <c r="D96" s="65">
        <v>1997</v>
      </c>
      <c r="E96" s="65" t="s">
        <v>402</v>
      </c>
      <c r="AD96" s="2">
        <v>48</v>
      </c>
      <c r="AQ96" s="2">
        <f t="shared" si="9"/>
        <v>48</v>
      </c>
      <c r="AR96" s="2">
        <f t="shared" si="12"/>
        <v>1</v>
      </c>
      <c r="AS96" s="2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48</v>
      </c>
      <c r="AT96" s="2">
        <f t="shared" si="10"/>
        <v>0</v>
      </c>
      <c r="AU96" s="2">
        <f t="shared" si="11"/>
        <v>48</v>
      </c>
      <c r="AV96" s="2"/>
      <c r="AW96" s="2"/>
    </row>
    <row r="97" spans="2:49" ht="15.75" customHeight="1">
      <c r="B97" s="27" t="s">
        <v>212</v>
      </c>
      <c r="C97" s="12" t="s">
        <v>118</v>
      </c>
      <c r="D97" s="12">
        <v>1993</v>
      </c>
      <c r="E97" s="12" t="s">
        <v>213</v>
      </c>
      <c r="K97" s="2">
        <v>48</v>
      </c>
      <c r="AQ97" s="2">
        <f t="shared" si="9"/>
        <v>48</v>
      </c>
      <c r="AR97" s="2">
        <f t="shared" si="12"/>
        <v>1</v>
      </c>
      <c r="AS97" s="2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48</v>
      </c>
      <c r="AT97" s="2">
        <f t="shared" si="10"/>
        <v>0</v>
      </c>
      <c r="AU97" s="2">
        <f t="shared" si="11"/>
        <v>48</v>
      </c>
      <c r="AV97" s="17" t="str">
        <f>B97</f>
        <v>Vanwerst</v>
      </c>
      <c r="AW97" s="2">
        <f>A97</f>
        <v>0</v>
      </c>
    </row>
    <row r="98" spans="2:49" ht="15.75" customHeight="1">
      <c r="B98" s="27" t="s">
        <v>203</v>
      </c>
      <c r="C98" s="12" t="s">
        <v>204</v>
      </c>
      <c r="D98" s="12">
        <v>1988</v>
      </c>
      <c r="E98" s="12" t="s">
        <v>205</v>
      </c>
      <c r="K98" s="2">
        <v>48</v>
      </c>
      <c r="AQ98" s="2">
        <f t="shared" si="9"/>
        <v>48</v>
      </c>
      <c r="AR98" s="2">
        <f t="shared" si="12"/>
        <v>1</v>
      </c>
      <c r="AS98" s="2">
        <f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</f>
        <v>48</v>
      </c>
      <c r="AT98" s="2">
        <f t="shared" si="10"/>
        <v>0</v>
      </c>
      <c r="AU98" s="2">
        <f t="shared" si="11"/>
        <v>48</v>
      </c>
      <c r="AV98" s="17" t="str">
        <f>B98</f>
        <v>Vliegen</v>
      </c>
      <c r="AW98" s="2">
        <f>A98</f>
        <v>0</v>
      </c>
    </row>
    <row r="99" spans="2:49" ht="15.75" customHeight="1">
      <c r="B99" s="27" t="s">
        <v>59</v>
      </c>
      <c r="C99" s="12" t="s">
        <v>60</v>
      </c>
      <c r="D99" s="12">
        <v>91</v>
      </c>
      <c r="E99" s="12" t="s">
        <v>61</v>
      </c>
      <c r="F99" s="12"/>
      <c r="G99" s="12">
        <v>48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2">
        <f t="shared" si="9"/>
        <v>48</v>
      </c>
      <c r="AR99" s="2">
        <f t="shared" si="12"/>
        <v>1</v>
      </c>
      <c r="AS99" s="2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48</v>
      </c>
      <c r="AT99" s="2">
        <f t="shared" si="10"/>
        <v>0</v>
      </c>
      <c r="AU99" s="2">
        <f t="shared" si="11"/>
        <v>48</v>
      </c>
      <c r="AV99" s="2" t="str">
        <f>B99</f>
        <v>Wilhelm</v>
      </c>
      <c r="AW99" s="2">
        <f>A99</f>
        <v>0</v>
      </c>
    </row>
    <row r="100" spans="2:49" ht="15.75" customHeight="1">
      <c r="B100" s="27" t="s">
        <v>157</v>
      </c>
      <c r="C100" s="12" t="s">
        <v>158</v>
      </c>
      <c r="D100" s="12">
        <v>90</v>
      </c>
      <c r="E100" s="12" t="s">
        <v>159</v>
      </c>
      <c r="J100" s="2">
        <v>48</v>
      </c>
      <c r="AQ100" s="2">
        <f t="shared" si="9"/>
        <v>48</v>
      </c>
      <c r="AR100" s="2">
        <f t="shared" si="12"/>
        <v>1</v>
      </c>
      <c r="AS100" s="2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48</v>
      </c>
      <c r="AT100" s="2">
        <f t="shared" si="10"/>
        <v>0</v>
      </c>
      <c r="AU100" s="2">
        <f t="shared" si="11"/>
        <v>48</v>
      </c>
      <c r="AV100" s="17" t="str">
        <f>B100</f>
        <v>Wouters</v>
      </c>
      <c r="AW100" s="2">
        <f>A100</f>
        <v>0</v>
      </c>
    </row>
    <row r="101" spans="2:49" ht="15.75" customHeight="1">
      <c r="B101" s="12" t="s">
        <v>371</v>
      </c>
      <c r="C101" s="66" t="s">
        <v>372</v>
      </c>
      <c r="D101" s="66">
        <v>1989</v>
      </c>
      <c r="E101" s="66" t="s">
        <v>373</v>
      </c>
      <c r="U101" s="2">
        <v>47</v>
      </c>
      <c r="AQ101" s="2">
        <f t="shared" si="9"/>
        <v>47</v>
      </c>
      <c r="AR101" s="2">
        <f t="shared" si="12"/>
        <v>1</v>
      </c>
      <c r="AS101" s="2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47</v>
      </c>
      <c r="AT101" s="2">
        <f t="shared" si="10"/>
        <v>0</v>
      </c>
      <c r="AU101" s="2">
        <f t="shared" si="11"/>
        <v>47</v>
      </c>
      <c r="AV101" s="2"/>
      <c r="AW101" s="2"/>
    </row>
    <row r="102" spans="2:49" ht="15.75" customHeight="1">
      <c r="B102" s="62" t="s">
        <v>451</v>
      </c>
      <c r="C102" s="56"/>
      <c r="D102" s="59" t="s">
        <v>452</v>
      </c>
      <c r="E102" s="62" t="s">
        <v>453</v>
      </c>
      <c r="AC102" s="2">
        <v>47</v>
      </c>
      <c r="AQ102" s="2">
        <f t="shared" si="9"/>
        <v>47</v>
      </c>
      <c r="AR102" s="2">
        <f t="shared" si="12"/>
        <v>1</v>
      </c>
      <c r="AS102" s="2">
        <f>IF(COUNT(G102:AP102)&gt;0,LARGE(G102:AP102,1),0)+IF(COUNT(G102:AP102)&gt;1,LARGE(G102:AP102,2),0)+IF(COUNT(G102:AP102)&gt;2,LARGE(G102:AP102,3),0)+IF(COUNT(G102:AP102)&gt;3,LARGE(G102:AP102,4),0)+IF(COUNT(G102:AP102)&gt;4,LARGE(G102:AP102,5),0)+IF(COUNT(G102:AP102)&gt;5,LARGE(G102:AP102,6),0)+IF(COUNT(G102:AP102)&gt;6,LARGE(G102:AP102,7),0)+IF(COUNT(G102:AP102)&gt;7,LARGE(G102:AP102,8),0)+IF(COUNT(G102:AP102)&gt;8,LARGE(G102:AP102,9),0)+IF(COUNT(G102:AP102)&gt;9,LARGE(G102:AP102,10),0)+IF(COUNT(G102:AP102)&gt;10,LARGE(G102:AP102,11),0)+IF(COUNT(G102:AP102)&gt;11,LARGE(G102:AP102,12),0)+IF(COUNT(G102:AP102)&gt;12,LARGE(G102:AP102,13),0)+IF(COUNT(G102:AP102)&gt;13,LARGE(G102:AP102,14),0)+IF(COUNT(G102:AP102)&gt;14,LARGE(G102:AP102,15),0)</f>
        <v>47</v>
      </c>
      <c r="AT102" s="2">
        <f t="shared" si="10"/>
        <v>0</v>
      </c>
      <c r="AU102" s="2">
        <f t="shared" si="11"/>
        <v>47</v>
      </c>
      <c r="AV102" s="2"/>
      <c r="AW102" s="2"/>
    </row>
    <row r="103" spans="2:49" ht="15.75" customHeight="1">
      <c r="B103" s="52" t="s">
        <v>214</v>
      </c>
      <c r="C103" s="53" t="s">
        <v>215</v>
      </c>
      <c r="D103" s="53">
        <v>1994</v>
      </c>
      <c r="E103" s="53" t="s">
        <v>216</v>
      </c>
      <c r="K103" s="2">
        <v>47</v>
      </c>
      <c r="AQ103" s="2">
        <f t="shared" si="9"/>
        <v>47</v>
      </c>
      <c r="AR103" s="2">
        <f t="shared" si="12"/>
        <v>1</v>
      </c>
      <c r="AS103" s="2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47</v>
      </c>
      <c r="AT103" s="2">
        <f aca="true" t="shared" si="13" ref="AT103:AT166">IF(COUNT(F103:AP103)&lt;22,IF(COUNT(F103:AP103)&gt;14,(COUNT(F103:AP103)-15),0)*20,120)</f>
        <v>0</v>
      </c>
      <c r="AU103" s="2">
        <f t="shared" si="11"/>
        <v>47</v>
      </c>
      <c r="AV103" s="17" t="str">
        <f>B103</f>
        <v>Dubail</v>
      </c>
      <c r="AW103" s="2">
        <f>A103</f>
        <v>0</v>
      </c>
    </row>
    <row r="104" spans="2:49" ht="15.75" customHeight="1">
      <c r="B104" s="103" t="s">
        <v>89</v>
      </c>
      <c r="C104" s="105" t="s">
        <v>90</v>
      </c>
      <c r="D104" s="106">
        <v>91</v>
      </c>
      <c r="E104" s="106"/>
      <c r="G104" s="12"/>
      <c r="H104" s="12">
        <v>47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2">
        <f aca="true" t="shared" si="14" ref="AQ104:AQ135">SUM(F104:AP104)</f>
        <v>47</v>
      </c>
      <c r="AR104" s="2">
        <f t="shared" si="12"/>
        <v>1</v>
      </c>
      <c r="AS104" s="2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47</v>
      </c>
      <c r="AT104" s="2">
        <f t="shared" si="13"/>
        <v>0</v>
      </c>
      <c r="AU104" s="2">
        <f aca="true" t="shared" si="15" ref="AU104:AU135">AS104+AT104</f>
        <v>47</v>
      </c>
      <c r="AV104" s="2" t="str">
        <f>B104</f>
        <v>Funken</v>
      </c>
      <c r="AW104" s="2"/>
    </row>
    <row r="105" spans="2:47" ht="15.75" customHeight="1">
      <c r="B105" s="102" t="s">
        <v>565</v>
      </c>
      <c r="C105" s="102" t="s">
        <v>566</v>
      </c>
      <c r="D105" s="102">
        <v>1995</v>
      </c>
      <c r="E105" s="102" t="s">
        <v>567</v>
      </c>
      <c r="AP105" s="2">
        <v>47</v>
      </c>
      <c r="AQ105" s="2">
        <f t="shared" si="14"/>
        <v>47</v>
      </c>
      <c r="AR105" s="2">
        <f t="shared" si="12"/>
        <v>1</v>
      </c>
      <c r="AS105" s="2">
        <f>IF(COUNT(F105:AP105)&gt;0,LARGE(F105:AP105,1),0)+IF(COUNT(F105:AP105)&gt;1,LARGE(F105:AP105,2),0)+IF(COUNT(F105:AP105)&gt;2,LARGE(F105:AP105,3),0)+IF(COUNT(F105:AP105)&gt;3,LARGE(F105:AP105,4),0)+IF(COUNT(F105:AP105)&gt;4,LARGE(F105:AP105,5),0)+IF(COUNT(F105:AP105)&gt;5,LARGE(F105:AP105,6),0)+IF(COUNT(F105:AP105)&gt;6,LARGE(F105:AP105,7),0)+IF(COUNT(F105:AP105)&gt;7,LARGE(F105:AP105,8),0)+IF(COUNT(F105:AP105)&gt;8,LARGE(F105:AP105,9),0)+IF(COUNT(F105:AP105)&gt;9,LARGE(F105:AP105,10),0)+IF(COUNT(F105:AP105)&gt;10,LARGE(F105:AP105,11),0)+IF(COUNT(F105:AP105)&gt;11,LARGE(F105:AP105,12),0)+IF(COUNT(F105:AP105)&gt;12,LARGE(F105:AP105,13),0)+IF(COUNT(F105:AP105)&gt;13,LARGE(F105:AP105,14),0)+IF(COUNT(F105:AP105)&gt;14,LARGE(F105:AP105,15),0)</f>
        <v>47</v>
      </c>
      <c r="AT105" s="2">
        <f t="shared" si="13"/>
        <v>0</v>
      </c>
      <c r="AU105" s="2">
        <f t="shared" si="15"/>
        <v>47</v>
      </c>
    </row>
    <row r="106" spans="2:49" ht="15.75" customHeight="1">
      <c r="B106" s="110" t="s">
        <v>389</v>
      </c>
      <c r="C106" s="110" t="s">
        <v>307</v>
      </c>
      <c r="D106" s="110">
        <v>1995</v>
      </c>
      <c r="E106" s="110" t="s">
        <v>390</v>
      </c>
      <c r="P106" s="2">
        <v>47</v>
      </c>
      <c r="AQ106" s="2">
        <f t="shared" si="14"/>
        <v>47</v>
      </c>
      <c r="AR106" s="2">
        <f t="shared" si="12"/>
        <v>1</v>
      </c>
      <c r="AS106" s="2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47</v>
      </c>
      <c r="AT106" s="2">
        <f t="shared" si="13"/>
        <v>0</v>
      </c>
      <c r="AU106" s="2">
        <f t="shared" si="15"/>
        <v>47</v>
      </c>
      <c r="AV106" s="2"/>
      <c r="AW106" s="2"/>
    </row>
    <row r="107" spans="2:49" ht="15.75" customHeight="1">
      <c r="B107" s="83" t="s">
        <v>308</v>
      </c>
      <c r="C107" s="83" t="s">
        <v>309</v>
      </c>
      <c r="D107" s="92">
        <v>1992</v>
      </c>
      <c r="E107" s="83" t="s">
        <v>310</v>
      </c>
      <c r="Q107" s="2">
        <v>47</v>
      </c>
      <c r="AQ107" s="2">
        <f t="shared" si="14"/>
        <v>47</v>
      </c>
      <c r="AR107" s="2">
        <f t="shared" si="12"/>
        <v>1</v>
      </c>
      <c r="AS107" s="2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47</v>
      </c>
      <c r="AT107" s="2">
        <f t="shared" si="13"/>
        <v>0</v>
      </c>
      <c r="AU107" s="2">
        <f t="shared" si="15"/>
        <v>47</v>
      </c>
      <c r="AV107" s="2"/>
      <c r="AW107" s="2"/>
    </row>
    <row r="108" spans="2:47" ht="15.75" customHeight="1">
      <c r="B108" s="100" t="s">
        <v>554</v>
      </c>
      <c r="C108" s="100" t="s">
        <v>555</v>
      </c>
      <c r="D108" s="100" t="s">
        <v>556</v>
      </c>
      <c r="E108" s="100" t="s">
        <v>45</v>
      </c>
      <c r="AK108" s="2">
        <v>47</v>
      </c>
      <c r="AQ108" s="2">
        <f t="shared" si="14"/>
        <v>47</v>
      </c>
      <c r="AR108" s="2">
        <f t="shared" si="12"/>
        <v>1</v>
      </c>
      <c r="AS108" s="2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47</v>
      </c>
      <c r="AT108" s="2">
        <f t="shared" si="13"/>
        <v>0</v>
      </c>
      <c r="AU108" s="2">
        <f t="shared" si="15"/>
        <v>47</v>
      </c>
    </row>
    <row r="109" spans="2:49" ht="15.75" customHeight="1">
      <c r="B109" s="56" t="s">
        <v>112</v>
      </c>
      <c r="C109" s="56" t="s">
        <v>382</v>
      </c>
      <c r="D109" s="56">
        <v>98</v>
      </c>
      <c r="E109" s="56" t="s">
        <v>114</v>
      </c>
      <c r="X109" s="2">
        <v>47</v>
      </c>
      <c r="AQ109" s="2">
        <f t="shared" si="14"/>
        <v>47</v>
      </c>
      <c r="AR109" s="2">
        <f t="shared" si="12"/>
        <v>1</v>
      </c>
      <c r="AS109" s="2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47</v>
      </c>
      <c r="AT109" s="2">
        <f t="shared" si="13"/>
        <v>0</v>
      </c>
      <c r="AU109" s="2">
        <f t="shared" si="15"/>
        <v>47</v>
      </c>
      <c r="AV109" s="2"/>
      <c r="AW109" s="2"/>
    </row>
    <row r="110" spans="2:49" ht="15.75" customHeight="1">
      <c r="B110" s="52" t="s">
        <v>62</v>
      </c>
      <c r="C110" s="53" t="s">
        <v>63</v>
      </c>
      <c r="D110" s="53">
        <v>92</v>
      </c>
      <c r="E110" s="53" t="s">
        <v>58</v>
      </c>
      <c r="F110" s="12"/>
      <c r="G110" s="12">
        <v>47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2">
        <f t="shared" si="14"/>
        <v>47</v>
      </c>
      <c r="AR110" s="2">
        <f t="shared" si="12"/>
        <v>1</v>
      </c>
      <c r="AS110" s="2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47</v>
      </c>
      <c r="AT110" s="2">
        <f t="shared" si="13"/>
        <v>0</v>
      </c>
      <c r="AU110" s="2">
        <f t="shared" si="15"/>
        <v>47</v>
      </c>
      <c r="AV110" s="2" t="str">
        <f>B110</f>
        <v>Loos</v>
      </c>
      <c r="AW110" s="2"/>
    </row>
    <row r="111" spans="2:49" ht="15.75" customHeight="1">
      <c r="B111" s="80" t="s">
        <v>403</v>
      </c>
      <c r="C111" s="80" t="s">
        <v>404</v>
      </c>
      <c r="D111" s="80">
        <v>1995</v>
      </c>
      <c r="E111" s="80" t="s">
        <v>405</v>
      </c>
      <c r="AD111" s="2">
        <v>47</v>
      </c>
      <c r="AQ111" s="2">
        <f t="shared" si="14"/>
        <v>47</v>
      </c>
      <c r="AR111" s="2">
        <f t="shared" si="12"/>
        <v>1</v>
      </c>
      <c r="AS111" s="2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47</v>
      </c>
      <c r="AT111" s="2">
        <f t="shared" si="13"/>
        <v>0</v>
      </c>
      <c r="AU111" s="2">
        <f t="shared" si="15"/>
        <v>47</v>
      </c>
      <c r="AV111" s="2"/>
      <c r="AW111" s="2"/>
    </row>
    <row r="112" spans="2:49" ht="15.75" customHeight="1">
      <c r="B112" s="79" t="s">
        <v>439</v>
      </c>
      <c r="C112" s="79" t="s">
        <v>440</v>
      </c>
      <c r="D112" s="89">
        <v>1989</v>
      </c>
      <c r="E112" s="79" t="s">
        <v>436</v>
      </c>
      <c r="AG112" s="2">
        <v>47</v>
      </c>
      <c r="AQ112" s="2">
        <f t="shared" si="14"/>
        <v>47</v>
      </c>
      <c r="AR112" s="2">
        <f aca="true" t="shared" si="16" ref="AR112:AR143">(COUNT(F112:AP112))</f>
        <v>1</v>
      </c>
      <c r="AS112" s="2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47</v>
      </c>
      <c r="AT112" s="2">
        <f t="shared" si="13"/>
        <v>0</v>
      </c>
      <c r="AU112" s="2">
        <f t="shared" si="15"/>
        <v>47</v>
      </c>
      <c r="AV112" s="2"/>
      <c r="AW112" s="2"/>
    </row>
    <row r="113" spans="2:49" ht="15.75" customHeight="1">
      <c r="B113" s="53" t="s">
        <v>377</v>
      </c>
      <c r="C113" s="68" t="s">
        <v>378</v>
      </c>
      <c r="D113" s="68">
        <v>1994</v>
      </c>
      <c r="E113" s="68" t="s">
        <v>374</v>
      </c>
      <c r="U113" s="2">
        <v>47</v>
      </c>
      <c r="AQ113" s="2">
        <f t="shared" si="14"/>
        <v>47</v>
      </c>
      <c r="AR113" s="2">
        <f t="shared" si="16"/>
        <v>1</v>
      </c>
      <c r="AS113" s="2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47</v>
      </c>
      <c r="AT113" s="2">
        <f t="shared" si="13"/>
        <v>0</v>
      </c>
      <c r="AU113" s="2">
        <f t="shared" si="15"/>
        <v>47</v>
      </c>
      <c r="AV113" s="2"/>
      <c r="AW113" s="2"/>
    </row>
    <row r="114" spans="2:49" ht="15.75" customHeight="1">
      <c r="B114" s="52" t="s">
        <v>132</v>
      </c>
      <c r="C114" s="53" t="s">
        <v>133</v>
      </c>
      <c r="D114" s="53">
        <v>88</v>
      </c>
      <c r="E114" s="53" t="s">
        <v>134</v>
      </c>
      <c r="J114" s="2">
        <v>47</v>
      </c>
      <c r="AQ114" s="2">
        <f t="shared" si="14"/>
        <v>47</v>
      </c>
      <c r="AR114" s="2">
        <f t="shared" si="16"/>
        <v>1</v>
      </c>
      <c r="AS114" s="2">
        <f>IF(COUNT(F114:AP114)&gt;0,LARGE(F114:AP114,1),0)+IF(COUNT(F114:AP114)&gt;1,LARGE(F114:AP114,2),0)+IF(COUNT(F114:AP114)&gt;2,LARGE(F114:AP114,3),0)+IF(COUNT(F114:AP114)&gt;3,LARGE(F114:AP114,4),0)+IF(COUNT(F114:AP114)&gt;4,LARGE(F114:AP114,5),0)+IF(COUNT(F114:AP114)&gt;5,LARGE(F114:AP114,6),0)+IF(COUNT(F114:AP114)&gt;6,LARGE(F114:AP114,7),0)+IF(COUNT(F114:AP114)&gt;7,LARGE(F114:AP114,8),0)+IF(COUNT(F114:AP114)&gt;8,LARGE(F114:AP114,9),0)+IF(COUNT(F114:AP114)&gt;9,LARGE(F114:AP114,10),0)+IF(COUNT(F114:AP114)&gt;10,LARGE(F114:AP114,11),0)+IF(COUNT(F114:AP114)&gt;11,LARGE(F114:AP114,12),0)+IF(COUNT(F114:AP114)&gt;12,LARGE(F114:AP114,13),0)+IF(COUNT(F114:AP114)&gt;13,LARGE(F114:AP114,14),0)+IF(COUNT(F114:AP114)&gt;14,LARGE(F114:AP114,15),0)</f>
        <v>47</v>
      </c>
      <c r="AT114" s="2">
        <f t="shared" si="13"/>
        <v>0</v>
      </c>
      <c r="AU114" s="2">
        <f t="shared" si="15"/>
        <v>47</v>
      </c>
      <c r="AV114" s="17" t="str">
        <f>B114</f>
        <v>Ruijters</v>
      </c>
      <c r="AW114" s="2">
        <f>A114</f>
        <v>0</v>
      </c>
    </row>
    <row r="115" spans="2:49" ht="15.75" customHeight="1">
      <c r="B115" s="75" t="s">
        <v>383</v>
      </c>
      <c r="C115" s="75" t="s">
        <v>384</v>
      </c>
      <c r="D115" s="75">
        <v>1988</v>
      </c>
      <c r="E115" s="75" t="s">
        <v>49</v>
      </c>
      <c r="Z115" s="2">
        <v>47</v>
      </c>
      <c r="AQ115" s="2">
        <f t="shared" si="14"/>
        <v>47</v>
      </c>
      <c r="AR115" s="2">
        <f t="shared" si="16"/>
        <v>1</v>
      </c>
      <c r="AS115" s="2">
        <f>IF(COUNT(F115:AP115)&gt;0,LARGE(F115:AP115,1),0)+IF(COUNT(F115:AP115)&gt;1,LARGE(F115:AP115,2),0)+IF(COUNT(F115:AP115)&gt;2,LARGE(F115:AP115,3),0)+IF(COUNT(F115:AP115)&gt;3,LARGE(F115:AP115,4),0)+IF(COUNT(F115:AP115)&gt;4,LARGE(F115:AP115,5),0)+IF(COUNT(F115:AP115)&gt;5,LARGE(F115:AP115,6),0)+IF(COUNT(F115:AP115)&gt;6,LARGE(F115:AP115,7),0)+IF(COUNT(F115:AP115)&gt;7,LARGE(F115:AP115,8),0)+IF(COUNT(F115:AP115)&gt;8,LARGE(F115:AP115,9),0)+IF(COUNT(F115:AP115)&gt;9,LARGE(F115:AP115,10),0)+IF(COUNT(F115:AP115)&gt;10,LARGE(F115:AP115,11),0)+IF(COUNT(F115:AP115)&gt;11,LARGE(F115:AP115,12),0)+IF(COUNT(F115:AP115)&gt;12,LARGE(F115:AP115,13),0)+IF(COUNT(F115:AP115)&gt;13,LARGE(F115:AP115,14),0)+IF(COUNT(F115:AP115)&gt;14,LARGE(F115:AP115,15),0)</f>
        <v>47</v>
      </c>
      <c r="AT115" s="2">
        <f t="shared" si="13"/>
        <v>0</v>
      </c>
      <c r="AU115" s="2">
        <f t="shared" si="15"/>
        <v>47</v>
      </c>
      <c r="AV115" s="2"/>
      <c r="AW115" s="2"/>
    </row>
    <row r="116" spans="2:49" ht="15.75" customHeight="1">
      <c r="B116" s="53" t="s">
        <v>336</v>
      </c>
      <c r="C116" s="53" t="s">
        <v>337</v>
      </c>
      <c r="D116" s="70">
        <v>1996</v>
      </c>
      <c r="E116" s="53" t="s">
        <v>338</v>
      </c>
      <c r="S116" s="2">
        <v>47</v>
      </c>
      <c r="AQ116" s="2">
        <f t="shared" si="14"/>
        <v>47</v>
      </c>
      <c r="AR116" s="2">
        <f t="shared" si="16"/>
        <v>1</v>
      </c>
      <c r="AS116" s="2">
        <f>IF(COUNT(F116:AP116)&gt;0,LARGE(F116:AP116,1),0)+IF(COUNT(F116:AP116)&gt;1,LARGE(F116:AP116,2),0)+IF(COUNT(F116:AP116)&gt;2,LARGE(F116:AP116,3),0)+IF(COUNT(F116:AP116)&gt;3,LARGE(F116:AP116,4),0)+IF(COUNT(F116:AP116)&gt;4,LARGE(F116:AP116,5),0)+IF(COUNT(F116:AP116)&gt;5,LARGE(F116:AP116,6),0)+IF(COUNT(F116:AP116)&gt;6,LARGE(F116:AP116,7),0)+IF(COUNT(F116:AP116)&gt;7,LARGE(F116:AP116,8),0)+IF(COUNT(F116:AP116)&gt;8,LARGE(F116:AP116,9),0)+IF(COUNT(F116:AP116)&gt;9,LARGE(F116:AP116,10),0)+IF(COUNT(F116:AP116)&gt;10,LARGE(F116:AP116,11),0)+IF(COUNT(F116:AP116)&gt;11,LARGE(F116:AP116,12),0)+IF(COUNT(F116:AP116)&gt;12,LARGE(F116:AP116,13),0)+IF(COUNT(F116:AP116)&gt;13,LARGE(F116:AP116,14),0)+IF(COUNT(F116:AP116)&gt;14,LARGE(F116:AP116,15),0)</f>
        <v>47</v>
      </c>
      <c r="AT116" s="2">
        <f t="shared" si="13"/>
        <v>0</v>
      </c>
      <c r="AU116" s="2">
        <f t="shared" si="15"/>
        <v>47</v>
      </c>
      <c r="AV116" s="2"/>
      <c r="AW116" s="2"/>
    </row>
    <row r="117" spans="2:47" ht="15.75" customHeight="1">
      <c r="B117" s="102" t="s">
        <v>568</v>
      </c>
      <c r="C117" s="102" t="s">
        <v>569</v>
      </c>
      <c r="D117" s="102">
        <v>1995</v>
      </c>
      <c r="E117" s="102" t="s">
        <v>570</v>
      </c>
      <c r="AP117" s="2">
        <v>46</v>
      </c>
      <c r="AQ117" s="2">
        <f t="shared" si="14"/>
        <v>46</v>
      </c>
      <c r="AR117" s="2">
        <f t="shared" si="16"/>
        <v>1</v>
      </c>
      <c r="AS117" s="2">
        <f>IF(COUNT(F117:AP117)&gt;0,LARGE(F117:AP117,1),0)+IF(COUNT(F117:AP117)&gt;1,LARGE(F117:AP117,2),0)+IF(COUNT(F117:AP117)&gt;2,LARGE(F117:AP117,3),0)+IF(COUNT(F117:AP117)&gt;3,LARGE(F117:AP117,4),0)+IF(COUNT(F117:AP117)&gt;4,LARGE(F117:AP117,5),0)+IF(COUNT(F117:AP117)&gt;5,LARGE(F117:AP117,6),0)+IF(COUNT(F117:AP117)&gt;6,LARGE(F117:AP117,7),0)+IF(COUNT(F117:AP117)&gt;7,LARGE(F117:AP117,8),0)+IF(COUNT(F117:AP117)&gt;8,LARGE(F117:AP117,9),0)+IF(COUNT(F117:AP117)&gt;9,LARGE(F117:AP117,10),0)+IF(COUNT(F117:AP117)&gt;10,LARGE(F117:AP117,11),0)+IF(COUNT(F117:AP117)&gt;11,LARGE(F117:AP117,12),0)+IF(COUNT(F117:AP117)&gt;12,LARGE(F117:AP117,13),0)+IF(COUNT(F117:AP117)&gt;13,LARGE(F117:AP117,14),0)+IF(COUNT(F117:AP117)&gt;14,LARGE(F117:AP117,15),0)</f>
        <v>46</v>
      </c>
      <c r="AT117" s="2">
        <f t="shared" si="13"/>
        <v>0</v>
      </c>
      <c r="AU117" s="2">
        <f t="shared" si="15"/>
        <v>46</v>
      </c>
    </row>
    <row r="118" spans="1:49" s="2" customFormat="1" ht="15.75" customHeight="1">
      <c r="A118" s="11"/>
      <c r="B118" s="111" t="s">
        <v>471</v>
      </c>
      <c r="C118" s="111" t="s">
        <v>472</v>
      </c>
      <c r="D118" s="114">
        <v>94</v>
      </c>
      <c r="E118" s="111" t="s">
        <v>341</v>
      </c>
      <c r="AH118" s="2">
        <v>46</v>
      </c>
      <c r="AQ118" s="2">
        <f t="shared" si="14"/>
        <v>46</v>
      </c>
      <c r="AR118" s="2">
        <f t="shared" si="16"/>
        <v>1</v>
      </c>
      <c r="AS118" s="2">
        <f>IF(COUNT(G118:AP118)&gt;0,LARGE(G118:AP118,1),0)+IF(COUNT(G118:AP118)&gt;1,LARGE(G118:AP118,2),0)+IF(COUNT(G118:AP118)&gt;2,LARGE(G118:AP118,3),0)+IF(COUNT(G118:AP118)&gt;3,LARGE(G118:AP118,4),0)+IF(COUNT(G118:AP118)&gt;4,LARGE(G118:AP118,5),0)+IF(COUNT(G118:AP118)&gt;5,LARGE(G118:AP118,6),0)+IF(COUNT(G118:AP118)&gt;6,LARGE(G118:AP118,7),0)+IF(COUNT(G118:AP118)&gt;7,LARGE(G118:AP118,8),0)+IF(COUNT(G118:AP118)&gt;8,LARGE(G118:AP118,9),0)+IF(COUNT(G118:AP118)&gt;9,LARGE(G118:AP118,10),0)+IF(COUNT(G118:AP118)&gt;10,LARGE(G118:AP118,11),0)+IF(COUNT(G118:AP118)&gt;11,LARGE(G118:AP118,12),0)+IF(COUNT(G118:AP118)&gt;12,LARGE(G118:AP118,13),0)+IF(COUNT(G118:AP118)&gt;13,LARGE(G118:AP118,14),0)+IF(COUNT(G118:AP118)&gt;14,LARGE(G118:AP118,15),0)</f>
        <v>46</v>
      </c>
      <c r="AT118" s="2">
        <f t="shared" si="13"/>
        <v>0</v>
      </c>
      <c r="AU118" s="2">
        <f t="shared" si="15"/>
        <v>46</v>
      </c>
      <c r="AV118" s="1"/>
      <c r="AW118" s="1"/>
    </row>
    <row r="119" spans="1:49" s="2" customFormat="1" ht="15.75" customHeight="1">
      <c r="A119" s="11"/>
      <c r="B119" s="78" t="s">
        <v>487</v>
      </c>
      <c r="C119" s="86" t="s">
        <v>488</v>
      </c>
      <c r="D119" s="86">
        <v>1990</v>
      </c>
      <c r="E119" s="86" t="s">
        <v>489</v>
      </c>
      <c r="AI119" s="2">
        <v>46</v>
      </c>
      <c r="AQ119" s="2">
        <f t="shared" si="14"/>
        <v>46</v>
      </c>
      <c r="AR119" s="2">
        <f t="shared" si="16"/>
        <v>1</v>
      </c>
      <c r="AS119" s="2">
        <f>IF(COUNT(F119:AP119)&gt;0,LARGE(F119:AP119,1),0)+IF(COUNT(F119:AP119)&gt;1,LARGE(F119:AP119,2),0)+IF(COUNT(F119:AP119)&gt;2,LARGE(F119:AP119,3),0)+IF(COUNT(F119:AP119)&gt;3,LARGE(F119:AP119,4),0)+IF(COUNT(F119:AP119)&gt;4,LARGE(F119:AP119,5),0)+IF(COUNT(F119:AP119)&gt;5,LARGE(F119:AP119,6),0)+IF(COUNT(F119:AP119)&gt;6,LARGE(F119:AP119,7),0)+IF(COUNT(F119:AP119)&gt;7,LARGE(F119:AP119,8),0)+IF(COUNT(F119:AP119)&gt;8,LARGE(F119:AP119,9),0)+IF(COUNT(F119:AP119)&gt;9,LARGE(F119:AP119,10),0)+IF(COUNT(F119:AP119)&gt;10,LARGE(F119:AP119,11),0)+IF(COUNT(F119:AP119)&gt;11,LARGE(F119:AP119,12),0)+IF(COUNT(F119:AP119)&gt;12,LARGE(F119:AP119,13),0)+IF(COUNT(F119:AP119)&gt;13,LARGE(F119:AP119,14),0)+IF(COUNT(F119:AP119)&gt;14,LARGE(F119:AP119,15),0)</f>
        <v>46</v>
      </c>
      <c r="AT119" s="2">
        <f t="shared" si="13"/>
        <v>0</v>
      </c>
      <c r="AU119" s="2">
        <f t="shared" si="15"/>
        <v>46</v>
      </c>
      <c r="AV119" s="1"/>
      <c r="AW119" s="1"/>
    </row>
    <row r="120" spans="1:48" s="2" customFormat="1" ht="15.75" customHeight="1">
      <c r="A120" s="11"/>
      <c r="B120" s="27" t="s">
        <v>64</v>
      </c>
      <c r="C120" s="12" t="s">
        <v>65</v>
      </c>
      <c r="D120" s="12">
        <v>90</v>
      </c>
      <c r="E120" s="12" t="s">
        <v>58</v>
      </c>
      <c r="F120" s="12"/>
      <c r="G120" s="12">
        <v>46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2">
        <f t="shared" si="14"/>
        <v>46</v>
      </c>
      <c r="AR120" s="2">
        <f t="shared" si="16"/>
        <v>1</v>
      </c>
      <c r="AS120" s="2">
        <f>IF(COUNT(F120:AP120)&gt;0,LARGE(F120:AP120,1),0)+IF(COUNT(F120:AP120)&gt;1,LARGE(F120:AP120,2),0)+IF(COUNT(F120:AP120)&gt;2,LARGE(F120:AP120,3),0)+IF(COUNT(F120:AP120)&gt;3,LARGE(F120:AP120,4),0)+IF(COUNT(F120:AP120)&gt;4,LARGE(F120:AP120,5),0)+IF(COUNT(F120:AP120)&gt;5,LARGE(F120:AP120,6),0)+IF(COUNT(F120:AP120)&gt;6,LARGE(F120:AP120,7),0)+IF(COUNT(F120:AP120)&gt;7,LARGE(F120:AP120,8),0)+IF(COUNT(F120:AP120)&gt;8,LARGE(F120:AP120,9),0)+IF(COUNT(F120:AP120)&gt;9,LARGE(F120:AP120,10),0)+IF(COUNT(F120:AP120)&gt;10,LARGE(F120:AP120,11),0)+IF(COUNT(F120:AP120)&gt;11,LARGE(F120:AP120,12),0)+IF(COUNT(F120:AP120)&gt;12,LARGE(F120:AP120,13),0)+IF(COUNT(F120:AP120)&gt;13,LARGE(F120:AP120,14),0)+IF(COUNT(F120:AP120)&gt;14,LARGE(F120:AP120,15),0)</f>
        <v>46</v>
      </c>
      <c r="AT120" s="2">
        <f t="shared" si="13"/>
        <v>0</v>
      </c>
      <c r="AU120" s="2">
        <f t="shared" si="15"/>
        <v>46</v>
      </c>
      <c r="AV120" s="2" t="str">
        <f>B120</f>
        <v>Bückert</v>
      </c>
    </row>
    <row r="121" spans="1:47" s="2" customFormat="1" ht="15.75" customHeight="1">
      <c r="A121" s="11"/>
      <c r="B121" s="61" t="s">
        <v>454</v>
      </c>
      <c r="D121" s="57" t="s">
        <v>452</v>
      </c>
      <c r="E121" s="61" t="s">
        <v>445</v>
      </c>
      <c r="AC121" s="2">
        <v>46</v>
      </c>
      <c r="AQ121" s="2">
        <f t="shared" si="14"/>
        <v>46</v>
      </c>
      <c r="AR121" s="2">
        <f t="shared" si="16"/>
        <v>1</v>
      </c>
      <c r="AS121" s="2">
        <f>IF(COUNT(G121:AP121)&gt;0,LARGE(G121:AP121,1),0)+IF(COUNT(G121:AP121)&gt;1,LARGE(G121:AP121,2),0)+IF(COUNT(G121:AP121)&gt;2,LARGE(G121:AP121,3),0)+IF(COUNT(G121:AP121)&gt;3,LARGE(G121:AP121,4),0)+IF(COUNT(G121:AP121)&gt;4,LARGE(G121:AP121,5),0)+IF(COUNT(G121:AP121)&gt;5,LARGE(G121:AP121,6),0)+IF(COUNT(G121:AP121)&gt;6,LARGE(G121:AP121,7),0)+IF(COUNT(G121:AP121)&gt;7,LARGE(G121:AP121,8),0)+IF(COUNT(G121:AP121)&gt;8,LARGE(G121:AP121,9),0)+IF(COUNT(G121:AP121)&gt;9,LARGE(G121:AP121,10),0)+IF(COUNT(G121:AP121)&gt;10,LARGE(G121:AP121,11),0)+IF(COUNT(G121:AP121)&gt;11,LARGE(G121:AP121,12),0)+IF(COUNT(G121:AP121)&gt;12,LARGE(G121:AP121,13),0)+IF(COUNT(G121:AP121)&gt;13,LARGE(G121:AP121,14),0)+IF(COUNT(G121:AP121)&gt;14,LARGE(G121:AP121,15),0)</f>
        <v>46</v>
      </c>
      <c r="AT121" s="2">
        <f t="shared" si="13"/>
        <v>0</v>
      </c>
      <c r="AU121" s="2">
        <f t="shared" si="15"/>
        <v>46</v>
      </c>
    </row>
    <row r="122" spans="1:47" s="2" customFormat="1" ht="15.75" customHeight="1">
      <c r="A122" s="11"/>
      <c r="B122" s="48" t="s">
        <v>422</v>
      </c>
      <c r="C122" s="48" t="s">
        <v>423</v>
      </c>
      <c r="D122" s="48">
        <v>1996</v>
      </c>
      <c r="E122" s="48" t="s">
        <v>418</v>
      </c>
      <c r="AE122" s="2">
        <v>46</v>
      </c>
      <c r="AQ122" s="2">
        <f t="shared" si="14"/>
        <v>46</v>
      </c>
      <c r="AR122" s="2">
        <f t="shared" si="16"/>
        <v>1</v>
      </c>
      <c r="AS122" s="2">
        <f>IF(COUNT(F122:AP122)&gt;0,LARGE(F122:AP122,1),0)+IF(COUNT(F122:AP122)&gt;1,LARGE(F122:AP122,2),0)+IF(COUNT(F122:AP122)&gt;2,LARGE(F122:AP122,3),0)+IF(COUNT(F122:AP122)&gt;3,LARGE(F122:AP122,4),0)+IF(COUNT(F122:AP122)&gt;4,LARGE(F122:AP122,5),0)+IF(COUNT(F122:AP122)&gt;5,LARGE(F122:AP122,6),0)+IF(COUNT(F122:AP122)&gt;6,LARGE(F122:AP122,7),0)+IF(COUNT(F122:AP122)&gt;7,LARGE(F122:AP122,8),0)+IF(COUNT(F122:AP122)&gt;8,LARGE(F122:AP122,9),0)+IF(COUNT(F122:AP122)&gt;9,LARGE(F122:AP122,10),0)+IF(COUNT(F122:AP122)&gt;10,LARGE(F122:AP122,11),0)+IF(COUNT(F122:AP122)&gt;11,LARGE(F122:AP122,12),0)+IF(COUNT(F122:AP122)&gt;12,LARGE(F122:AP122,13),0)+IF(COUNT(F122:AP122)&gt;13,LARGE(F122:AP122,14),0)+IF(COUNT(F122:AP122)&gt;14,LARGE(F122:AP122,15),0)</f>
        <v>46</v>
      </c>
      <c r="AT122" s="2">
        <f t="shared" si="13"/>
        <v>0</v>
      </c>
      <c r="AU122" s="2">
        <f t="shared" si="15"/>
        <v>46</v>
      </c>
    </row>
    <row r="123" spans="1:47" s="2" customFormat="1" ht="15.75" customHeight="1">
      <c r="A123" s="11"/>
      <c r="B123" s="12" t="s">
        <v>379</v>
      </c>
      <c r="C123" s="66" t="s">
        <v>380</v>
      </c>
      <c r="D123" s="66">
        <v>1998</v>
      </c>
      <c r="E123" s="66"/>
      <c r="U123" s="2">
        <v>46</v>
      </c>
      <c r="AQ123" s="2">
        <f t="shared" si="14"/>
        <v>46</v>
      </c>
      <c r="AR123" s="2">
        <f t="shared" si="16"/>
        <v>1</v>
      </c>
      <c r="AS123" s="2">
        <f>IF(COUNT(F123:AP123)&gt;0,LARGE(F123:AP123,1),0)+IF(COUNT(F123:AP123)&gt;1,LARGE(F123:AP123,2),0)+IF(COUNT(F123:AP123)&gt;2,LARGE(F123:AP123,3),0)+IF(COUNT(F123:AP123)&gt;3,LARGE(F123:AP123,4),0)+IF(COUNT(F123:AP123)&gt;4,LARGE(F123:AP123,5),0)+IF(COUNT(F123:AP123)&gt;5,LARGE(F123:AP123,6),0)+IF(COUNT(F123:AP123)&gt;6,LARGE(F123:AP123,7),0)+IF(COUNT(F123:AP123)&gt;7,LARGE(F123:AP123,8),0)+IF(COUNT(F123:AP123)&gt;8,LARGE(F123:AP123,9),0)+IF(COUNT(F123:AP123)&gt;9,LARGE(F123:AP123,10),0)+IF(COUNT(F123:AP123)&gt;10,LARGE(F123:AP123,11),0)+IF(COUNT(F123:AP123)&gt;11,LARGE(F123:AP123,12),0)+IF(COUNT(F123:AP123)&gt;12,LARGE(F123:AP123,13),0)+IF(COUNT(F123:AP123)&gt;13,LARGE(F123:AP123,14),0)+IF(COUNT(F123:AP123)&gt;14,LARGE(F123:AP123,15),0)</f>
        <v>46</v>
      </c>
      <c r="AT123" s="2">
        <f t="shared" si="13"/>
        <v>0</v>
      </c>
      <c r="AU123" s="2">
        <f t="shared" si="15"/>
        <v>46</v>
      </c>
    </row>
    <row r="124" spans="1:49" s="2" customFormat="1" ht="15.75" customHeight="1">
      <c r="A124" s="11"/>
      <c r="B124" s="27" t="s">
        <v>135</v>
      </c>
      <c r="C124" s="12" t="s">
        <v>136</v>
      </c>
      <c r="D124" s="12">
        <v>88</v>
      </c>
      <c r="E124" s="12" t="s">
        <v>137</v>
      </c>
      <c r="J124" s="2">
        <v>46</v>
      </c>
      <c r="L124" s="26"/>
      <c r="AQ124" s="2">
        <f t="shared" si="14"/>
        <v>46</v>
      </c>
      <c r="AR124" s="2">
        <f t="shared" si="16"/>
        <v>1</v>
      </c>
      <c r="AS124" s="2">
        <f>IF(COUNT(F124:AP124)&gt;0,LARGE(F124:AP124,1),0)+IF(COUNT(F124:AP124)&gt;1,LARGE(F124:AP124,2),0)+IF(COUNT(F124:AP124)&gt;2,LARGE(F124:AP124,3),0)+IF(COUNT(F124:AP124)&gt;3,LARGE(F124:AP124,4),0)+IF(COUNT(F124:AP124)&gt;4,LARGE(F124:AP124,5),0)+IF(COUNT(F124:AP124)&gt;5,LARGE(F124:AP124,6),0)+IF(COUNT(F124:AP124)&gt;6,LARGE(F124:AP124,7),0)+IF(COUNT(F124:AP124)&gt;7,LARGE(F124:AP124,8),0)+IF(COUNT(F124:AP124)&gt;8,LARGE(F124:AP124,9),0)+IF(COUNT(F124:AP124)&gt;9,LARGE(F124:AP124,10),0)+IF(COUNT(F124:AP124)&gt;10,LARGE(F124:AP124,11),0)+IF(COUNT(F124:AP124)&gt;11,LARGE(F124:AP124,12),0)+IF(COUNT(F124:AP124)&gt;12,LARGE(F124:AP124,13),0)+IF(COUNT(F124:AP124)&gt;13,LARGE(F124:AP124,14),0)+IF(COUNT(F124:AP124)&gt;14,LARGE(F124:AP124,15),0)</f>
        <v>46</v>
      </c>
      <c r="AT124" s="2">
        <f t="shared" si="13"/>
        <v>0</v>
      </c>
      <c r="AU124" s="2">
        <f t="shared" si="15"/>
        <v>46</v>
      </c>
      <c r="AV124" s="17" t="str">
        <f>B124</f>
        <v>Collaris</v>
      </c>
      <c r="AW124" s="2">
        <f>A124</f>
        <v>0</v>
      </c>
    </row>
    <row r="125" spans="1:47" s="2" customFormat="1" ht="15.75" customHeight="1">
      <c r="A125" s="11"/>
      <c r="B125" s="36" t="s">
        <v>346</v>
      </c>
      <c r="C125" s="36" t="s">
        <v>347</v>
      </c>
      <c r="D125" s="37">
        <v>1993</v>
      </c>
      <c r="E125" s="36" t="s">
        <v>345</v>
      </c>
      <c r="R125" s="2">
        <v>46</v>
      </c>
      <c r="AQ125" s="2">
        <f t="shared" si="14"/>
        <v>46</v>
      </c>
      <c r="AR125" s="2">
        <f t="shared" si="16"/>
        <v>1</v>
      </c>
      <c r="AS125" s="2">
        <f>IF(COUNT(F125:AP125)&gt;0,LARGE(F125:AP125,1),0)+IF(COUNT(F125:AP125)&gt;1,LARGE(F125:AP125,2),0)+IF(COUNT(F125:AP125)&gt;2,LARGE(F125:AP125,3),0)+IF(COUNT(F125:AP125)&gt;3,LARGE(F125:AP125,4),0)+IF(COUNT(F125:AP125)&gt;4,LARGE(F125:AP125,5),0)+IF(COUNT(F125:AP125)&gt;5,LARGE(F125:AP125,6),0)+IF(COUNT(F125:AP125)&gt;6,LARGE(F125:AP125,7),0)+IF(COUNT(F125:AP125)&gt;7,LARGE(F125:AP125,8),0)+IF(COUNT(F125:AP125)&gt;8,LARGE(F125:AP125,9),0)+IF(COUNT(F125:AP125)&gt;9,LARGE(F125:AP125,10),0)+IF(COUNT(F125:AP125)&gt;10,LARGE(F125:AP125,11),0)+IF(COUNT(F125:AP125)&gt;11,LARGE(F125:AP125,12),0)+IF(COUNT(F125:AP125)&gt;12,LARGE(F125:AP125,13),0)+IF(COUNT(F125:AP125)&gt;13,LARGE(F125:AP125,14),0)+IF(COUNT(F125:AP125)&gt;14,LARGE(F125:AP125,15),0)</f>
        <v>46</v>
      </c>
      <c r="AT125" s="2">
        <f t="shared" si="13"/>
        <v>0</v>
      </c>
      <c r="AU125" s="2">
        <f t="shared" si="15"/>
        <v>46</v>
      </c>
    </row>
    <row r="126" spans="1:49" s="2" customFormat="1" ht="15.75" customHeight="1">
      <c r="A126" s="11"/>
      <c r="B126" s="28" t="s">
        <v>91</v>
      </c>
      <c r="C126" s="14" t="s">
        <v>92</v>
      </c>
      <c r="D126" s="13">
        <v>91</v>
      </c>
      <c r="E126" s="13" t="s">
        <v>93</v>
      </c>
      <c r="G126" s="12"/>
      <c r="H126" s="12">
        <v>46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2">
        <f t="shared" si="14"/>
        <v>46</v>
      </c>
      <c r="AR126" s="2">
        <f t="shared" si="16"/>
        <v>1</v>
      </c>
      <c r="AS126" s="2">
        <f>IF(COUNT(F126:AP126)&gt;0,LARGE(F126:AP126,1),0)+IF(COUNT(F126:AP126)&gt;1,LARGE(F126:AP126,2),0)+IF(COUNT(F126:AP126)&gt;2,LARGE(F126:AP126,3),0)+IF(COUNT(F126:AP126)&gt;3,LARGE(F126:AP126,4),0)+IF(COUNT(F126:AP126)&gt;4,LARGE(F126:AP126,5),0)+IF(COUNT(F126:AP126)&gt;5,LARGE(F126:AP126,6),0)+IF(COUNT(F126:AP126)&gt;6,LARGE(F126:AP126,7),0)+IF(COUNT(F126:AP126)&gt;7,LARGE(F126:AP126,8),0)+IF(COUNT(F126:AP126)&gt;8,LARGE(F126:AP126,9),0)+IF(COUNT(F126:AP126)&gt;9,LARGE(F126:AP126,10),0)+IF(COUNT(F126:AP126)&gt;10,LARGE(F126:AP126,11),0)+IF(COUNT(F126:AP126)&gt;11,LARGE(F126:AP126,12),0)+IF(COUNT(F126:AP126)&gt;12,LARGE(F126:AP126,13),0)+IF(COUNT(F126:AP126)&gt;13,LARGE(F126:AP126,14),0)+IF(COUNT(F126:AP126)&gt;14,LARGE(F126:AP126,15),0)</f>
        <v>46</v>
      </c>
      <c r="AT126" s="2">
        <f t="shared" si="13"/>
        <v>0</v>
      </c>
      <c r="AU126" s="2">
        <f t="shared" si="15"/>
        <v>46</v>
      </c>
      <c r="AV126" s="2" t="str">
        <f>B126</f>
        <v>Mäuser</v>
      </c>
      <c r="AW126" s="15">
        <f>A126</f>
        <v>0</v>
      </c>
    </row>
    <row r="127" spans="2:49" ht="15.75" customHeight="1">
      <c r="B127" s="27" t="s">
        <v>217</v>
      </c>
      <c r="C127" s="12" t="s">
        <v>218</v>
      </c>
      <c r="D127" s="12">
        <v>1994</v>
      </c>
      <c r="E127" s="12" t="s">
        <v>219</v>
      </c>
      <c r="F127" s="19"/>
      <c r="G127" s="19"/>
      <c r="K127" s="2">
        <v>46</v>
      </c>
      <c r="AQ127" s="2">
        <f t="shared" si="14"/>
        <v>46</v>
      </c>
      <c r="AR127" s="2">
        <f t="shared" si="16"/>
        <v>1</v>
      </c>
      <c r="AS127" s="2">
        <f>IF(COUNT(F127:AP127)&gt;0,LARGE(F127:AP127,1),0)+IF(COUNT(F127:AP127)&gt;1,LARGE(F127:AP127,2),0)+IF(COUNT(F127:AP127)&gt;2,LARGE(F127:AP127,3),0)+IF(COUNT(F127:AP127)&gt;3,LARGE(F127:AP127,4),0)+IF(COUNT(F127:AP127)&gt;4,LARGE(F127:AP127,5),0)+IF(COUNT(F127:AP127)&gt;5,LARGE(F127:AP127,6),0)+IF(COUNT(F127:AP127)&gt;6,LARGE(F127:AP127,7),0)+IF(COUNT(F127:AP127)&gt;7,LARGE(F127:AP127,8),0)+IF(COUNT(F127:AP127)&gt;8,LARGE(F127:AP127,9),0)+IF(COUNT(F127:AP127)&gt;9,LARGE(F127:AP127,10),0)+IF(COUNT(F127:AP127)&gt;10,LARGE(F127:AP127,11),0)+IF(COUNT(F127:AP127)&gt;11,LARGE(F127:AP127,12),0)+IF(COUNT(F127:AP127)&gt;12,LARGE(F127:AP127,13),0)+IF(COUNT(F127:AP127)&gt;13,LARGE(F127:AP127,14),0)+IF(COUNT(F127:AP127)&gt;14,LARGE(F127:AP127,15),0)</f>
        <v>46</v>
      </c>
      <c r="AT127" s="2">
        <f t="shared" si="13"/>
        <v>0</v>
      </c>
      <c r="AU127" s="2">
        <f t="shared" si="15"/>
        <v>46</v>
      </c>
      <c r="AV127" s="17" t="str">
        <f>B127</f>
        <v>Renson</v>
      </c>
      <c r="AW127" s="15">
        <f>A127</f>
        <v>0</v>
      </c>
    </row>
    <row r="128" spans="2:49" ht="15.75" customHeight="1">
      <c r="B128" s="49" t="s">
        <v>426</v>
      </c>
      <c r="C128" s="49" t="s">
        <v>427</v>
      </c>
      <c r="D128" s="49">
        <v>1990</v>
      </c>
      <c r="E128" s="49" t="s">
        <v>428</v>
      </c>
      <c r="AF128" s="2">
        <v>46</v>
      </c>
      <c r="AQ128" s="2">
        <f t="shared" si="14"/>
        <v>46</v>
      </c>
      <c r="AR128" s="2">
        <f t="shared" si="16"/>
        <v>1</v>
      </c>
      <c r="AS128" s="2">
        <f>IF(COUNT(F128:AP128)&gt;0,LARGE(F128:AP128,1),0)+IF(COUNT(F128:AP128)&gt;1,LARGE(F128:AP128,2),0)+IF(COUNT(F128:AP128)&gt;2,LARGE(F128:AP128,3),0)+IF(COUNT(F128:AP128)&gt;3,LARGE(F128:AP128,4),0)+IF(COUNT(F128:AP128)&gt;4,LARGE(F128:AP128,5),0)+IF(COUNT(F128:AP128)&gt;5,LARGE(F128:AP128,6),0)+IF(COUNT(F128:AP128)&gt;6,LARGE(F128:AP128,7),0)+IF(COUNT(F128:AP128)&gt;7,LARGE(F128:AP128,8),0)+IF(COUNT(F128:AP128)&gt;8,LARGE(F128:AP128,9),0)+IF(COUNT(F128:AP128)&gt;9,LARGE(F128:AP128,10),0)+IF(COUNT(F128:AP128)&gt;10,LARGE(F128:AP128,11),0)+IF(COUNT(F128:AP128)&gt;11,LARGE(F128:AP128,12),0)+IF(COUNT(F128:AP128)&gt;12,LARGE(F128:AP128,13),0)+IF(COUNT(F128:AP128)&gt;13,LARGE(F128:AP128,14),0)+IF(COUNT(F128:AP128)&gt;14,LARGE(F128:AP128,15),0)</f>
        <v>46</v>
      </c>
      <c r="AT128" s="2">
        <f t="shared" si="13"/>
        <v>0</v>
      </c>
      <c r="AU128" s="2">
        <f t="shared" si="15"/>
        <v>46</v>
      </c>
      <c r="AV128" s="2"/>
      <c r="AW128" s="2"/>
    </row>
    <row r="129" spans="2:47" ht="15.75" customHeight="1">
      <c r="B129" s="99" t="s">
        <v>557</v>
      </c>
      <c r="C129" s="99" t="s">
        <v>558</v>
      </c>
      <c r="D129" s="99" t="s">
        <v>559</v>
      </c>
      <c r="E129" s="99" t="s">
        <v>193</v>
      </c>
      <c r="AK129" s="2">
        <v>46</v>
      </c>
      <c r="AQ129" s="2">
        <f t="shared" si="14"/>
        <v>46</v>
      </c>
      <c r="AR129" s="2">
        <f t="shared" si="16"/>
        <v>1</v>
      </c>
      <c r="AS129" s="2">
        <f>IF(COUNT(F129:AP129)&gt;0,LARGE(F129:AP129,1),0)+IF(COUNT(F129:AP129)&gt;1,LARGE(F129:AP129,2),0)+IF(COUNT(F129:AP129)&gt;2,LARGE(F129:AP129,3),0)+IF(COUNT(F129:AP129)&gt;3,LARGE(F129:AP129,4),0)+IF(COUNT(F129:AP129)&gt;4,LARGE(F129:AP129,5),0)+IF(COUNT(F129:AP129)&gt;5,LARGE(F129:AP129,6),0)+IF(COUNT(F129:AP129)&gt;6,LARGE(F129:AP129,7),0)+IF(COUNT(F129:AP129)&gt;7,LARGE(F129:AP129,8),0)+IF(COUNT(F129:AP129)&gt;8,LARGE(F129:AP129,9),0)+IF(COUNT(F129:AP129)&gt;9,LARGE(F129:AP129,10),0)+IF(COUNT(F129:AP129)&gt;10,LARGE(F129:AP129,11),0)+IF(COUNT(F129:AP129)&gt;11,LARGE(F129:AP129,12),0)+IF(COUNT(F129:AP129)&gt;12,LARGE(F129:AP129,13),0)+IF(COUNT(F129:AP129)&gt;13,LARGE(F129:AP129,14),0)+IF(COUNT(F129:AP129)&gt;14,LARGE(F129:AP129,15),0)</f>
        <v>46</v>
      </c>
      <c r="AT129" s="2">
        <f t="shared" si="13"/>
        <v>0</v>
      </c>
      <c r="AU129" s="2">
        <f t="shared" si="15"/>
        <v>46</v>
      </c>
    </row>
    <row r="130" spans="2:49" ht="15.75" customHeight="1">
      <c r="B130" s="27" t="s">
        <v>162</v>
      </c>
      <c r="C130" s="12" t="s">
        <v>163</v>
      </c>
      <c r="D130" s="12">
        <v>91</v>
      </c>
      <c r="E130" s="12" t="s">
        <v>159</v>
      </c>
      <c r="J130" s="2">
        <v>46</v>
      </c>
      <c r="AQ130" s="2">
        <f t="shared" si="14"/>
        <v>46</v>
      </c>
      <c r="AR130" s="2">
        <f t="shared" si="16"/>
        <v>1</v>
      </c>
      <c r="AS130" s="2">
        <f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46</v>
      </c>
      <c r="AT130" s="2">
        <f t="shared" si="13"/>
        <v>0</v>
      </c>
      <c r="AU130" s="2">
        <f t="shared" si="15"/>
        <v>46</v>
      </c>
      <c r="AV130" s="17" t="str">
        <f>B130</f>
        <v>Vermeeren</v>
      </c>
      <c r="AW130" s="15">
        <f>A130</f>
        <v>0</v>
      </c>
    </row>
    <row r="131" spans="2:47" ht="15.75" customHeight="1">
      <c r="B131" s="96" t="s">
        <v>545</v>
      </c>
      <c r="C131" s="96" t="s">
        <v>384</v>
      </c>
      <c r="D131" s="96">
        <v>93</v>
      </c>
      <c r="E131" s="96" t="s">
        <v>547</v>
      </c>
      <c r="AJ131" s="2">
        <v>46</v>
      </c>
      <c r="AQ131" s="2">
        <f t="shared" si="14"/>
        <v>46</v>
      </c>
      <c r="AR131" s="2">
        <f t="shared" si="16"/>
        <v>1</v>
      </c>
      <c r="AS131" s="2">
        <f>IF(COUNT(F131:AP131)&gt;0,LARGE(F131:AP131,1),0)+IF(COUNT(F131:AP131)&gt;1,LARGE(F131:AP131,2),0)+IF(COUNT(F131:AP131)&gt;2,LARGE(F131:AP131,3),0)+IF(COUNT(F131:AP131)&gt;3,LARGE(F131:AP131,4),0)+IF(COUNT(F131:AP131)&gt;4,LARGE(F131:AP131,5),0)+IF(COUNT(F131:AP131)&gt;5,LARGE(F131:AP131,6),0)+IF(COUNT(F131:AP131)&gt;6,LARGE(F131:AP131,7),0)+IF(COUNT(F131:AP131)&gt;7,LARGE(F131:AP131,8),0)+IF(COUNT(F131:AP131)&gt;8,LARGE(F131:AP131,9),0)+IF(COUNT(F131:AP131)&gt;9,LARGE(F131:AP131,10),0)+IF(COUNT(F131:AP131)&gt;10,LARGE(F131:AP131,11),0)+IF(COUNT(F131:AP131)&gt;11,LARGE(F131:AP131,12),0)+IF(COUNT(F131:AP131)&gt;12,LARGE(F131:AP131,13),0)+IF(COUNT(F131:AP131)&gt;13,LARGE(F131:AP131,14),0)+IF(COUNT(F131:AP131)&gt;14,LARGE(F131:AP131,15),0)</f>
        <v>46</v>
      </c>
      <c r="AT131" s="2">
        <f t="shared" si="13"/>
        <v>0</v>
      </c>
      <c r="AU131" s="2">
        <f t="shared" si="15"/>
        <v>46</v>
      </c>
    </row>
    <row r="132" spans="2:49" ht="15.75" customHeight="1">
      <c r="B132" s="65" t="s">
        <v>406</v>
      </c>
      <c r="C132" s="65" t="s">
        <v>354</v>
      </c>
      <c r="D132" s="65">
        <v>1997</v>
      </c>
      <c r="E132" s="65" t="s">
        <v>407</v>
      </c>
      <c r="AD132" s="2">
        <v>45</v>
      </c>
      <c r="AQ132" s="2">
        <f t="shared" si="14"/>
        <v>45</v>
      </c>
      <c r="AR132" s="2">
        <f t="shared" si="16"/>
        <v>1</v>
      </c>
      <c r="AS132" s="2">
        <f>IF(COUNT(F132:AP132)&gt;0,LARGE(F132:AP132,1),0)+IF(COUNT(F132:AP132)&gt;1,LARGE(F132:AP132,2),0)+IF(COUNT(F132:AP132)&gt;2,LARGE(F132:AP132,3),0)+IF(COUNT(F132:AP132)&gt;3,LARGE(F132:AP132,4),0)+IF(COUNT(F132:AP132)&gt;4,LARGE(F132:AP132,5),0)+IF(COUNT(F132:AP132)&gt;5,LARGE(F132:AP132,6),0)+IF(COUNT(F132:AP132)&gt;6,LARGE(F132:AP132,7),0)+IF(COUNT(F132:AP132)&gt;7,LARGE(F132:AP132,8),0)+IF(COUNT(F132:AP132)&gt;8,LARGE(F132:AP132,9),0)+IF(COUNT(F132:AP132)&gt;9,LARGE(F132:AP132,10),0)+IF(COUNT(F132:AP132)&gt;10,LARGE(F132:AP132,11),0)+IF(COUNT(F132:AP132)&gt;11,LARGE(F132:AP132,12),0)+IF(COUNT(F132:AP132)&gt;12,LARGE(F132:AP132,13),0)+IF(COUNT(F132:AP132)&gt;13,LARGE(F132:AP132,14),0)+IF(COUNT(F132:AP132)&gt;14,LARGE(F132:AP132,15),0)</f>
        <v>45</v>
      </c>
      <c r="AT132" s="2">
        <f t="shared" si="13"/>
        <v>0</v>
      </c>
      <c r="AU132" s="2">
        <f t="shared" si="15"/>
        <v>45</v>
      </c>
      <c r="AV132" s="2"/>
      <c r="AW132" s="2"/>
    </row>
    <row r="133" spans="2:49" ht="15.75" customHeight="1">
      <c r="B133" s="27" t="s">
        <v>164</v>
      </c>
      <c r="C133" s="12" t="s">
        <v>165</v>
      </c>
      <c r="D133" s="12">
        <v>92</v>
      </c>
      <c r="E133" s="12" t="s">
        <v>129</v>
      </c>
      <c r="F133" s="19"/>
      <c r="G133" s="19"/>
      <c r="J133" s="2">
        <v>45</v>
      </c>
      <c r="AQ133" s="2">
        <f t="shared" si="14"/>
        <v>45</v>
      </c>
      <c r="AR133" s="2">
        <f t="shared" si="16"/>
        <v>1</v>
      </c>
      <c r="AS133" s="2">
        <f>IF(COUNT(F133:AP133)&gt;0,LARGE(F133:AP133,1),0)+IF(COUNT(F133:AP133)&gt;1,LARGE(F133:AP133,2),0)+IF(COUNT(F133:AP133)&gt;2,LARGE(F133:AP133,3),0)+IF(COUNT(F133:AP133)&gt;3,LARGE(F133:AP133,4),0)+IF(COUNT(F133:AP133)&gt;4,LARGE(F133:AP133,5),0)+IF(COUNT(F133:AP133)&gt;5,LARGE(F133:AP133,6),0)+IF(COUNT(F133:AP133)&gt;6,LARGE(F133:AP133,7),0)+IF(COUNT(F133:AP133)&gt;7,LARGE(F133:AP133,8),0)+IF(COUNT(F133:AP133)&gt;8,LARGE(F133:AP133,9),0)+IF(COUNT(F133:AP133)&gt;9,LARGE(F133:AP133,10),0)+IF(COUNT(F133:AP133)&gt;10,LARGE(F133:AP133,11),0)+IF(COUNT(F133:AP133)&gt;11,LARGE(F133:AP133,12),0)+IF(COUNT(F133:AP133)&gt;12,LARGE(F133:AP133,13),0)+IF(COUNT(F133:AP133)&gt;13,LARGE(F133:AP133,14),0)+IF(COUNT(F133:AP133)&gt;14,LARGE(F133:AP133,15),0)</f>
        <v>45</v>
      </c>
      <c r="AT133" s="2">
        <f t="shared" si="13"/>
        <v>0</v>
      </c>
      <c r="AU133" s="2">
        <f t="shared" si="15"/>
        <v>45</v>
      </c>
      <c r="AV133" s="17" t="str">
        <f>B133</f>
        <v>Bryant</v>
      </c>
      <c r="AW133" s="2">
        <f>A133</f>
        <v>0</v>
      </c>
    </row>
    <row r="134" spans="2:49" ht="15.75" customHeight="1">
      <c r="B134" s="61" t="s">
        <v>455</v>
      </c>
      <c r="D134" s="57" t="s">
        <v>444</v>
      </c>
      <c r="E134" s="61" t="s">
        <v>445</v>
      </c>
      <c r="AC134" s="2">
        <v>45</v>
      </c>
      <c r="AQ134" s="2">
        <f t="shared" si="14"/>
        <v>45</v>
      </c>
      <c r="AR134" s="2">
        <f t="shared" si="16"/>
        <v>1</v>
      </c>
      <c r="AS134" s="2">
        <f>IF(COUNT(G134:AP134)&gt;0,LARGE(G134:AP134,1),0)+IF(COUNT(G134:AP134)&gt;1,LARGE(G134:AP134,2),0)+IF(COUNT(G134:AP134)&gt;2,LARGE(G134:AP134,3),0)+IF(COUNT(G134:AP134)&gt;3,LARGE(G134:AP134,4),0)+IF(COUNT(G134:AP134)&gt;4,LARGE(G134:AP134,5),0)+IF(COUNT(G134:AP134)&gt;5,LARGE(G134:AP134,6),0)+IF(COUNT(G134:AP134)&gt;6,LARGE(G134:AP134,7),0)+IF(COUNT(G134:AP134)&gt;7,LARGE(G134:AP134,8),0)+IF(COUNT(G134:AP134)&gt;8,LARGE(G134:AP134,9),0)+IF(COUNT(G134:AP134)&gt;9,LARGE(G134:AP134,10),0)+IF(COUNT(G134:AP134)&gt;10,LARGE(G134:AP134,11),0)+IF(COUNT(G134:AP134)&gt;11,LARGE(G134:AP134,12),0)+IF(COUNT(G134:AP134)&gt;12,LARGE(G134:AP134,13),0)+IF(COUNT(G134:AP134)&gt;13,LARGE(G134:AP134,14),0)+IF(COUNT(G134:AP134)&gt;14,LARGE(G134:AP134,15),0)</f>
        <v>45</v>
      </c>
      <c r="AT134" s="2">
        <f t="shared" si="13"/>
        <v>0</v>
      </c>
      <c r="AU134" s="2">
        <f t="shared" si="15"/>
        <v>45</v>
      </c>
      <c r="AV134" s="2"/>
      <c r="AW134" s="2"/>
    </row>
    <row r="135" spans="2:47" ht="15.75" customHeight="1">
      <c r="B135" s="78" t="s">
        <v>490</v>
      </c>
      <c r="C135" s="86" t="s">
        <v>491</v>
      </c>
      <c r="D135" s="86">
        <v>1997</v>
      </c>
      <c r="E135" s="86" t="s">
        <v>492</v>
      </c>
      <c r="AI135" s="2">
        <v>45</v>
      </c>
      <c r="AQ135" s="2">
        <f t="shared" si="14"/>
        <v>45</v>
      </c>
      <c r="AR135" s="2">
        <f t="shared" si="16"/>
        <v>1</v>
      </c>
      <c r="AS135" s="2">
        <f>IF(COUNT(F135:AP135)&gt;0,LARGE(F135:AP135,1),0)+IF(COUNT(F135:AP135)&gt;1,LARGE(F135:AP135,2),0)+IF(COUNT(F135:AP135)&gt;2,LARGE(F135:AP135,3),0)+IF(COUNT(F135:AP135)&gt;3,LARGE(F135:AP135,4),0)+IF(COUNT(F135:AP135)&gt;4,LARGE(F135:AP135,5),0)+IF(COUNT(F135:AP135)&gt;5,LARGE(F135:AP135,6),0)+IF(COUNT(F135:AP135)&gt;6,LARGE(F135:AP135,7),0)+IF(COUNT(F135:AP135)&gt;7,LARGE(F135:AP135,8),0)+IF(COUNT(F135:AP135)&gt;8,LARGE(F135:AP135,9),0)+IF(COUNT(F135:AP135)&gt;9,LARGE(F135:AP135,10),0)+IF(COUNT(F135:AP135)&gt;10,LARGE(F135:AP135,11),0)+IF(COUNT(F135:AP135)&gt;11,LARGE(F135:AP135,12),0)+IF(COUNT(F135:AP135)&gt;12,LARGE(F135:AP135,13),0)+IF(COUNT(F135:AP135)&gt;13,LARGE(F135:AP135,14),0)+IF(COUNT(F135:AP135)&gt;14,LARGE(F135:AP135,15),0)</f>
        <v>45</v>
      </c>
      <c r="AT135" s="2">
        <f t="shared" si="13"/>
        <v>0</v>
      </c>
      <c r="AU135" s="2">
        <f t="shared" si="15"/>
        <v>45</v>
      </c>
    </row>
    <row r="136" spans="2:49" ht="15.75" customHeight="1">
      <c r="B136" s="27" t="s">
        <v>138</v>
      </c>
      <c r="C136" s="12" t="s">
        <v>139</v>
      </c>
      <c r="D136" s="12">
        <v>89</v>
      </c>
      <c r="E136" s="12" t="s">
        <v>140</v>
      </c>
      <c r="J136" s="2">
        <v>45</v>
      </c>
      <c r="AQ136" s="2">
        <f aca="true" t="shared" si="17" ref="AQ136:AQ199">SUM(F136:AP136)</f>
        <v>45</v>
      </c>
      <c r="AR136" s="2">
        <f t="shared" si="16"/>
        <v>1</v>
      </c>
      <c r="AS136" s="2">
        <f>IF(COUNT(F136:AP136)&gt;0,LARGE(F136:AP136,1),0)+IF(COUNT(F136:AP136)&gt;1,LARGE(F136:AP136,2),0)+IF(COUNT(F136:AP136)&gt;2,LARGE(F136:AP136,3),0)+IF(COUNT(F136:AP136)&gt;3,LARGE(F136:AP136,4),0)+IF(COUNT(F136:AP136)&gt;4,LARGE(F136:AP136,5),0)+IF(COUNT(F136:AP136)&gt;5,LARGE(F136:AP136,6),0)+IF(COUNT(F136:AP136)&gt;6,LARGE(F136:AP136,7),0)+IF(COUNT(F136:AP136)&gt;7,LARGE(F136:AP136,8),0)+IF(COUNT(F136:AP136)&gt;8,LARGE(F136:AP136,9),0)+IF(COUNT(F136:AP136)&gt;9,LARGE(F136:AP136,10),0)+IF(COUNT(F136:AP136)&gt;10,LARGE(F136:AP136,11),0)+IF(COUNT(F136:AP136)&gt;11,LARGE(F136:AP136,12),0)+IF(COUNT(F136:AP136)&gt;12,LARGE(F136:AP136,13),0)+IF(COUNT(F136:AP136)&gt;13,LARGE(F136:AP136,14),0)+IF(COUNT(F136:AP136)&gt;14,LARGE(F136:AP136,15),0)</f>
        <v>45</v>
      </c>
      <c r="AT136" s="2">
        <f t="shared" si="13"/>
        <v>0</v>
      </c>
      <c r="AU136" s="2">
        <f aca="true" t="shared" si="18" ref="AU136:AU167">AS136+AT136</f>
        <v>45</v>
      </c>
      <c r="AV136" s="17" t="str">
        <f>B136</f>
        <v>Meuwissen</v>
      </c>
      <c r="AW136" s="2">
        <f>A136</f>
        <v>0</v>
      </c>
    </row>
    <row r="137" spans="2:49" ht="15.75" customHeight="1">
      <c r="B137" s="33" t="s">
        <v>311</v>
      </c>
      <c r="C137" s="33" t="s">
        <v>312</v>
      </c>
      <c r="D137" s="34">
        <v>1996</v>
      </c>
      <c r="E137" s="33" t="s">
        <v>313</v>
      </c>
      <c r="Q137" s="2">
        <v>45</v>
      </c>
      <c r="AQ137" s="2">
        <f t="shared" si="17"/>
        <v>45</v>
      </c>
      <c r="AR137" s="2">
        <f t="shared" si="16"/>
        <v>1</v>
      </c>
      <c r="AS137" s="2">
        <f>IF(COUNT(F137:AP137)&gt;0,LARGE(F137:AP137,1),0)+IF(COUNT(F137:AP137)&gt;1,LARGE(F137:AP137,2),0)+IF(COUNT(F137:AP137)&gt;2,LARGE(F137:AP137,3),0)+IF(COUNT(F137:AP137)&gt;3,LARGE(F137:AP137,4),0)+IF(COUNT(F137:AP137)&gt;4,LARGE(F137:AP137,5),0)+IF(COUNT(F137:AP137)&gt;5,LARGE(F137:AP137,6),0)+IF(COUNT(F137:AP137)&gt;6,LARGE(F137:AP137,7),0)+IF(COUNT(F137:AP137)&gt;7,LARGE(F137:AP137,8),0)+IF(COUNT(F137:AP137)&gt;8,LARGE(F137:AP137,9),0)+IF(COUNT(F137:AP137)&gt;9,LARGE(F137:AP137,10),0)+IF(COUNT(F137:AP137)&gt;10,LARGE(F137:AP137,11),0)+IF(COUNT(F137:AP137)&gt;11,LARGE(F137:AP137,12),0)+IF(COUNT(F137:AP137)&gt;12,LARGE(F137:AP137,13),0)+IF(COUNT(F137:AP137)&gt;13,LARGE(F137:AP137,14),0)+IF(COUNT(F137:AP137)&gt;14,LARGE(F137:AP137,15),0)</f>
        <v>45</v>
      </c>
      <c r="AT137" s="2">
        <f t="shared" si="13"/>
        <v>0</v>
      </c>
      <c r="AU137" s="2">
        <f t="shared" si="18"/>
        <v>45</v>
      </c>
      <c r="AV137" s="2"/>
      <c r="AW137" s="2"/>
    </row>
    <row r="138" spans="2:49" ht="15.75" customHeight="1">
      <c r="B138" s="32" t="s">
        <v>300</v>
      </c>
      <c r="C138" s="23" t="s">
        <v>292</v>
      </c>
      <c r="D138" s="23">
        <v>1991</v>
      </c>
      <c r="E138" s="23" t="s">
        <v>296</v>
      </c>
      <c r="N138" s="2">
        <v>45</v>
      </c>
      <c r="AQ138" s="2">
        <f t="shared" si="17"/>
        <v>45</v>
      </c>
      <c r="AR138" s="2">
        <f t="shared" si="16"/>
        <v>1</v>
      </c>
      <c r="AS138" s="2">
        <f>IF(COUNT(F138:AP138)&gt;0,LARGE(F138:AP138,1),0)+IF(COUNT(F138:AP138)&gt;1,LARGE(F138:AP138,2),0)+IF(COUNT(F138:AP138)&gt;2,LARGE(F138:AP138,3),0)+IF(COUNT(F138:AP138)&gt;3,LARGE(F138:AP138,4),0)+IF(COUNT(F138:AP138)&gt;4,LARGE(F138:AP138,5),0)+IF(COUNT(F138:AP138)&gt;5,LARGE(F138:AP138,6),0)+IF(COUNT(F138:AP138)&gt;6,LARGE(F138:AP138,7),0)+IF(COUNT(F138:AP138)&gt;7,LARGE(F138:AP138,8),0)+IF(COUNT(F138:AP138)&gt;8,LARGE(F138:AP138,9),0)+IF(COUNT(F138:AP138)&gt;9,LARGE(F138:AP138,10),0)+IF(COUNT(F138:AP138)&gt;10,LARGE(F138:AP138,11),0)+IF(COUNT(F138:AP138)&gt;11,LARGE(F138:AP138,12),0)+IF(COUNT(F138:AP138)&gt;12,LARGE(F138:AP138,13),0)+IF(COUNT(F138:AP138)&gt;13,LARGE(F138:AP138,14),0)+IF(COUNT(F138:AP138)&gt;14,LARGE(F138:AP138,15),0)</f>
        <v>45</v>
      </c>
      <c r="AT138" s="2">
        <f t="shared" si="13"/>
        <v>0</v>
      </c>
      <c r="AU138" s="2">
        <f t="shared" si="18"/>
        <v>45</v>
      </c>
      <c r="AV138" s="2"/>
      <c r="AW138" s="2"/>
    </row>
    <row r="139" spans="2:49" ht="15.75" customHeight="1">
      <c r="B139" s="65" t="s">
        <v>408</v>
      </c>
      <c r="C139" s="65" t="s">
        <v>409</v>
      </c>
      <c r="D139" s="65">
        <v>1994</v>
      </c>
      <c r="E139" s="65"/>
      <c r="AD139" s="2">
        <v>44</v>
      </c>
      <c r="AQ139" s="2">
        <f t="shared" si="17"/>
        <v>44</v>
      </c>
      <c r="AR139" s="2">
        <f t="shared" si="16"/>
        <v>1</v>
      </c>
      <c r="AS139" s="2">
        <f>IF(COUNT(F139:AP139)&gt;0,LARGE(F139:AP139,1),0)+IF(COUNT(F139:AP139)&gt;1,LARGE(F139:AP139,2),0)+IF(COUNT(F139:AP139)&gt;2,LARGE(F139:AP139,3),0)+IF(COUNT(F139:AP139)&gt;3,LARGE(F139:AP139,4),0)+IF(COUNT(F139:AP139)&gt;4,LARGE(F139:AP139,5),0)+IF(COUNT(F139:AP139)&gt;5,LARGE(F139:AP139,6),0)+IF(COUNT(F139:AP139)&gt;6,LARGE(F139:AP139,7),0)+IF(COUNT(F139:AP139)&gt;7,LARGE(F139:AP139,8),0)+IF(COUNT(F139:AP139)&gt;8,LARGE(F139:AP139,9),0)+IF(COUNT(F139:AP139)&gt;9,LARGE(F139:AP139,10),0)+IF(COUNT(F139:AP139)&gt;10,LARGE(F139:AP139,11),0)+IF(COUNT(F139:AP139)&gt;11,LARGE(F139:AP139,12),0)+IF(COUNT(F139:AP139)&gt;12,LARGE(F139:AP139,13),0)+IF(COUNT(F139:AP139)&gt;13,LARGE(F139:AP139,14),0)+IF(COUNT(F139:AP139)&gt;14,LARGE(F139:AP139,15),0)</f>
        <v>44</v>
      </c>
      <c r="AT139" s="2">
        <f t="shared" si="13"/>
        <v>0</v>
      </c>
      <c r="AU139" s="2">
        <f t="shared" si="18"/>
        <v>44</v>
      </c>
      <c r="AV139" s="2"/>
      <c r="AW139" s="2"/>
    </row>
    <row r="140" spans="2:49" ht="15.75" customHeight="1">
      <c r="B140" s="28" t="s">
        <v>96</v>
      </c>
      <c r="C140" s="14" t="s">
        <v>97</v>
      </c>
      <c r="D140" s="13">
        <v>1991</v>
      </c>
      <c r="E140" s="13"/>
      <c r="G140" s="12"/>
      <c r="H140" s="12">
        <v>44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2">
        <f t="shared" si="17"/>
        <v>44</v>
      </c>
      <c r="AR140" s="2">
        <f t="shared" si="16"/>
        <v>1</v>
      </c>
      <c r="AS140" s="2">
        <f>IF(COUNT(F140:AP140)&gt;0,LARGE(F140:AP140,1),0)+IF(COUNT(F140:AP140)&gt;1,LARGE(F140:AP140,2),0)+IF(COUNT(F140:AP140)&gt;2,LARGE(F140:AP140,3),0)+IF(COUNT(F140:AP140)&gt;3,LARGE(F140:AP140,4),0)+IF(COUNT(F140:AP140)&gt;4,LARGE(F140:AP140,5),0)+IF(COUNT(F140:AP140)&gt;5,LARGE(F140:AP140,6),0)+IF(COUNT(F140:AP140)&gt;6,LARGE(F140:AP140,7),0)+IF(COUNT(F140:AP140)&gt;7,LARGE(F140:AP140,8),0)+IF(COUNT(F140:AP140)&gt;8,LARGE(F140:AP140,9),0)+IF(COUNT(F140:AP140)&gt;9,LARGE(F140:AP140,10),0)+IF(COUNT(F140:AP140)&gt;10,LARGE(F140:AP140,11),0)+IF(COUNT(F140:AP140)&gt;11,LARGE(F140:AP140,12),0)+IF(COUNT(F140:AP140)&gt;12,LARGE(F140:AP140,13),0)+IF(COUNT(F140:AP140)&gt;13,LARGE(F140:AP140,14),0)+IF(COUNT(F140:AP140)&gt;14,LARGE(F140:AP140,15),0)</f>
        <v>44</v>
      </c>
      <c r="AT140" s="2">
        <f t="shared" si="13"/>
        <v>0</v>
      </c>
      <c r="AU140" s="2">
        <f t="shared" si="18"/>
        <v>44</v>
      </c>
      <c r="AV140" s="2" t="str">
        <f>B140</f>
        <v>Bündgens</v>
      </c>
      <c r="AW140" s="2">
        <f>A140</f>
        <v>0</v>
      </c>
    </row>
    <row r="141" spans="2:49" ht="15.75" customHeight="1">
      <c r="B141" s="27" t="s">
        <v>222</v>
      </c>
      <c r="C141" s="12" t="s">
        <v>223</v>
      </c>
      <c r="D141" s="12">
        <v>1994</v>
      </c>
      <c r="E141" s="12" t="s">
        <v>216</v>
      </c>
      <c r="K141" s="2">
        <v>44</v>
      </c>
      <c r="AQ141" s="2">
        <f t="shared" si="17"/>
        <v>44</v>
      </c>
      <c r="AR141" s="2">
        <f t="shared" si="16"/>
        <v>1</v>
      </c>
      <c r="AS141" s="2">
        <f>IF(COUNT(F141:AP141)&gt;0,LARGE(F141:AP141,1),0)+IF(COUNT(F141:AP141)&gt;1,LARGE(F141:AP141,2),0)+IF(COUNT(F141:AP141)&gt;2,LARGE(F141:AP141,3),0)+IF(COUNT(F141:AP141)&gt;3,LARGE(F141:AP141,4),0)+IF(COUNT(F141:AP141)&gt;4,LARGE(F141:AP141,5),0)+IF(COUNT(F141:AP141)&gt;5,LARGE(F141:AP141,6),0)+IF(COUNT(F141:AP141)&gt;6,LARGE(F141:AP141,7),0)+IF(COUNT(F141:AP141)&gt;7,LARGE(F141:AP141,8),0)+IF(COUNT(F141:AP141)&gt;8,LARGE(F141:AP141,9),0)+IF(COUNT(F141:AP141)&gt;9,LARGE(F141:AP141,10),0)+IF(COUNT(F141:AP141)&gt;10,LARGE(F141:AP141,11),0)+IF(COUNT(F141:AP141)&gt;11,LARGE(F141:AP141,12),0)+IF(COUNT(F141:AP141)&gt;12,LARGE(F141:AP141,13),0)+IF(COUNT(F141:AP141)&gt;13,LARGE(F141:AP141,14),0)+IF(COUNT(F141:AP141)&gt;14,LARGE(F141:AP141,15),0)</f>
        <v>44</v>
      </c>
      <c r="AT141" s="2">
        <f t="shared" si="13"/>
        <v>0</v>
      </c>
      <c r="AU141" s="2">
        <f t="shared" si="18"/>
        <v>44</v>
      </c>
      <c r="AV141" s="17" t="str">
        <f>B141</f>
        <v>Fijalkowski</v>
      </c>
      <c r="AW141" s="2">
        <f>A141</f>
        <v>0</v>
      </c>
    </row>
    <row r="142" spans="2:49" ht="15.75" customHeight="1">
      <c r="B142" s="27" t="s">
        <v>141</v>
      </c>
      <c r="C142" s="12" t="s">
        <v>142</v>
      </c>
      <c r="D142" s="12">
        <v>89</v>
      </c>
      <c r="E142" s="12" t="s">
        <v>129</v>
      </c>
      <c r="F142" s="19"/>
      <c r="G142" s="19"/>
      <c r="J142" s="2">
        <v>44</v>
      </c>
      <c r="AQ142" s="2">
        <f t="shared" si="17"/>
        <v>44</v>
      </c>
      <c r="AR142" s="2">
        <f t="shared" si="16"/>
        <v>1</v>
      </c>
      <c r="AS142" s="2">
        <f>IF(COUNT(F142:AP142)&gt;0,LARGE(F142:AP142,1),0)+IF(COUNT(F142:AP142)&gt;1,LARGE(F142:AP142,2),0)+IF(COUNT(F142:AP142)&gt;2,LARGE(F142:AP142,3),0)+IF(COUNT(F142:AP142)&gt;3,LARGE(F142:AP142,4),0)+IF(COUNT(F142:AP142)&gt;4,LARGE(F142:AP142,5),0)+IF(COUNT(F142:AP142)&gt;5,LARGE(F142:AP142,6),0)+IF(COUNT(F142:AP142)&gt;6,LARGE(F142:AP142,7),0)+IF(COUNT(F142:AP142)&gt;7,LARGE(F142:AP142,8),0)+IF(COUNT(F142:AP142)&gt;8,LARGE(F142:AP142,9),0)+IF(COUNT(F142:AP142)&gt;9,LARGE(F142:AP142,10),0)+IF(COUNT(F142:AP142)&gt;10,LARGE(F142:AP142,11),0)+IF(COUNT(F142:AP142)&gt;11,LARGE(F142:AP142,12),0)+IF(COUNT(F142:AP142)&gt;12,LARGE(F142:AP142,13),0)+IF(COUNT(F142:AP142)&gt;13,LARGE(F142:AP142,14),0)+IF(COUNT(F142:AP142)&gt;14,LARGE(F142:AP142,15),0)</f>
        <v>44</v>
      </c>
      <c r="AT142" s="2">
        <f t="shared" si="13"/>
        <v>0</v>
      </c>
      <c r="AU142" s="2">
        <f t="shared" si="18"/>
        <v>44</v>
      </c>
      <c r="AV142" s="17" t="str">
        <f>B142</f>
        <v>Geurtjens</v>
      </c>
      <c r="AW142" s="15">
        <f>A142</f>
        <v>0</v>
      </c>
    </row>
    <row r="143" spans="2:49" ht="15.75" customHeight="1">
      <c r="B143" s="36" t="s">
        <v>348</v>
      </c>
      <c r="C143" s="36" t="s">
        <v>349</v>
      </c>
      <c r="D143" s="37">
        <v>1995</v>
      </c>
      <c r="E143" s="36" t="s">
        <v>350</v>
      </c>
      <c r="R143" s="2">
        <v>44</v>
      </c>
      <c r="AQ143" s="2">
        <f t="shared" si="17"/>
        <v>44</v>
      </c>
      <c r="AR143" s="2">
        <f t="shared" si="16"/>
        <v>1</v>
      </c>
      <c r="AS143" s="2">
        <f>IF(COUNT(F143:AP143)&gt;0,LARGE(F143:AP143,1),0)+IF(COUNT(F143:AP143)&gt;1,LARGE(F143:AP143,2),0)+IF(COUNT(F143:AP143)&gt;2,LARGE(F143:AP143,3),0)+IF(COUNT(F143:AP143)&gt;3,LARGE(F143:AP143,4),0)+IF(COUNT(F143:AP143)&gt;4,LARGE(F143:AP143,5),0)+IF(COUNT(F143:AP143)&gt;5,LARGE(F143:AP143,6),0)+IF(COUNT(F143:AP143)&gt;6,LARGE(F143:AP143,7),0)+IF(COUNT(F143:AP143)&gt;7,LARGE(F143:AP143,8),0)+IF(COUNT(F143:AP143)&gt;8,LARGE(F143:AP143,9),0)+IF(COUNT(F143:AP143)&gt;9,LARGE(F143:AP143,10),0)+IF(COUNT(F143:AP143)&gt;10,LARGE(F143:AP143,11),0)+IF(COUNT(F143:AP143)&gt;11,LARGE(F143:AP143,12),0)+IF(COUNT(F143:AP143)&gt;12,LARGE(F143:AP143,13),0)+IF(COUNT(F143:AP143)&gt;13,LARGE(F143:AP143,14),0)+IF(COUNT(F143:AP143)&gt;14,LARGE(F143:AP143,15),0)</f>
        <v>44</v>
      </c>
      <c r="AT143" s="2">
        <f t="shared" si="13"/>
        <v>0</v>
      </c>
      <c r="AU143" s="2">
        <f t="shared" si="18"/>
        <v>44</v>
      </c>
      <c r="AV143" s="2"/>
      <c r="AW143" s="2"/>
    </row>
    <row r="144" spans="2:49" ht="15.75" customHeight="1">
      <c r="B144" s="48" t="s">
        <v>424</v>
      </c>
      <c r="C144" s="48" t="s">
        <v>425</v>
      </c>
      <c r="D144" s="48">
        <v>1996</v>
      </c>
      <c r="E144" s="48" t="s">
        <v>114</v>
      </c>
      <c r="AE144" s="2">
        <v>44</v>
      </c>
      <c r="AQ144" s="2">
        <f t="shared" si="17"/>
        <v>44</v>
      </c>
      <c r="AR144" s="2">
        <f>(COUNT(F144:AP144))</f>
        <v>1</v>
      </c>
      <c r="AS144" s="2">
        <f>IF(COUNT(F144:AP144)&gt;0,LARGE(F144:AP144,1),0)+IF(COUNT(F144:AP144)&gt;1,LARGE(F144:AP144,2),0)+IF(COUNT(F144:AP144)&gt;2,LARGE(F144:AP144,3),0)+IF(COUNT(F144:AP144)&gt;3,LARGE(F144:AP144,4),0)+IF(COUNT(F144:AP144)&gt;4,LARGE(F144:AP144,5),0)+IF(COUNT(F144:AP144)&gt;5,LARGE(F144:AP144,6),0)+IF(COUNT(F144:AP144)&gt;6,LARGE(F144:AP144,7),0)+IF(COUNT(F144:AP144)&gt;7,LARGE(F144:AP144,8),0)+IF(COUNT(F144:AP144)&gt;8,LARGE(F144:AP144,9),0)+IF(COUNT(F144:AP144)&gt;9,LARGE(F144:AP144,10),0)+IF(COUNT(F144:AP144)&gt;10,LARGE(F144:AP144,11),0)+IF(COUNT(F144:AP144)&gt;11,LARGE(F144:AP144,12),0)+IF(COUNT(F144:AP144)&gt;12,LARGE(F144:AP144,13),0)+IF(COUNT(F144:AP144)&gt;13,LARGE(F144:AP144,14),0)+IF(COUNT(F144:AP144)&gt;14,LARGE(F144:AP144,15),0)</f>
        <v>44</v>
      </c>
      <c r="AT144" s="2">
        <f t="shared" si="13"/>
        <v>0</v>
      </c>
      <c r="AU144" s="2">
        <f t="shared" si="18"/>
        <v>44</v>
      </c>
      <c r="AV144" s="2"/>
      <c r="AW144" s="2"/>
    </row>
    <row r="145" spans="2:49" ht="15.75" customHeight="1">
      <c r="B145" s="33" t="s">
        <v>311</v>
      </c>
      <c r="C145" s="33" t="s">
        <v>314</v>
      </c>
      <c r="D145" s="34">
        <v>1994</v>
      </c>
      <c r="E145" s="33" t="s">
        <v>313</v>
      </c>
      <c r="Q145" s="2">
        <v>44</v>
      </c>
      <c r="AQ145" s="2">
        <f t="shared" si="17"/>
        <v>44</v>
      </c>
      <c r="AR145" s="2">
        <f>(COUNT(F145:AP145))</f>
        <v>1</v>
      </c>
      <c r="AS145" s="2">
        <f>IF(COUNT(F145:AP145)&gt;0,LARGE(F145:AP145,1),0)+IF(COUNT(F145:AP145)&gt;1,LARGE(F145:AP145,2),0)+IF(COUNT(F145:AP145)&gt;2,LARGE(F145:AP145,3),0)+IF(COUNT(F145:AP145)&gt;3,LARGE(F145:AP145,4),0)+IF(COUNT(F145:AP145)&gt;4,LARGE(F145:AP145,5),0)+IF(COUNT(F145:AP145)&gt;5,LARGE(F145:AP145,6),0)+IF(COUNT(F145:AP145)&gt;6,LARGE(F145:AP145,7),0)+IF(COUNT(F145:AP145)&gt;7,LARGE(F145:AP145,8),0)+IF(COUNT(F145:AP145)&gt;8,LARGE(F145:AP145,9),0)+IF(COUNT(F145:AP145)&gt;9,LARGE(F145:AP145,10),0)+IF(COUNT(F145:AP145)&gt;10,LARGE(F145:AP145,11),0)+IF(COUNT(F145:AP145)&gt;11,LARGE(F145:AP145,12),0)+IF(COUNT(F145:AP145)&gt;12,LARGE(F145:AP145,13),0)+IF(COUNT(F145:AP145)&gt;13,LARGE(F145:AP145,14),0)+IF(COUNT(F145:AP145)&gt;14,LARGE(F145:AP145,15),0)</f>
        <v>44</v>
      </c>
      <c r="AT145" s="2">
        <f t="shared" si="13"/>
        <v>0</v>
      </c>
      <c r="AU145" s="2">
        <f t="shared" si="18"/>
        <v>44</v>
      </c>
      <c r="AV145" s="2"/>
      <c r="AW145" s="2"/>
    </row>
    <row r="146" spans="2:47" ht="15.75" customHeight="1">
      <c r="B146" s="72" t="s">
        <v>475</v>
      </c>
      <c r="C146" s="72" t="s">
        <v>476</v>
      </c>
      <c r="D146" s="74">
        <v>91</v>
      </c>
      <c r="E146" s="72" t="s">
        <v>436</v>
      </c>
      <c r="AH146" s="2">
        <v>44</v>
      </c>
      <c r="AQ146" s="2">
        <f t="shared" si="17"/>
        <v>44</v>
      </c>
      <c r="AR146" s="2">
        <f>(COUNT(F146:AP146))</f>
        <v>1</v>
      </c>
      <c r="AS146" s="2">
        <f>IF(COUNT(G146:AP146)&gt;0,LARGE(G146:AP146,1),0)+IF(COUNT(G146:AP146)&gt;1,LARGE(G146:AP146,2),0)+IF(COUNT(G146:AP146)&gt;2,LARGE(G146:AP146,3),0)+IF(COUNT(G146:AP146)&gt;3,LARGE(G146:AP146,4),0)+IF(COUNT(G146:AP146)&gt;4,LARGE(G146:AP146,5),0)+IF(COUNT(G146:AP146)&gt;5,LARGE(G146:AP146,6),0)+IF(COUNT(G146:AP146)&gt;6,LARGE(G146:AP146,7),0)+IF(COUNT(G146:AP146)&gt;7,LARGE(G146:AP146,8),0)+IF(COUNT(G146:AP146)&gt;8,LARGE(G146:AP146,9),0)+IF(COUNT(G146:AP146)&gt;9,LARGE(G146:AP146,10),0)+IF(COUNT(G146:AP146)&gt;10,LARGE(G146:AP146,11),0)+IF(COUNT(G146:AP146)&gt;11,LARGE(G146:AP146,12),0)+IF(COUNT(G146:AP146)&gt;12,LARGE(G146:AP146,13),0)+IF(COUNT(G146:AP146)&gt;13,LARGE(G146:AP146,14),0)+IF(COUNT(G146:AP146)&gt;14,LARGE(G146:AP146,15),0)</f>
        <v>44</v>
      </c>
      <c r="AT146" s="2">
        <f t="shared" si="13"/>
        <v>0</v>
      </c>
      <c r="AU146" s="2">
        <f t="shared" si="18"/>
        <v>44</v>
      </c>
    </row>
    <row r="147" spans="2:47" ht="15.75" customHeight="1">
      <c r="B147" s="78" t="s">
        <v>493</v>
      </c>
      <c r="C147" s="86" t="s">
        <v>494</v>
      </c>
      <c r="D147" s="86">
        <v>1993</v>
      </c>
      <c r="E147" s="86" t="s">
        <v>495</v>
      </c>
      <c r="AI147" s="2">
        <v>44</v>
      </c>
      <c r="AQ147" s="2">
        <f t="shared" si="17"/>
        <v>44</v>
      </c>
      <c r="AR147" s="2">
        <f>(COUNT(F147:AP147))</f>
        <v>1</v>
      </c>
      <c r="AS147" s="2">
        <f>IF(COUNT(F147:AP147)&gt;0,LARGE(F147:AP147,1),0)+IF(COUNT(F147:AP147)&gt;1,LARGE(F147:AP147,2),0)+IF(COUNT(F147:AP147)&gt;2,LARGE(F147:AP147,3),0)+IF(COUNT(F147:AP147)&gt;3,LARGE(F147:AP147,4),0)+IF(COUNT(F147:AP147)&gt;4,LARGE(F147:AP147,5),0)+IF(COUNT(F147:AP147)&gt;5,LARGE(F147:AP147,6),0)+IF(COUNT(F147:AP147)&gt;6,LARGE(F147:AP147,7),0)+IF(COUNT(F147:AP147)&gt;7,LARGE(F147:AP147,8),0)+IF(COUNT(F147:AP147)&gt;8,LARGE(F147:AP147,9),0)+IF(COUNT(F147:AP147)&gt;9,LARGE(F147:AP147,10),0)+IF(COUNT(F147:AP147)&gt;10,LARGE(F147:AP147,11),0)+IF(COUNT(F147:AP147)&gt;11,LARGE(F147:AP147,12),0)+IF(COUNT(F147:AP147)&gt;12,LARGE(F147:AP147,13),0)+IF(COUNT(F147:AP147)&gt;13,LARGE(F147:AP147,14),0)+IF(COUNT(F147:AP147)&gt;14,LARGE(F147:AP147,15),0)</f>
        <v>44</v>
      </c>
      <c r="AT147" s="2">
        <f t="shared" si="13"/>
        <v>0</v>
      </c>
      <c r="AU147" s="2">
        <f t="shared" si="18"/>
        <v>44</v>
      </c>
    </row>
    <row r="148" spans="2:49" ht="15.75" customHeight="1">
      <c r="B148" s="27" t="s">
        <v>166</v>
      </c>
      <c r="C148" s="12" t="s">
        <v>167</v>
      </c>
      <c r="D148" s="12">
        <v>93</v>
      </c>
      <c r="E148" s="12" t="s">
        <v>168</v>
      </c>
      <c r="F148" s="19"/>
      <c r="G148" s="19"/>
      <c r="J148" s="2">
        <v>43</v>
      </c>
      <c r="AQ148" s="2">
        <f t="shared" si="17"/>
        <v>43</v>
      </c>
      <c r="AR148" s="2">
        <f>(COUNT(F148:AP148))</f>
        <v>1</v>
      </c>
      <c r="AS148" s="2">
        <f>IF(COUNT(F148:AP148)&gt;0,LARGE(F148:AP148,1),0)+IF(COUNT(F148:AP148)&gt;1,LARGE(F148:AP148,2),0)+IF(COUNT(F148:AP148)&gt;2,LARGE(F148:AP148,3),0)+IF(COUNT(F148:AP148)&gt;3,LARGE(F148:AP148,4),0)+IF(COUNT(F148:AP148)&gt;4,LARGE(F148:AP148,5),0)+IF(COUNT(F148:AP148)&gt;5,LARGE(F148:AP148,6),0)+IF(COUNT(F148:AP148)&gt;6,LARGE(F148:AP148,7),0)+IF(COUNT(F148:AP148)&gt;7,LARGE(F148:AP148,8),0)+IF(COUNT(F148:AP148)&gt;8,LARGE(F148:AP148,9),0)+IF(COUNT(F148:AP148)&gt;9,LARGE(F148:AP148,10),0)+IF(COUNT(F148:AP148)&gt;10,LARGE(F148:AP148,11),0)+IF(COUNT(F148:AP148)&gt;11,LARGE(F148:AP148,12),0)+IF(COUNT(F148:AP148)&gt;12,LARGE(F148:AP148,13),0)+IF(COUNT(F148:AP148)&gt;13,LARGE(F148:AP148,14),0)+IF(COUNT(F148:AP148)&gt;14,LARGE(F148:AP148,15),0)</f>
        <v>43</v>
      </c>
      <c r="AT148" s="2">
        <f t="shared" si="13"/>
        <v>0</v>
      </c>
      <c r="AU148" s="2">
        <f t="shared" si="18"/>
        <v>43</v>
      </c>
      <c r="AV148" s="17" t="str">
        <f>B148</f>
        <v>Barten</v>
      </c>
      <c r="AW148" s="2">
        <f>A148</f>
        <v>0</v>
      </c>
    </row>
    <row r="149" spans="2:49" ht="15.75" customHeight="1">
      <c r="B149" s="27" t="s">
        <v>224</v>
      </c>
      <c r="C149" s="12" t="s">
        <v>225</v>
      </c>
      <c r="D149" s="12">
        <v>1996</v>
      </c>
      <c r="E149" s="12" t="s">
        <v>226</v>
      </c>
      <c r="F149" s="19"/>
      <c r="G149" s="19"/>
      <c r="K149" s="2">
        <v>43</v>
      </c>
      <c r="AQ149" s="2">
        <f t="shared" si="17"/>
        <v>43</v>
      </c>
      <c r="AR149" s="2">
        <f>(COUNT(F149:AP149))</f>
        <v>1</v>
      </c>
      <c r="AS149" s="2">
        <f>IF(COUNT(F149:AP149)&gt;0,LARGE(F149:AP149,1),0)+IF(COUNT(F149:AP149)&gt;1,LARGE(F149:AP149,2),0)+IF(COUNT(F149:AP149)&gt;2,LARGE(F149:AP149,3),0)+IF(COUNT(F149:AP149)&gt;3,LARGE(F149:AP149,4),0)+IF(COUNT(F149:AP149)&gt;4,LARGE(F149:AP149,5),0)+IF(COUNT(F149:AP149)&gt;5,LARGE(F149:AP149,6),0)+IF(COUNT(F149:AP149)&gt;6,LARGE(F149:AP149,7),0)+IF(COUNT(F149:AP149)&gt;7,LARGE(F149:AP149,8),0)+IF(COUNT(F149:AP149)&gt;8,LARGE(F149:AP149,9),0)+IF(COUNT(F149:AP149)&gt;9,LARGE(F149:AP149,10),0)+IF(COUNT(F149:AP149)&gt;10,LARGE(F149:AP149,11),0)+IF(COUNT(F149:AP149)&gt;11,LARGE(F149:AP149,12),0)+IF(COUNT(F149:AP149)&gt;12,LARGE(F149:AP149,13),0)+IF(COUNT(F149:AP149)&gt;13,LARGE(F149:AP149,14),0)+IF(COUNT(F149:AP149)&gt;14,LARGE(F149:AP149,15),0)</f>
        <v>43</v>
      </c>
      <c r="AT149" s="2">
        <f t="shared" si="13"/>
        <v>0</v>
      </c>
      <c r="AU149" s="2">
        <f t="shared" si="18"/>
        <v>43</v>
      </c>
      <c r="AV149" s="17" t="str">
        <f>B149</f>
        <v>Bartholemy</v>
      </c>
      <c r="AW149" s="15">
        <f>A149</f>
        <v>0</v>
      </c>
    </row>
    <row r="150" spans="2:49" ht="15.75" customHeight="1">
      <c r="B150" s="43" t="s">
        <v>387</v>
      </c>
      <c r="C150" s="43" t="s">
        <v>366</v>
      </c>
      <c r="D150" s="43">
        <v>1998</v>
      </c>
      <c r="E150" s="43" t="s">
        <v>83</v>
      </c>
      <c r="Z150" s="2">
        <v>43</v>
      </c>
      <c r="AQ150" s="2">
        <f t="shared" si="17"/>
        <v>43</v>
      </c>
      <c r="AR150" s="2">
        <f>(COUNT(F150:AP150))</f>
        <v>1</v>
      </c>
      <c r="AS150" s="2">
        <f>IF(COUNT(F150:AP150)&gt;0,LARGE(F150:AP150,1),0)+IF(COUNT(F150:AP150)&gt;1,LARGE(F150:AP150,2),0)+IF(COUNT(F150:AP150)&gt;2,LARGE(F150:AP150,3),0)+IF(COUNT(F150:AP150)&gt;3,LARGE(F150:AP150,4),0)+IF(COUNT(F150:AP150)&gt;4,LARGE(F150:AP150,5),0)+IF(COUNT(F150:AP150)&gt;5,LARGE(F150:AP150,6),0)+IF(COUNT(F150:AP150)&gt;6,LARGE(F150:AP150,7),0)+IF(COUNT(F150:AP150)&gt;7,LARGE(F150:AP150,8),0)+IF(COUNT(F150:AP150)&gt;8,LARGE(F150:AP150,9),0)+IF(COUNT(F150:AP150)&gt;9,LARGE(F150:AP150,10),0)+IF(COUNT(F150:AP150)&gt;10,LARGE(F150:AP150,11),0)+IF(COUNT(F150:AP150)&gt;11,LARGE(F150:AP150,12),0)+IF(COUNT(F150:AP150)&gt;12,LARGE(F150:AP150,13),0)+IF(COUNT(F150:AP150)&gt;13,LARGE(F150:AP150,14),0)+IF(COUNT(F150:AP150)&gt;14,LARGE(F150:AP150,15),0)</f>
        <v>43</v>
      </c>
      <c r="AT150" s="2">
        <f t="shared" si="13"/>
        <v>0</v>
      </c>
      <c r="AU150" s="2">
        <f t="shared" si="18"/>
        <v>43</v>
      </c>
      <c r="AV150" s="2"/>
      <c r="AW150" s="2"/>
    </row>
    <row r="151" spans="2:49" ht="15.75" customHeight="1">
      <c r="B151" s="27" t="s">
        <v>143</v>
      </c>
      <c r="C151" s="12" t="s">
        <v>144</v>
      </c>
      <c r="D151" s="12">
        <v>89</v>
      </c>
      <c r="E151" s="12" t="s">
        <v>126</v>
      </c>
      <c r="J151" s="2">
        <v>43</v>
      </c>
      <c r="AQ151" s="2">
        <f t="shared" si="17"/>
        <v>43</v>
      </c>
      <c r="AR151" s="2">
        <f>(COUNT(F151:AP151))</f>
        <v>1</v>
      </c>
      <c r="AS151" s="2">
        <f>IF(COUNT(F151:AP151)&gt;0,LARGE(F151:AP151,1),0)+IF(COUNT(F151:AP151)&gt;1,LARGE(F151:AP151,2),0)+IF(COUNT(F151:AP151)&gt;2,LARGE(F151:AP151,3),0)+IF(COUNT(F151:AP151)&gt;3,LARGE(F151:AP151,4),0)+IF(COUNT(F151:AP151)&gt;4,LARGE(F151:AP151,5),0)+IF(COUNT(F151:AP151)&gt;5,LARGE(F151:AP151,6),0)+IF(COUNT(F151:AP151)&gt;6,LARGE(F151:AP151,7),0)+IF(COUNT(F151:AP151)&gt;7,LARGE(F151:AP151,8),0)+IF(COUNT(F151:AP151)&gt;8,LARGE(F151:AP151,9),0)+IF(COUNT(F151:AP151)&gt;9,LARGE(F151:AP151,10),0)+IF(COUNT(F151:AP151)&gt;10,LARGE(F151:AP151,11),0)+IF(COUNT(F151:AP151)&gt;11,LARGE(F151:AP151,12),0)+IF(COUNT(F151:AP151)&gt;12,LARGE(F151:AP151,13),0)+IF(COUNT(F151:AP151)&gt;13,LARGE(F151:AP151,14),0)+IF(COUNT(F151:AP151)&gt;14,LARGE(F151:AP151,15),0)</f>
        <v>43</v>
      </c>
      <c r="AT151" s="2">
        <f t="shared" si="13"/>
        <v>0</v>
      </c>
      <c r="AU151" s="2">
        <f t="shared" si="18"/>
        <v>43</v>
      </c>
      <c r="AV151" s="17" t="str">
        <f>B151</f>
        <v>Gouw</v>
      </c>
      <c r="AW151" s="15">
        <f>A151</f>
        <v>0</v>
      </c>
    </row>
    <row r="152" spans="2:49" ht="15.75" customHeight="1">
      <c r="B152" s="61" t="s">
        <v>456</v>
      </c>
      <c r="D152" s="57" t="s">
        <v>457</v>
      </c>
      <c r="E152" s="61" t="s">
        <v>458</v>
      </c>
      <c r="AC152" s="2">
        <v>43</v>
      </c>
      <c r="AQ152" s="2">
        <f t="shared" si="17"/>
        <v>43</v>
      </c>
      <c r="AR152" s="2">
        <f>(COUNT(F152:AP152))</f>
        <v>1</v>
      </c>
      <c r="AS152" s="2">
        <f>IF(COUNT(G152:AP152)&gt;0,LARGE(G152:AP152,1),0)+IF(COUNT(G152:AP152)&gt;1,LARGE(G152:AP152,2),0)+IF(COUNT(G152:AP152)&gt;2,LARGE(G152:AP152,3),0)+IF(COUNT(G152:AP152)&gt;3,LARGE(G152:AP152,4),0)+IF(COUNT(G152:AP152)&gt;4,LARGE(G152:AP152,5),0)+IF(COUNT(G152:AP152)&gt;5,LARGE(G152:AP152,6),0)+IF(COUNT(G152:AP152)&gt;6,LARGE(G152:AP152,7),0)+IF(COUNT(G152:AP152)&gt;7,LARGE(G152:AP152,8),0)+IF(COUNT(G152:AP152)&gt;8,LARGE(G152:AP152,9),0)+IF(COUNT(G152:AP152)&gt;9,LARGE(G152:AP152,10),0)+IF(COUNT(G152:AP152)&gt;10,LARGE(G152:AP152,11),0)+IF(COUNT(G152:AP152)&gt;11,LARGE(G152:AP152,12),0)+IF(COUNT(G152:AP152)&gt;12,LARGE(G152:AP152,13),0)+IF(COUNT(G152:AP152)&gt;13,LARGE(G152:AP152,14),0)+IF(COUNT(G152:AP152)&gt;14,LARGE(G152:AP152,15),0)</f>
        <v>43</v>
      </c>
      <c r="AT152" s="2">
        <f t="shared" si="13"/>
        <v>0</v>
      </c>
      <c r="AU152" s="2">
        <f t="shared" si="18"/>
        <v>43</v>
      </c>
      <c r="AV152" s="2"/>
      <c r="AW152" s="2"/>
    </row>
    <row r="153" spans="2:49" ht="15.75" customHeight="1">
      <c r="B153" s="33" t="s">
        <v>315</v>
      </c>
      <c r="C153" s="33" t="s">
        <v>316</v>
      </c>
      <c r="D153" s="34">
        <v>1995</v>
      </c>
      <c r="E153" s="33" t="s">
        <v>313</v>
      </c>
      <c r="Q153" s="2">
        <v>43</v>
      </c>
      <c r="AQ153" s="2">
        <f t="shared" si="17"/>
        <v>43</v>
      </c>
      <c r="AR153" s="2">
        <f>(COUNT(F153:AP153))</f>
        <v>1</v>
      </c>
      <c r="AS153" s="2">
        <f>IF(COUNT(F153:AP153)&gt;0,LARGE(F153:AP153,1),0)+IF(COUNT(F153:AP153)&gt;1,LARGE(F153:AP153,2),0)+IF(COUNT(F153:AP153)&gt;2,LARGE(F153:AP153,3),0)+IF(COUNT(F153:AP153)&gt;3,LARGE(F153:AP153,4),0)+IF(COUNT(F153:AP153)&gt;4,LARGE(F153:AP153,5),0)+IF(COUNT(F153:AP153)&gt;5,LARGE(F153:AP153,6),0)+IF(COUNT(F153:AP153)&gt;6,LARGE(F153:AP153,7),0)+IF(COUNT(F153:AP153)&gt;7,LARGE(F153:AP153,8),0)+IF(COUNT(F153:AP153)&gt;8,LARGE(F153:AP153,9),0)+IF(COUNT(F153:AP153)&gt;9,LARGE(F153:AP153,10),0)+IF(COUNT(F153:AP153)&gt;10,LARGE(F153:AP153,11),0)+IF(COUNT(F153:AP153)&gt;11,LARGE(F153:AP153,12),0)+IF(COUNT(F153:AP153)&gt;12,LARGE(F153:AP153,13),0)+IF(COUNT(F153:AP153)&gt;13,LARGE(F153:AP153,14),0)+IF(COUNT(F153:AP153)&gt;14,LARGE(F153:AP153,15),0)</f>
        <v>43</v>
      </c>
      <c r="AT153" s="2">
        <f t="shared" si="13"/>
        <v>0</v>
      </c>
      <c r="AU153" s="2">
        <f t="shared" si="18"/>
        <v>43</v>
      </c>
      <c r="AV153" s="2"/>
      <c r="AW153" s="2"/>
    </row>
    <row r="154" spans="2:49" ht="15.75" customHeight="1">
      <c r="B154" s="65" t="s">
        <v>410</v>
      </c>
      <c r="C154" s="65" t="s">
        <v>411</v>
      </c>
      <c r="D154" s="65">
        <v>1997</v>
      </c>
      <c r="E154" s="65"/>
      <c r="AD154" s="2">
        <v>43</v>
      </c>
      <c r="AQ154" s="2">
        <f t="shared" si="17"/>
        <v>43</v>
      </c>
      <c r="AR154" s="2">
        <f>(COUNT(F154:AP154))</f>
        <v>1</v>
      </c>
      <c r="AS154" s="2">
        <f>IF(COUNT(F154:AP154)&gt;0,LARGE(F154:AP154,1),0)+IF(COUNT(F154:AP154)&gt;1,LARGE(F154:AP154,2),0)+IF(COUNT(F154:AP154)&gt;2,LARGE(F154:AP154,3),0)+IF(COUNT(F154:AP154)&gt;3,LARGE(F154:AP154,4),0)+IF(COUNT(F154:AP154)&gt;4,LARGE(F154:AP154,5),0)+IF(COUNT(F154:AP154)&gt;5,LARGE(F154:AP154,6),0)+IF(COUNT(F154:AP154)&gt;6,LARGE(F154:AP154,7),0)+IF(COUNT(F154:AP154)&gt;7,LARGE(F154:AP154,8),0)+IF(COUNT(F154:AP154)&gt;8,LARGE(F154:AP154,9),0)+IF(COUNT(F154:AP154)&gt;9,LARGE(F154:AP154,10),0)+IF(COUNT(F154:AP154)&gt;10,LARGE(F154:AP154,11),0)+IF(COUNT(F154:AP154)&gt;11,LARGE(F154:AP154,12),0)+IF(COUNT(F154:AP154)&gt;12,LARGE(F154:AP154,13),0)+IF(COUNT(F154:AP154)&gt;13,LARGE(F154:AP154,14),0)+IF(COUNT(F154:AP154)&gt;14,LARGE(F154:AP154,15),0)</f>
        <v>43</v>
      </c>
      <c r="AT154" s="2">
        <f t="shared" si="13"/>
        <v>0</v>
      </c>
      <c r="AU154" s="2">
        <f t="shared" si="18"/>
        <v>43</v>
      </c>
      <c r="AV154" s="2"/>
      <c r="AW154" s="2"/>
    </row>
    <row r="155" spans="2:49" ht="15.75" customHeight="1">
      <c r="B155" s="36" t="s">
        <v>351</v>
      </c>
      <c r="C155" s="36" t="s">
        <v>352</v>
      </c>
      <c r="D155" s="37">
        <v>1996</v>
      </c>
      <c r="E155" s="36" t="s">
        <v>114</v>
      </c>
      <c r="R155" s="2">
        <v>43</v>
      </c>
      <c r="AQ155" s="2">
        <f t="shared" si="17"/>
        <v>43</v>
      </c>
      <c r="AR155" s="2">
        <f>(COUNT(F155:AP155))</f>
        <v>1</v>
      </c>
      <c r="AS155" s="2">
        <f>IF(COUNT(F155:AP155)&gt;0,LARGE(F155:AP155,1),0)+IF(COUNT(F155:AP155)&gt;1,LARGE(F155:AP155,2),0)+IF(COUNT(F155:AP155)&gt;2,LARGE(F155:AP155,3),0)+IF(COUNT(F155:AP155)&gt;3,LARGE(F155:AP155,4),0)+IF(COUNT(F155:AP155)&gt;4,LARGE(F155:AP155,5),0)+IF(COUNT(F155:AP155)&gt;5,LARGE(F155:AP155,6),0)+IF(COUNT(F155:AP155)&gt;6,LARGE(F155:AP155,7),0)+IF(COUNT(F155:AP155)&gt;7,LARGE(F155:AP155,8),0)+IF(COUNT(F155:AP155)&gt;8,LARGE(F155:AP155,9),0)+IF(COUNT(F155:AP155)&gt;9,LARGE(F155:AP155,10),0)+IF(COUNT(F155:AP155)&gt;10,LARGE(F155:AP155,11),0)+IF(COUNT(F155:AP155)&gt;11,LARGE(F155:AP155,12),0)+IF(COUNT(F155:AP155)&gt;12,LARGE(F155:AP155,13),0)+IF(COUNT(F155:AP155)&gt;13,LARGE(F155:AP155,14),0)+IF(COUNT(F155:AP155)&gt;14,LARGE(F155:AP155,15),0)</f>
        <v>43</v>
      </c>
      <c r="AT155" s="2">
        <f t="shared" si="13"/>
        <v>0</v>
      </c>
      <c r="AU155" s="2">
        <f t="shared" si="18"/>
        <v>43</v>
      </c>
      <c r="AV155" s="2"/>
      <c r="AW155" s="2"/>
    </row>
    <row r="156" spans="2:47" ht="15.75" customHeight="1">
      <c r="B156" s="78" t="s">
        <v>496</v>
      </c>
      <c r="C156" s="86" t="s">
        <v>497</v>
      </c>
      <c r="D156" s="86">
        <v>1992</v>
      </c>
      <c r="E156" s="86" t="s">
        <v>498</v>
      </c>
      <c r="AI156" s="2">
        <v>43</v>
      </c>
      <c r="AQ156" s="2">
        <f t="shared" si="17"/>
        <v>43</v>
      </c>
      <c r="AR156" s="2">
        <f>(COUNT(F156:AP156))</f>
        <v>1</v>
      </c>
      <c r="AS156" s="2">
        <f>IF(COUNT(F156:AP156)&gt;0,LARGE(F156:AP156,1),0)+IF(COUNT(F156:AP156)&gt;1,LARGE(F156:AP156,2),0)+IF(COUNT(F156:AP156)&gt;2,LARGE(F156:AP156,3),0)+IF(COUNT(F156:AP156)&gt;3,LARGE(F156:AP156,4),0)+IF(COUNT(F156:AP156)&gt;4,LARGE(F156:AP156,5),0)+IF(COUNT(F156:AP156)&gt;5,LARGE(F156:AP156,6),0)+IF(COUNT(F156:AP156)&gt;6,LARGE(F156:AP156,7),0)+IF(COUNT(F156:AP156)&gt;7,LARGE(F156:AP156,8),0)+IF(COUNT(F156:AP156)&gt;8,LARGE(F156:AP156,9),0)+IF(COUNT(F156:AP156)&gt;9,LARGE(F156:AP156,10),0)+IF(COUNT(F156:AP156)&gt;10,LARGE(F156:AP156,11),0)+IF(COUNT(F156:AP156)&gt;11,LARGE(F156:AP156,12),0)+IF(COUNT(F156:AP156)&gt;12,LARGE(F156:AP156,13),0)+IF(COUNT(F156:AP156)&gt;13,LARGE(F156:AP156,14),0)+IF(COUNT(F156:AP156)&gt;14,LARGE(F156:AP156,15),0)</f>
        <v>43</v>
      </c>
      <c r="AT156" s="2">
        <f t="shared" si="13"/>
        <v>0</v>
      </c>
      <c r="AU156" s="2">
        <f t="shared" si="18"/>
        <v>43</v>
      </c>
    </row>
    <row r="157" spans="2:49" ht="15.75" customHeight="1">
      <c r="B157" s="27" t="s">
        <v>71</v>
      </c>
      <c r="C157" s="12" t="s">
        <v>72</v>
      </c>
      <c r="D157" s="12">
        <v>97</v>
      </c>
      <c r="E157" s="12" t="s">
        <v>73</v>
      </c>
      <c r="F157" s="12"/>
      <c r="G157" s="12">
        <v>43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2">
        <f t="shared" si="17"/>
        <v>43</v>
      </c>
      <c r="AR157" s="2">
        <f>(COUNT(F157:AP157))</f>
        <v>1</v>
      </c>
      <c r="AS157" s="2">
        <f>IF(COUNT(F157:AP157)&gt;0,LARGE(F157:AP157,1),0)+IF(COUNT(F157:AP157)&gt;1,LARGE(F157:AP157,2),0)+IF(COUNT(F157:AP157)&gt;2,LARGE(F157:AP157,3),0)+IF(COUNT(F157:AP157)&gt;3,LARGE(F157:AP157,4),0)+IF(COUNT(F157:AP157)&gt;4,LARGE(F157:AP157,5),0)+IF(COUNT(F157:AP157)&gt;5,LARGE(F157:AP157,6),0)+IF(COUNT(F157:AP157)&gt;6,LARGE(F157:AP157,7),0)+IF(COUNT(F157:AP157)&gt;7,LARGE(F157:AP157,8),0)+IF(COUNT(F157:AP157)&gt;8,LARGE(F157:AP157,9),0)+IF(COUNT(F157:AP157)&gt;9,LARGE(F157:AP157,10),0)+IF(COUNT(F157:AP157)&gt;10,LARGE(F157:AP157,11),0)+IF(COUNT(F157:AP157)&gt;11,LARGE(F157:AP157,12),0)+IF(COUNT(F157:AP157)&gt;12,LARGE(F157:AP157,13),0)+IF(COUNT(F157:AP157)&gt;13,LARGE(F157:AP157,14),0)+IF(COUNT(F157:AP157)&gt;14,LARGE(F157:AP157,15),0)</f>
        <v>43</v>
      </c>
      <c r="AT157" s="2">
        <f t="shared" si="13"/>
        <v>0</v>
      </c>
      <c r="AU157" s="2">
        <f t="shared" si="18"/>
        <v>43</v>
      </c>
      <c r="AV157" s="2" t="str">
        <f>B157</f>
        <v>Topfstedt</v>
      </c>
      <c r="AW157" s="2">
        <f>A157</f>
        <v>0</v>
      </c>
    </row>
    <row r="158" spans="2:49" ht="15.75" customHeight="1">
      <c r="B158" s="38" t="s">
        <v>365</v>
      </c>
      <c r="C158" s="38" t="s">
        <v>366</v>
      </c>
      <c r="D158" s="38">
        <v>1998</v>
      </c>
      <c r="E158" s="38" t="s">
        <v>367</v>
      </c>
      <c r="V158" s="2">
        <v>42</v>
      </c>
      <c r="AQ158" s="2">
        <f t="shared" si="17"/>
        <v>42</v>
      </c>
      <c r="AR158" s="2">
        <f>(COUNT(F158:AP158))</f>
        <v>1</v>
      </c>
      <c r="AS158" s="2">
        <f>IF(COUNT(F158:AP158)&gt;0,LARGE(F158:AP158,1),0)+IF(COUNT(F158:AP158)&gt;1,LARGE(F158:AP158,2),0)+IF(COUNT(F158:AP158)&gt;2,LARGE(F158:AP158,3),0)+IF(COUNT(F158:AP158)&gt;3,LARGE(F158:AP158,4),0)+IF(COUNT(F158:AP158)&gt;4,LARGE(F158:AP158,5),0)+IF(COUNT(F158:AP158)&gt;5,LARGE(F158:AP158,6),0)+IF(COUNT(F158:AP158)&gt;6,LARGE(F158:AP158,7),0)+IF(COUNT(F158:AP158)&gt;7,LARGE(F158:AP158,8),0)+IF(COUNT(F158:AP158)&gt;8,LARGE(F158:AP158,9),0)+IF(COUNT(F158:AP158)&gt;9,LARGE(F158:AP158,10),0)+IF(COUNT(F158:AP158)&gt;10,LARGE(F158:AP158,11),0)+IF(COUNT(F158:AP158)&gt;11,LARGE(F158:AP158,12),0)+IF(COUNT(F158:AP158)&gt;12,LARGE(F158:AP158,13),0)+IF(COUNT(F158:AP158)&gt;13,LARGE(F158:AP158,14),0)+IF(COUNT(F158:AP158)&gt;14,LARGE(F158:AP158,15),0)</f>
        <v>42</v>
      </c>
      <c r="AT158" s="2">
        <f t="shared" si="13"/>
        <v>0</v>
      </c>
      <c r="AU158" s="2">
        <f t="shared" si="18"/>
        <v>42</v>
      </c>
      <c r="AV158" s="2"/>
      <c r="AW158" s="2"/>
    </row>
    <row r="159" spans="2:49" ht="15.75" customHeight="1">
      <c r="B159" s="36" t="s">
        <v>353</v>
      </c>
      <c r="C159" s="36" t="s">
        <v>354</v>
      </c>
      <c r="D159" s="37">
        <v>1991</v>
      </c>
      <c r="E159" s="36" t="s">
        <v>345</v>
      </c>
      <c r="R159" s="2">
        <v>42</v>
      </c>
      <c r="AQ159" s="2">
        <f t="shared" si="17"/>
        <v>42</v>
      </c>
      <c r="AR159" s="2">
        <f>(COUNT(F159:AP159))</f>
        <v>1</v>
      </c>
      <c r="AS159" s="2">
        <f>IF(COUNT(F159:AP159)&gt;0,LARGE(F159:AP159,1),0)+IF(COUNT(F159:AP159)&gt;1,LARGE(F159:AP159,2),0)+IF(COUNT(F159:AP159)&gt;2,LARGE(F159:AP159,3),0)+IF(COUNT(F159:AP159)&gt;3,LARGE(F159:AP159,4),0)+IF(COUNT(F159:AP159)&gt;4,LARGE(F159:AP159,5),0)+IF(COUNT(F159:AP159)&gt;5,LARGE(F159:AP159,6),0)+IF(COUNT(F159:AP159)&gt;6,LARGE(F159:AP159,7),0)+IF(COUNT(F159:AP159)&gt;7,LARGE(F159:AP159,8),0)+IF(COUNT(F159:AP159)&gt;8,LARGE(F159:AP159,9),0)+IF(COUNT(F159:AP159)&gt;9,LARGE(F159:AP159,10),0)+IF(COUNT(F159:AP159)&gt;10,LARGE(F159:AP159,11),0)+IF(COUNT(F159:AP159)&gt;11,LARGE(F159:AP159,12),0)+IF(COUNT(F159:AP159)&gt;12,LARGE(F159:AP159,13),0)+IF(COUNT(F159:AP159)&gt;13,LARGE(F159:AP159,14),0)+IF(COUNT(F159:AP159)&gt;14,LARGE(F159:AP159,15),0)</f>
        <v>42</v>
      </c>
      <c r="AT159" s="2">
        <f t="shared" si="13"/>
        <v>0</v>
      </c>
      <c r="AU159" s="2">
        <f t="shared" si="18"/>
        <v>42</v>
      </c>
      <c r="AV159" s="2"/>
      <c r="AW159" s="2"/>
    </row>
    <row r="160" spans="2:49" ht="15.75" customHeight="1">
      <c r="B160" s="27" t="s">
        <v>209</v>
      </c>
      <c r="C160" s="12" t="s">
        <v>227</v>
      </c>
      <c r="D160" s="12">
        <v>1994</v>
      </c>
      <c r="E160" s="12" t="s">
        <v>211</v>
      </c>
      <c r="K160" s="2">
        <v>42</v>
      </c>
      <c r="AQ160" s="2">
        <f t="shared" si="17"/>
        <v>42</v>
      </c>
      <c r="AR160" s="2">
        <f>(COUNT(F160:AP160))</f>
        <v>1</v>
      </c>
      <c r="AS160" s="2">
        <f>IF(COUNT(F160:AP160)&gt;0,LARGE(F160:AP160,1),0)+IF(COUNT(F160:AP160)&gt;1,LARGE(F160:AP160,2),0)+IF(COUNT(F160:AP160)&gt;2,LARGE(F160:AP160,3),0)+IF(COUNT(F160:AP160)&gt;3,LARGE(F160:AP160,4),0)+IF(COUNT(F160:AP160)&gt;4,LARGE(F160:AP160,5),0)+IF(COUNT(F160:AP160)&gt;5,LARGE(F160:AP160,6),0)+IF(COUNT(F160:AP160)&gt;6,LARGE(F160:AP160,7),0)+IF(COUNT(F160:AP160)&gt;7,LARGE(F160:AP160,8),0)+IF(COUNT(F160:AP160)&gt;8,LARGE(F160:AP160,9),0)+IF(COUNT(F160:AP160)&gt;9,LARGE(F160:AP160,10),0)+IF(COUNT(F160:AP160)&gt;10,LARGE(F160:AP160,11),0)+IF(COUNT(F160:AP160)&gt;11,LARGE(F160:AP160,12),0)+IF(COUNT(F160:AP160)&gt;12,LARGE(F160:AP160,13),0)+IF(COUNT(F160:AP160)&gt;13,LARGE(F160:AP160,14),0)+IF(COUNT(F160:AP160)&gt;14,LARGE(F160:AP160,15),0)</f>
        <v>42</v>
      </c>
      <c r="AT160" s="2">
        <f t="shared" si="13"/>
        <v>0</v>
      </c>
      <c r="AU160" s="2">
        <f t="shared" si="18"/>
        <v>42</v>
      </c>
      <c r="AV160" s="17" t="str">
        <f>B160</f>
        <v>Mackels</v>
      </c>
      <c r="AW160" s="2">
        <f>A160</f>
        <v>0</v>
      </c>
    </row>
    <row r="161" spans="2:49" ht="15.75" customHeight="1">
      <c r="B161" s="61" t="s">
        <v>459</v>
      </c>
      <c r="D161" s="57" t="s">
        <v>460</v>
      </c>
      <c r="E161" s="61" t="s">
        <v>450</v>
      </c>
      <c r="AC161" s="2">
        <v>42</v>
      </c>
      <c r="AQ161" s="2">
        <f t="shared" si="17"/>
        <v>42</v>
      </c>
      <c r="AR161" s="2">
        <f>(COUNT(F161:AP161))</f>
        <v>1</v>
      </c>
      <c r="AS161" s="2">
        <f>IF(COUNT(G161:AP161)&gt;0,LARGE(G161:AP161,1),0)+IF(COUNT(G161:AP161)&gt;1,LARGE(G161:AP161,2),0)+IF(COUNT(G161:AP161)&gt;2,LARGE(G161:AP161,3),0)+IF(COUNT(G161:AP161)&gt;3,LARGE(G161:AP161,4),0)+IF(COUNT(G161:AP161)&gt;4,LARGE(G161:AP161,5),0)+IF(COUNT(G161:AP161)&gt;5,LARGE(G161:AP161,6),0)+IF(COUNT(G161:AP161)&gt;6,LARGE(G161:AP161,7),0)+IF(COUNT(G161:AP161)&gt;7,LARGE(G161:AP161,8),0)+IF(COUNT(G161:AP161)&gt;8,LARGE(G161:AP161,9),0)+IF(COUNT(G161:AP161)&gt;9,LARGE(G161:AP161,10),0)+IF(COUNT(G161:AP161)&gt;10,LARGE(G161:AP161,11),0)+IF(COUNT(G161:AP161)&gt;11,LARGE(G161:AP161,12),0)+IF(COUNT(G161:AP161)&gt;12,LARGE(G161:AP161,13),0)+IF(COUNT(G161:AP161)&gt;13,LARGE(G161:AP161,14),0)+IF(COUNT(G161:AP161)&gt;14,LARGE(G161:AP161,15),0)</f>
        <v>42</v>
      </c>
      <c r="AT161" s="2">
        <f t="shared" si="13"/>
        <v>0</v>
      </c>
      <c r="AU161" s="2">
        <f t="shared" si="18"/>
        <v>42</v>
      </c>
      <c r="AV161" s="2"/>
      <c r="AW161" s="2"/>
    </row>
    <row r="162" spans="2:49" ht="15.75" customHeight="1">
      <c r="B162" s="27" t="s">
        <v>145</v>
      </c>
      <c r="C162" s="12" t="s">
        <v>146</v>
      </c>
      <c r="D162" s="12">
        <v>89</v>
      </c>
      <c r="E162" s="12" t="s">
        <v>137</v>
      </c>
      <c r="J162" s="2">
        <v>42</v>
      </c>
      <c r="AQ162" s="2">
        <f t="shared" si="17"/>
        <v>42</v>
      </c>
      <c r="AR162" s="2">
        <f>(COUNT(F162:AP162))</f>
        <v>1</v>
      </c>
      <c r="AS162" s="2">
        <f>IF(COUNT(F162:AP162)&gt;0,LARGE(F162:AP162,1),0)+IF(COUNT(F162:AP162)&gt;1,LARGE(F162:AP162,2),0)+IF(COUNT(F162:AP162)&gt;2,LARGE(F162:AP162,3),0)+IF(COUNT(F162:AP162)&gt;3,LARGE(F162:AP162,4),0)+IF(COUNT(F162:AP162)&gt;4,LARGE(F162:AP162,5),0)+IF(COUNT(F162:AP162)&gt;5,LARGE(F162:AP162,6),0)+IF(COUNT(F162:AP162)&gt;6,LARGE(F162:AP162,7),0)+IF(COUNT(F162:AP162)&gt;7,LARGE(F162:AP162,8),0)+IF(COUNT(F162:AP162)&gt;8,LARGE(F162:AP162,9),0)+IF(COUNT(F162:AP162)&gt;9,LARGE(F162:AP162,10),0)+IF(COUNT(F162:AP162)&gt;10,LARGE(F162:AP162,11),0)+IF(COUNT(F162:AP162)&gt;11,LARGE(F162:AP162,12),0)+IF(COUNT(F162:AP162)&gt;12,LARGE(F162:AP162,13),0)+IF(COUNT(F162:AP162)&gt;13,LARGE(F162:AP162,14),0)+IF(COUNT(F162:AP162)&gt;14,LARGE(F162:AP162,15),0)</f>
        <v>42</v>
      </c>
      <c r="AT162" s="2">
        <f t="shared" si="13"/>
        <v>0</v>
      </c>
      <c r="AU162" s="2">
        <f t="shared" si="18"/>
        <v>42</v>
      </c>
      <c r="AV162" s="17" t="str">
        <f>B162</f>
        <v>Pluymen</v>
      </c>
      <c r="AW162" s="2">
        <f>A162</f>
        <v>0</v>
      </c>
    </row>
    <row r="163" spans="2:49" ht="15.75" customHeight="1">
      <c r="B163" s="65" t="s">
        <v>412</v>
      </c>
      <c r="C163" s="65" t="s">
        <v>413</v>
      </c>
      <c r="D163" s="65">
        <v>1996</v>
      </c>
      <c r="E163" s="65" t="s">
        <v>414</v>
      </c>
      <c r="AD163" s="2">
        <v>42</v>
      </c>
      <c r="AQ163" s="2">
        <f t="shared" si="17"/>
        <v>42</v>
      </c>
      <c r="AR163" s="2">
        <f>(COUNT(F163:AP163))</f>
        <v>1</v>
      </c>
      <c r="AS163" s="2">
        <f>IF(COUNT(F163:AP163)&gt;0,LARGE(F163:AP163,1),0)+IF(COUNT(F163:AP163)&gt;1,LARGE(F163:AP163,2),0)+IF(COUNT(F163:AP163)&gt;2,LARGE(F163:AP163,3),0)+IF(COUNT(F163:AP163)&gt;3,LARGE(F163:AP163,4),0)+IF(COUNT(F163:AP163)&gt;4,LARGE(F163:AP163,5),0)+IF(COUNT(F163:AP163)&gt;5,LARGE(F163:AP163,6),0)+IF(COUNT(F163:AP163)&gt;6,LARGE(F163:AP163,7),0)+IF(COUNT(F163:AP163)&gt;7,LARGE(F163:AP163,8),0)+IF(COUNT(F163:AP163)&gt;8,LARGE(F163:AP163,9),0)+IF(COUNT(F163:AP163)&gt;9,LARGE(F163:AP163,10),0)+IF(COUNT(F163:AP163)&gt;10,LARGE(F163:AP163,11),0)+IF(COUNT(F163:AP163)&gt;11,LARGE(F163:AP163,12),0)+IF(COUNT(F163:AP163)&gt;12,LARGE(F163:AP163,13),0)+IF(COUNT(F163:AP163)&gt;13,LARGE(F163:AP163,14),0)+IF(COUNT(F163:AP163)&gt;14,LARGE(F163:AP163,15),0)</f>
        <v>42</v>
      </c>
      <c r="AT163" s="2">
        <f t="shared" si="13"/>
        <v>0</v>
      </c>
      <c r="AU163" s="2">
        <f t="shared" si="18"/>
        <v>42</v>
      </c>
      <c r="AV163" s="2"/>
      <c r="AW163" s="2"/>
    </row>
    <row r="164" spans="2:47" ht="15.75" customHeight="1">
      <c r="B164" s="78" t="s">
        <v>499</v>
      </c>
      <c r="C164" s="86" t="s">
        <v>500</v>
      </c>
      <c r="D164" s="86">
        <v>1992</v>
      </c>
      <c r="E164" s="86" t="s">
        <v>492</v>
      </c>
      <c r="AI164" s="2">
        <v>42</v>
      </c>
      <c r="AQ164" s="2">
        <f t="shared" si="17"/>
        <v>42</v>
      </c>
      <c r="AR164" s="2">
        <f>(COUNT(F164:AP164))</f>
        <v>1</v>
      </c>
      <c r="AS164" s="2">
        <f>IF(COUNT(F164:AP164)&gt;0,LARGE(F164:AP164,1),0)+IF(COUNT(F164:AP164)&gt;1,LARGE(F164:AP164,2),0)+IF(COUNT(F164:AP164)&gt;2,LARGE(F164:AP164,3),0)+IF(COUNT(F164:AP164)&gt;3,LARGE(F164:AP164,4),0)+IF(COUNT(F164:AP164)&gt;4,LARGE(F164:AP164,5),0)+IF(COUNT(F164:AP164)&gt;5,LARGE(F164:AP164,6),0)+IF(COUNT(F164:AP164)&gt;6,LARGE(F164:AP164,7),0)+IF(COUNT(F164:AP164)&gt;7,LARGE(F164:AP164,8),0)+IF(COUNT(F164:AP164)&gt;8,LARGE(F164:AP164,9),0)+IF(COUNT(F164:AP164)&gt;9,LARGE(F164:AP164,10),0)+IF(COUNT(F164:AP164)&gt;10,LARGE(F164:AP164,11),0)+IF(COUNT(F164:AP164)&gt;11,LARGE(F164:AP164,12),0)+IF(COUNT(F164:AP164)&gt;12,LARGE(F164:AP164,13),0)+IF(COUNT(F164:AP164)&gt;13,LARGE(F164:AP164,14),0)+IF(COUNT(F164:AP164)&gt;14,LARGE(F164:AP164,15),0)</f>
        <v>42</v>
      </c>
      <c r="AT164" s="2">
        <f t="shared" si="13"/>
        <v>0</v>
      </c>
      <c r="AU164" s="2">
        <f t="shared" si="18"/>
        <v>42</v>
      </c>
    </row>
    <row r="165" spans="2:49" ht="15.75" customHeight="1">
      <c r="B165" s="27" t="s">
        <v>127</v>
      </c>
      <c r="C165" s="12" t="s">
        <v>169</v>
      </c>
      <c r="D165" s="12">
        <v>92</v>
      </c>
      <c r="E165" s="12" t="s">
        <v>168</v>
      </c>
      <c r="F165" s="19"/>
      <c r="G165" s="19"/>
      <c r="J165" s="2">
        <v>42</v>
      </c>
      <c r="AQ165" s="2">
        <f t="shared" si="17"/>
        <v>42</v>
      </c>
      <c r="AR165" s="2">
        <f>(COUNT(F165:AP165))</f>
        <v>1</v>
      </c>
      <c r="AS165" s="2">
        <f>IF(COUNT(F165:AP165)&gt;0,LARGE(F165:AP165,1),0)+IF(COUNT(F165:AP165)&gt;1,LARGE(F165:AP165,2),0)+IF(COUNT(F165:AP165)&gt;2,LARGE(F165:AP165,3),0)+IF(COUNT(F165:AP165)&gt;3,LARGE(F165:AP165,4),0)+IF(COUNT(F165:AP165)&gt;4,LARGE(F165:AP165,5),0)+IF(COUNT(F165:AP165)&gt;5,LARGE(F165:AP165,6),0)+IF(COUNT(F165:AP165)&gt;6,LARGE(F165:AP165,7),0)+IF(COUNT(F165:AP165)&gt;7,LARGE(F165:AP165,8),0)+IF(COUNT(F165:AP165)&gt;8,LARGE(F165:AP165,9),0)+IF(COUNT(F165:AP165)&gt;9,LARGE(F165:AP165,10),0)+IF(COUNT(F165:AP165)&gt;10,LARGE(F165:AP165,11),0)+IF(COUNT(F165:AP165)&gt;11,LARGE(F165:AP165,12),0)+IF(COUNT(F165:AP165)&gt;12,LARGE(F165:AP165,13),0)+IF(COUNT(F165:AP165)&gt;13,LARGE(F165:AP165,14),0)+IF(COUNT(F165:AP165)&gt;14,LARGE(F165:AP165,15),0)</f>
        <v>42</v>
      </c>
      <c r="AT165" s="2">
        <f t="shared" si="13"/>
        <v>0</v>
      </c>
      <c r="AU165" s="2">
        <f t="shared" si="18"/>
        <v>42</v>
      </c>
      <c r="AV165" s="17" t="str">
        <f>B165</f>
        <v>van Heeswijk</v>
      </c>
      <c r="AW165" s="15">
        <f>A165</f>
        <v>0</v>
      </c>
    </row>
    <row r="166" spans="2:47" ht="15.75" customHeight="1">
      <c r="B166" s="78" t="s">
        <v>501</v>
      </c>
      <c r="C166" s="86" t="s">
        <v>502</v>
      </c>
      <c r="D166" s="86">
        <v>1995</v>
      </c>
      <c r="E166" s="86" t="s">
        <v>498</v>
      </c>
      <c r="AI166" s="2">
        <v>41</v>
      </c>
      <c r="AQ166" s="2">
        <f t="shared" si="17"/>
        <v>41</v>
      </c>
      <c r="AR166" s="2">
        <f>(COUNT(F166:AP166))</f>
        <v>1</v>
      </c>
      <c r="AS166" s="2">
        <f>IF(COUNT(F166:AP166)&gt;0,LARGE(F166:AP166,1),0)+IF(COUNT(F166:AP166)&gt;1,LARGE(F166:AP166,2),0)+IF(COUNT(F166:AP166)&gt;2,LARGE(F166:AP166,3),0)+IF(COUNT(F166:AP166)&gt;3,LARGE(F166:AP166,4),0)+IF(COUNT(F166:AP166)&gt;4,LARGE(F166:AP166,5),0)+IF(COUNT(F166:AP166)&gt;5,LARGE(F166:AP166,6),0)+IF(COUNT(F166:AP166)&gt;6,LARGE(F166:AP166,7),0)+IF(COUNT(F166:AP166)&gt;7,LARGE(F166:AP166,8),0)+IF(COUNT(F166:AP166)&gt;8,LARGE(F166:AP166,9),0)+IF(COUNT(F166:AP166)&gt;9,LARGE(F166:AP166,10),0)+IF(COUNT(F166:AP166)&gt;10,LARGE(F166:AP166,11),0)+IF(COUNT(F166:AP166)&gt;11,LARGE(F166:AP166,12),0)+IF(COUNT(F166:AP166)&gt;12,LARGE(F166:AP166,13),0)+IF(COUNT(F166:AP166)&gt;13,LARGE(F166:AP166,14),0)+IF(COUNT(F166:AP166)&gt;14,LARGE(F166:AP166,15),0)</f>
        <v>41</v>
      </c>
      <c r="AT166" s="2">
        <f t="shared" si="13"/>
        <v>0</v>
      </c>
      <c r="AU166" s="2">
        <f t="shared" si="18"/>
        <v>41</v>
      </c>
    </row>
    <row r="167" spans="2:49" ht="15.75" customHeight="1">
      <c r="B167" s="65" t="s">
        <v>415</v>
      </c>
      <c r="C167" s="65" t="s">
        <v>163</v>
      </c>
      <c r="D167" s="65">
        <v>1991</v>
      </c>
      <c r="E167" s="65" t="s">
        <v>416</v>
      </c>
      <c r="AD167" s="2">
        <v>41</v>
      </c>
      <c r="AQ167" s="2">
        <f t="shared" si="17"/>
        <v>41</v>
      </c>
      <c r="AR167" s="2">
        <f>(COUNT(F167:AP167))</f>
        <v>1</v>
      </c>
      <c r="AS167" s="2">
        <f>IF(COUNT(F167:AP167)&gt;0,LARGE(F167:AP167,1),0)+IF(COUNT(F167:AP167)&gt;1,LARGE(F167:AP167,2),0)+IF(COUNT(F167:AP167)&gt;2,LARGE(F167:AP167,3),0)+IF(COUNT(F167:AP167)&gt;3,LARGE(F167:AP167,4),0)+IF(COUNT(F167:AP167)&gt;4,LARGE(F167:AP167,5),0)+IF(COUNT(F167:AP167)&gt;5,LARGE(F167:AP167,6),0)+IF(COUNT(F167:AP167)&gt;6,LARGE(F167:AP167,7),0)+IF(COUNT(F167:AP167)&gt;7,LARGE(F167:AP167,8),0)+IF(COUNT(F167:AP167)&gt;8,LARGE(F167:AP167,9),0)+IF(COUNT(F167:AP167)&gt;9,LARGE(F167:AP167,10),0)+IF(COUNT(F167:AP167)&gt;10,LARGE(F167:AP167,11),0)+IF(COUNT(F167:AP167)&gt;11,LARGE(F167:AP167,12),0)+IF(COUNT(F167:AP167)&gt;12,LARGE(F167:AP167,13),0)+IF(COUNT(F167:AP167)&gt;13,LARGE(F167:AP167,14),0)+IF(COUNT(F167:AP167)&gt;14,LARGE(F167:AP167,15),0)</f>
        <v>41</v>
      </c>
      <c r="AT167" s="2">
        <f aca="true" t="shared" si="19" ref="AT167:AT230">IF(COUNT(F167:AP167)&lt;22,IF(COUNT(F167:AP167)&gt;14,(COUNT(F167:AP167)-15),0)*20,120)</f>
        <v>0</v>
      </c>
      <c r="AU167" s="2">
        <f t="shared" si="18"/>
        <v>41</v>
      </c>
      <c r="AV167" s="2"/>
      <c r="AW167" s="2"/>
    </row>
    <row r="168" spans="2:49" ht="15.75" customHeight="1">
      <c r="B168" s="32" t="s">
        <v>306</v>
      </c>
      <c r="C168" s="23" t="s">
        <v>307</v>
      </c>
      <c r="D168" s="23">
        <v>1997</v>
      </c>
      <c r="E168" s="23" t="s">
        <v>296</v>
      </c>
      <c r="N168" s="2">
        <v>41</v>
      </c>
      <c r="AQ168" s="2">
        <f t="shared" si="17"/>
        <v>41</v>
      </c>
      <c r="AR168" s="2">
        <f>(COUNT(F168:AP168))</f>
        <v>1</v>
      </c>
      <c r="AS168" s="2">
        <f>IF(COUNT(F168:AP168)&gt;0,LARGE(F168:AP168,1),0)+IF(COUNT(F168:AP168)&gt;1,LARGE(F168:AP168,2),0)+IF(COUNT(F168:AP168)&gt;2,LARGE(F168:AP168,3),0)+IF(COUNT(F168:AP168)&gt;3,LARGE(F168:AP168,4),0)+IF(COUNT(F168:AP168)&gt;4,LARGE(F168:AP168,5),0)+IF(COUNT(F168:AP168)&gt;5,LARGE(F168:AP168,6),0)+IF(COUNT(F168:AP168)&gt;6,LARGE(F168:AP168,7),0)+IF(COUNT(F168:AP168)&gt;7,LARGE(F168:AP168,8),0)+IF(COUNT(F168:AP168)&gt;8,LARGE(F168:AP168,9),0)+IF(COUNT(F168:AP168)&gt;9,LARGE(F168:AP168,10),0)+IF(COUNT(F168:AP168)&gt;10,LARGE(F168:AP168,11),0)+IF(COUNT(F168:AP168)&gt;11,LARGE(F168:AP168,12),0)+IF(COUNT(F168:AP168)&gt;12,LARGE(F168:AP168,13),0)+IF(COUNT(F168:AP168)&gt;13,LARGE(F168:AP168,14),0)+IF(COUNT(F168:AP168)&gt;14,LARGE(F168:AP168,15),0)</f>
        <v>41</v>
      </c>
      <c r="AT168" s="2">
        <f t="shared" si="19"/>
        <v>0</v>
      </c>
      <c r="AU168" s="2">
        <f aca="true" t="shared" si="20" ref="AU168:AU231">AS168+AT168</f>
        <v>41</v>
      </c>
      <c r="AV168" s="2"/>
      <c r="AW168" s="2"/>
    </row>
    <row r="169" spans="2:49" ht="15.75" customHeight="1">
      <c r="B169" s="28" t="s">
        <v>102</v>
      </c>
      <c r="C169" s="14" t="s">
        <v>103</v>
      </c>
      <c r="D169" s="13">
        <v>1997</v>
      </c>
      <c r="E169" s="13" t="s">
        <v>104</v>
      </c>
      <c r="G169" s="12"/>
      <c r="H169" s="12">
        <v>41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2">
        <f t="shared" si="17"/>
        <v>41</v>
      </c>
      <c r="AR169" s="2">
        <f>(COUNT(F169:AP169))</f>
        <v>1</v>
      </c>
      <c r="AS169" s="2">
        <f>IF(COUNT(F169:AP169)&gt;0,LARGE(F169:AP169,1),0)+IF(COUNT(F169:AP169)&gt;1,LARGE(F169:AP169,2),0)+IF(COUNT(F169:AP169)&gt;2,LARGE(F169:AP169,3),0)+IF(COUNT(F169:AP169)&gt;3,LARGE(F169:AP169,4),0)+IF(COUNT(F169:AP169)&gt;4,LARGE(F169:AP169,5),0)+IF(COUNT(F169:AP169)&gt;5,LARGE(F169:AP169,6),0)+IF(COUNT(F169:AP169)&gt;6,LARGE(F169:AP169,7),0)+IF(COUNT(F169:AP169)&gt;7,LARGE(F169:AP169,8),0)+IF(COUNT(F169:AP169)&gt;8,LARGE(F169:AP169,9),0)+IF(COUNT(F169:AP169)&gt;9,LARGE(F169:AP169,10),0)+IF(COUNT(F169:AP169)&gt;10,LARGE(F169:AP169,11),0)+IF(COUNT(F169:AP169)&gt;11,LARGE(F169:AP169,12),0)+IF(COUNT(F169:AP169)&gt;12,LARGE(F169:AP169,13),0)+IF(COUNT(F169:AP169)&gt;13,LARGE(F169:AP169,14),0)+IF(COUNT(F169:AP169)&gt;14,LARGE(F169:AP169,15),0)</f>
        <v>41</v>
      </c>
      <c r="AT169" s="2">
        <f t="shared" si="19"/>
        <v>0</v>
      </c>
      <c r="AU169" s="2">
        <f t="shared" si="20"/>
        <v>41</v>
      </c>
      <c r="AV169" s="2" t="str">
        <f>B169</f>
        <v>Palberg</v>
      </c>
      <c r="AW169" s="2"/>
    </row>
    <row r="170" spans="2:47" ht="15.75" customHeight="1">
      <c r="B170" s="101" t="s">
        <v>432</v>
      </c>
      <c r="C170" s="101" t="s">
        <v>572</v>
      </c>
      <c r="D170" s="101">
        <v>1993</v>
      </c>
      <c r="E170" s="101" t="s">
        <v>571</v>
      </c>
      <c r="AP170" s="2">
        <v>41</v>
      </c>
      <c r="AQ170" s="2">
        <f t="shared" si="17"/>
        <v>41</v>
      </c>
      <c r="AR170" s="2">
        <f>(COUNT(F170:AP170))</f>
        <v>1</v>
      </c>
      <c r="AS170" s="2">
        <f>IF(COUNT(F170:AP170)&gt;0,LARGE(F170:AP170,1),0)+IF(COUNT(F170:AP170)&gt;1,LARGE(F170:AP170,2),0)+IF(COUNT(F170:AP170)&gt;2,LARGE(F170:AP170,3),0)+IF(COUNT(F170:AP170)&gt;3,LARGE(F170:AP170,4),0)+IF(COUNT(F170:AP170)&gt;4,LARGE(F170:AP170,5),0)+IF(COUNT(F170:AP170)&gt;5,LARGE(F170:AP170,6),0)+IF(COUNT(F170:AP170)&gt;6,LARGE(F170:AP170,7),0)+IF(COUNT(F170:AP170)&gt;7,LARGE(F170:AP170,8),0)+IF(COUNT(F170:AP170)&gt;8,LARGE(F170:AP170,9),0)+IF(COUNT(F170:AP170)&gt;9,LARGE(F170:AP170,10),0)+IF(COUNT(F170:AP170)&gt;10,LARGE(F170:AP170,11),0)+IF(COUNT(F170:AP170)&gt;11,LARGE(F170:AP170,12),0)+IF(COUNT(F170:AP170)&gt;12,LARGE(F170:AP170,13),0)+IF(COUNT(F170:AP170)&gt;13,LARGE(F170:AP170,14),0)+IF(COUNT(F170:AP170)&gt;14,LARGE(F170:AP170,15),0)</f>
        <v>41</v>
      </c>
      <c r="AT170" s="2">
        <f t="shared" si="19"/>
        <v>0</v>
      </c>
      <c r="AU170" s="2">
        <f t="shared" si="20"/>
        <v>41</v>
      </c>
    </row>
    <row r="171" spans="2:49" ht="15.75" customHeight="1">
      <c r="B171" s="27" t="s">
        <v>170</v>
      </c>
      <c r="C171" s="12" t="s">
        <v>171</v>
      </c>
      <c r="D171" s="12">
        <v>96</v>
      </c>
      <c r="E171" s="12" t="s">
        <v>172</v>
      </c>
      <c r="J171" s="2">
        <v>41</v>
      </c>
      <c r="M171" s="16"/>
      <c r="N171" s="16"/>
      <c r="AQ171" s="2">
        <f t="shared" si="17"/>
        <v>41</v>
      </c>
      <c r="AR171" s="2">
        <f>(COUNT(F171:AP171))</f>
        <v>1</v>
      </c>
      <c r="AS171" s="2">
        <f>IF(COUNT(F171:AP171)&gt;0,LARGE(F171:AP171,1),0)+IF(COUNT(F171:AP171)&gt;1,LARGE(F171:AP171,2),0)+IF(COUNT(F171:AP171)&gt;2,LARGE(F171:AP171,3),0)+IF(COUNT(F171:AP171)&gt;3,LARGE(F171:AP171,4),0)+IF(COUNT(F171:AP171)&gt;4,LARGE(F171:AP171,5),0)+IF(COUNT(F171:AP171)&gt;5,LARGE(F171:AP171,6),0)+IF(COUNT(F171:AP171)&gt;6,LARGE(F171:AP171,7),0)+IF(COUNT(F171:AP171)&gt;7,LARGE(F171:AP171,8),0)+IF(COUNT(F171:AP171)&gt;8,LARGE(F171:AP171,9),0)+IF(COUNT(F171:AP171)&gt;9,LARGE(F171:AP171,10),0)+IF(COUNT(F171:AP171)&gt;10,LARGE(F171:AP171,11),0)+IF(COUNT(F171:AP171)&gt;11,LARGE(F171:AP171,12),0)+IF(COUNT(F171:AP171)&gt;12,LARGE(F171:AP171,13),0)+IF(COUNT(F171:AP171)&gt;13,LARGE(F171:AP171,14),0)+IF(COUNT(F171:AP171)&gt;14,LARGE(F171:AP171,15),0)</f>
        <v>41</v>
      </c>
      <c r="AT171" s="2">
        <f t="shared" si="19"/>
        <v>0</v>
      </c>
      <c r="AU171" s="2">
        <f t="shared" si="20"/>
        <v>41</v>
      </c>
      <c r="AV171" s="17" t="str">
        <f>B171</f>
        <v>Vaessen</v>
      </c>
      <c r="AW171" s="15">
        <f>A171</f>
        <v>0</v>
      </c>
    </row>
    <row r="172" spans="2:49" ht="15.75" customHeight="1">
      <c r="B172" s="36" t="s">
        <v>355</v>
      </c>
      <c r="C172" s="36" t="s">
        <v>356</v>
      </c>
      <c r="D172" s="37">
        <v>1990</v>
      </c>
      <c r="E172" s="36" t="s">
        <v>345</v>
      </c>
      <c r="R172" s="2">
        <v>41</v>
      </c>
      <c r="AQ172" s="2">
        <f t="shared" si="17"/>
        <v>41</v>
      </c>
      <c r="AR172" s="2">
        <f>(COUNT(F172:AP172))</f>
        <v>1</v>
      </c>
      <c r="AS172" s="2">
        <f>IF(COUNT(F172:AP172)&gt;0,LARGE(F172:AP172,1),0)+IF(COUNT(F172:AP172)&gt;1,LARGE(F172:AP172,2),0)+IF(COUNT(F172:AP172)&gt;2,LARGE(F172:AP172,3),0)+IF(COUNT(F172:AP172)&gt;3,LARGE(F172:AP172,4),0)+IF(COUNT(F172:AP172)&gt;4,LARGE(F172:AP172,5),0)+IF(COUNT(F172:AP172)&gt;5,LARGE(F172:AP172,6),0)+IF(COUNT(F172:AP172)&gt;6,LARGE(F172:AP172,7),0)+IF(COUNT(F172:AP172)&gt;7,LARGE(F172:AP172,8),0)+IF(COUNT(F172:AP172)&gt;8,LARGE(F172:AP172,9),0)+IF(COUNT(F172:AP172)&gt;9,LARGE(F172:AP172,10),0)+IF(COUNT(F172:AP172)&gt;10,LARGE(F172:AP172,11),0)+IF(COUNT(F172:AP172)&gt;11,LARGE(F172:AP172,12),0)+IF(COUNT(F172:AP172)&gt;12,LARGE(F172:AP172,13),0)+IF(COUNT(F172:AP172)&gt;13,LARGE(F172:AP172,14),0)+IF(COUNT(F172:AP172)&gt;14,LARGE(F172:AP172,15),0)</f>
        <v>41</v>
      </c>
      <c r="AT172" s="2">
        <f t="shared" si="19"/>
        <v>0</v>
      </c>
      <c r="AU172" s="2">
        <f t="shared" si="20"/>
        <v>41</v>
      </c>
      <c r="AV172" s="2"/>
      <c r="AW172" s="2"/>
    </row>
    <row r="173" spans="2:49" ht="15.75" customHeight="1">
      <c r="B173" s="27" t="s">
        <v>78</v>
      </c>
      <c r="C173" s="12" t="s">
        <v>79</v>
      </c>
      <c r="D173" s="12">
        <v>97</v>
      </c>
      <c r="E173" s="12" t="s">
        <v>80</v>
      </c>
      <c r="F173" s="12"/>
      <c r="G173" s="12">
        <v>40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2">
        <f t="shared" si="17"/>
        <v>40</v>
      </c>
      <c r="AR173" s="2">
        <f>(COUNT(F173:AP173))</f>
        <v>1</v>
      </c>
      <c r="AS173" s="2">
        <f>IF(COUNT(F173:AP173)&gt;0,LARGE(F173:AP173,1),0)+IF(COUNT(F173:AP173)&gt;1,LARGE(F173:AP173,2),0)+IF(COUNT(F173:AP173)&gt;2,LARGE(F173:AP173,3),0)+IF(COUNT(F173:AP173)&gt;3,LARGE(F173:AP173,4),0)+IF(COUNT(F173:AP173)&gt;4,LARGE(F173:AP173,5),0)+IF(COUNT(F173:AP173)&gt;5,LARGE(F173:AP173,6),0)+IF(COUNT(F173:AP173)&gt;6,LARGE(F173:AP173,7),0)+IF(COUNT(F173:AP173)&gt;7,LARGE(F173:AP173,8),0)+IF(COUNT(F173:AP173)&gt;8,LARGE(F173:AP173,9),0)+IF(COUNT(F173:AP173)&gt;9,LARGE(F173:AP173,10),0)+IF(COUNT(F173:AP173)&gt;10,LARGE(F173:AP173,11),0)+IF(COUNT(F173:AP173)&gt;11,LARGE(F173:AP173,12),0)+IF(COUNT(F173:AP173)&gt;12,LARGE(F173:AP173,13),0)+IF(COUNT(F173:AP173)&gt;13,LARGE(F173:AP173,14),0)+IF(COUNT(F173:AP173)&gt;14,LARGE(F173:AP173,15),0)</f>
        <v>40</v>
      </c>
      <c r="AT173" s="2">
        <f t="shared" si="19"/>
        <v>0</v>
      </c>
      <c r="AU173" s="2">
        <f t="shared" si="20"/>
        <v>40</v>
      </c>
      <c r="AV173" s="2" t="str">
        <f>B173</f>
        <v>Etges-Weber</v>
      </c>
      <c r="AW173" s="2"/>
    </row>
    <row r="174" spans="2:49" ht="15.75" customHeight="1">
      <c r="B174" s="27" t="s">
        <v>173</v>
      </c>
      <c r="C174" s="12" t="s">
        <v>174</v>
      </c>
      <c r="D174" s="12">
        <v>94</v>
      </c>
      <c r="E174" s="12" t="s">
        <v>175</v>
      </c>
      <c r="J174" s="2">
        <v>40</v>
      </c>
      <c r="AQ174" s="2">
        <f t="shared" si="17"/>
        <v>40</v>
      </c>
      <c r="AR174" s="2">
        <f>(COUNT(F174:AP174))</f>
        <v>1</v>
      </c>
      <c r="AS174" s="2">
        <f>IF(COUNT(F174:AP174)&gt;0,LARGE(F174:AP174,1),0)+IF(COUNT(F174:AP174)&gt;1,LARGE(F174:AP174,2),0)+IF(COUNT(F174:AP174)&gt;2,LARGE(F174:AP174,3),0)+IF(COUNT(F174:AP174)&gt;3,LARGE(F174:AP174,4),0)+IF(COUNT(F174:AP174)&gt;4,LARGE(F174:AP174,5),0)+IF(COUNT(F174:AP174)&gt;5,LARGE(F174:AP174,6),0)+IF(COUNT(F174:AP174)&gt;6,LARGE(F174:AP174,7),0)+IF(COUNT(F174:AP174)&gt;7,LARGE(F174:AP174,8),0)+IF(COUNT(F174:AP174)&gt;8,LARGE(F174:AP174,9),0)+IF(COUNT(F174:AP174)&gt;9,LARGE(F174:AP174,10),0)+IF(COUNT(F174:AP174)&gt;10,LARGE(F174:AP174,11),0)+IF(COUNT(F174:AP174)&gt;11,LARGE(F174:AP174,12),0)+IF(COUNT(F174:AP174)&gt;12,LARGE(F174:AP174,13),0)+IF(COUNT(F174:AP174)&gt;13,LARGE(F174:AP174,14),0)+IF(COUNT(F174:AP174)&gt;14,LARGE(F174:AP174,15),0)</f>
        <v>40</v>
      </c>
      <c r="AT174" s="2">
        <f t="shared" si="19"/>
        <v>0</v>
      </c>
      <c r="AU174" s="2">
        <f t="shared" si="20"/>
        <v>40</v>
      </c>
      <c r="AV174" s="17" t="str">
        <f>B174</f>
        <v>F</v>
      </c>
      <c r="AW174" s="15">
        <f>A174</f>
        <v>0</v>
      </c>
    </row>
    <row r="175" spans="2:49" ht="15.75" customHeight="1">
      <c r="B175" s="27" t="s">
        <v>147</v>
      </c>
      <c r="C175" s="12" t="s">
        <v>148</v>
      </c>
      <c r="D175" s="12">
        <v>89</v>
      </c>
      <c r="E175" s="12" t="s">
        <v>149</v>
      </c>
      <c r="J175" s="2">
        <v>40</v>
      </c>
      <c r="K175" s="16"/>
      <c r="AQ175" s="2">
        <f t="shared" si="17"/>
        <v>40</v>
      </c>
      <c r="AR175" s="2">
        <f>(COUNT(F175:AP175))</f>
        <v>1</v>
      </c>
      <c r="AS175" s="2">
        <f>IF(COUNT(F175:AP175)&gt;0,LARGE(F175:AP175,1),0)+IF(COUNT(F175:AP175)&gt;1,LARGE(F175:AP175,2),0)+IF(COUNT(F175:AP175)&gt;2,LARGE(F175:AP175,3),0)+IF(COUNT(F175:AP175)&gt;3,LARGE(F175:AP175,4),0)+IF(COUNT(F175:AP175)&gt;4,LARGE(F175:AP175,5),0)+IF(COUNT(F175:AP175)&gt;5,LARGE(F175:AP175,6),0)+IF(COUNT(F175:AP175)&gt;6,LARGE(F175:AP175,7),0)+IF(COUNT(F175:AP175)&gt;7,LARGE(F175:AP175,8),0)+IF(COUNT(F175:AP175)&gt;8,LARGE(F175:AP175,9),0)+IF(COUNT(F175:AP175)&gt;9,LARGE(F175:AP175,10),0)+IF(COUNT(F175:AP175)&gt;10,LARGE(F175:AP175,11),0)+IF(COUNT(F175:AP175)&gt;11,LARGE(F175:AP175,12),0)+IF(COUNT(F175:AP175)&gt;12,LARGE(F175:AP175,13),0)+IF(COUNT(F175:AP175)&gt;13,LARGE(F175:AP175,14),0)+IF(COUNT(F175:AP175)&gt;14,LARGE(F175:AP175,15),0)</f>
        <v>40</v>
      </c>
      <c r="AT175" s="2">
        <f t="shared" si="19"/>
        <v>0</v>
      </c>
      <c r="AU175" s="2">
        <f t="shared" si="20"/>
        <v>40</v>
      </c>
      <c r="AV175" s="17" t="str">
        <f>B175</f>
        <v>Finken</v>
      </c>
      <c r="AW175" s="15">
        <f>A175</f>
        <v>0</v>
      </c>
    </row>
    <row r="176" spans="2:47" ht="15.75" customHeight="1">
      <c r="B176" s="101" t="s">
        <v>573</v>
      </c>
      <c r="C176" s="101" t="s">
        <v>427</v>
      </c>
      <c r="D176" s="101">
        <v>1994</v>
      </c>
      <c r="E176" s="101" t="s">
        <v>571</v>
      </c>
      <c r="AP176" s="2">
        <v>40</v>
      </c>
      <c r="AQ176" s="2">
        <f t="shared" si="17"/>
        <v>40</v>
      </c>
      <c r="AR176" s="2">
        <f aca="true" t="shared" si="21" ref="AR176:AR185">(COUNT(F176:AP176))</f>
        <v>1</v>
      </c>
      <c r="AS176" s="2">
        <f>IF(COUNT(F176:AP176)&gt;0,LARGE(F176:AP176,1),0)+IF(COUNT(F176:AP176)&gt;1,LARGE(F176:AP176,2),0)+IF(COUNT(F176:AP176)&gt;2,LARGE(F176:AP176,3),0)+IF(COUNT(F176:AP176)&gt;3,LARGE(F176:AP176,4),0)+IF(COUNT(F176:AP176)&gt;4,LARGE(F176:AP176,5),0)+IF(COUNT(F176:AP176)&gt;5,LARGE(F176:AP176,6),0)+IF(COUNT(F176:AP176)&gt;6,LARGE(F176:AP176,7),0)+IF(COUNT(F176:AP176)&gt;7,LARGE(F176:AP176,8),0)+IF(COUNT(F176:AP176)&gt;8,LARGE(F176:AP176,9),0)+IF(COUNT(F176:AP176)&gt;9,LARGE(F176:AP176,10),0)+IF(COUNT(F176:AP176)&gt;10,LARGE(F176:AP176,11),0)+IF(COUNT(F176:AP176)&gt;11,LARGE(F176:AP176,12),0)+IF(COUNT(F176:AP176)&gt;12,LARGE(F176:AP176,13),0)+IF(COUNT(F176:AP176)&gt;13,LARGE(F176:AP176,14),0)+IF(COUNT(F176:AP176)&gt;14,LARGE(F176:AP176,15),0)</f>
        <v>40</v>
      </c>
      <c r="AT176" s="2">
        <f t="shared" si="19"/>
        <v>0</v>
      </c>
      <c r="AU176" s="2">
        <f t="shared" si="20"/>
        <v>40</v>
      </c>
    </row>
    <row r="177" spans="2:49" ht="15.75" customHeight="1">
      <c r="B177" s="61" t="s">
        <v>461</v>
      </c>
      <c r="D177" s="57" t="s">
        <v>452</v>
      </c>
      <c r="E177" s="61" t="s">
        <v>453</v>
      </c>
      <c r="AC177" s="2">
        <v>40</v>
      </c>
      <c r="AQ177" s="2">
        <f t="shared" si="17"/>
        <v>40</v>
      </c>
      <c r="AR177" s="2">
        <f t="shared" si="21"/>
        <v>1</v>
      </c>
      <c r="AS177" s="2">
        <f>IF(COUNT(G177:AP177)&gt;0,LARGE(G177:AP177,1),0)+IF(COUNT(G177:AP177)&gt;1,LARGE(G177:AP177,2),0)+IF(COUNT(G177:AP177)&gt;2,LARGE(G177:AP177,3),0)+IF(COUNT(G177:AP177)&gt;3,LARGE(G177:AP177,4),0)+IF(COUNT(G177:AP177)&gt;4,LARGE(G177:AP177,5),0)+IF(COUNT(G177:AP177)&gt;5,LARGE(G177:AP177,6),0)+IF(COUNT(G177:AP177)&gt;6,LARGE(G177:AP177,7),0)+IF(COUNT(G177:AP177)&gt;7,LARGE(G177:AP177,8),0)+IF(COUNT(G177:AP177)&gt;8,LARGE(G177:AP177,9),0)+IF(COUNT(G177:AP177)&gt;9,LARGE(G177:AP177,10),0)+IF(COUNT(G177:AP177)&gt;10,LARGE(G177:AP177,11),0)+IF(COUNT(G177:AP177)&gt;11,LARGE(G177:AP177,12),0)+IF(COUNT(G177:AP177)&gt;12,LARGE(G177:AP177,13),0)+IF(COUNT(G177:AP177)&gt;13,LARGE(G177:AP177,14),0)+IF(COUNT(G177:AP177)&gt;14,LARGE(G177:AP177,15),0)</f>
        <v>40</v>
      </c>
      <c r="AT177" s="2">
        <f t="shared" si="19"/>
        <v>0</v>
      </c>
      <c r="AU177" s="2">
        <f t="shared" si="20"/>
        <v>40</v>
      </c>
      <c r="AV177" s="2"/>
      <c r="AW177" s="2"/>
    </row>
    <row r="178" spans="2:47" ht="15.75" customHeight="1">
      <c r="B178" s="78" t="s">
        <v>503</v>
      </c>
      <c r="C178" s="86" t="s">
        <v>504</v>
      </c>
      <c r="D178" s="86">
        <v>1995</v>
      </c>
      <c r="E178" s="86" t="s">
        <v>492</v>
      </c>
      <c r="AI178" s="2">
        <v>40</v>
      </c>
      <c r="AQ178" s="2">
        <f t="shared" si="17"/>
        <v>40</v>
      </c>
      <c r="AR178" s="2">
        <f t="shared" si="21"/>
        <v>1</v>
      </c>
      <c r="AS178" s="2">
        <f>IF(COUNT(F178:AP178)&gt;0,LARGE(F178:AP178,1),0)+IF(COUNT(F178:AP178)&gt;1,LARGE(F178:AP178,2),0)+IF(COUNT(F178:AP178)&gt;2,LARGE(F178:AP178,3),0)+IF(COUNT(F178:AP178)&gt;3,LARGE(F178:AP178,4),0)+IF(COUNT(F178:AP178)&gt;4,LARGE(F178:AP178,5),0)+IF(COUNT(F178:AP178)&gt;5,LARGE(F178:AP178,6),0)+IF(COUNT(F178:AP178)&gt;6,LARGE(F178:AP178,7),0)+IF(COUNT(F178:AP178)&gt;7,LARGE(F178:AP178,8),0)+IF(COUNT(F178:AP178)&gt;8,LARGE(F178:AP178,9),0)+IF(COUNT(F178:AP178)&gt;9,LARGE(F178:AP178,10),0)+IF(COUNT(F178:AP178)&gt;10,LARGE(F178:AP178,11),0)+IF(COUNT(F178:AP178)&gt;11,LARGE(F178:AP178,12),0)+IF(COUNT(F178:AP178)&gt;12,LARGE(F178:AP178,13),0)+IF(COUNT(F178:AP178)&gt;13,LARGE(F178:AP178,14),0)+IF(COUNT(F178:AP178)&gt;14,LARGE(F178:AP178,15),0)</f>
        <v>40</v>
      </c>
      <c r="AT178" s="2">
        <f t="shared" si="19"/>
        <v>0</v>
      </c>
      <c r="AU178" s="2">
        <f t="shared" si="20"/>
        <v>40</v>
      </c>
    </row>
    <row r="179" spans="2:49" ht="15.75" customHeight="1">
      <c r="B179" s="36" t="s">
        <v>357</v>
      </c>
      <c r="C179" s="36" t="s">
        <v>358</v>
      </c>
      <c r="D179" s="37">
        <v>1990</v>
      </c>
      <c r="E179" s="36" t="s">
        <v>345</v>
      </c>
      <c r="R179" s="2">
        <v>40</v>
      </c>
      <c r="AQ179" s="2">
        <f t="shared" si="17"/>
        <v>40</v>
      </c>
      <c r="AR179" s="2">
        <f t="shared" si="21"/>
        <v>1</v>
      </c>
      <c r="AS179" s="2">
        <f>IF(COUNT(F179:AP179)&gt;0,LARGE(F179:AP179,1),0)+IF(COUNT(F179:AP179)&gt;1,LARGE(F179:AP179,2),0)+IF(COUNT(F179:AP179)&gt;2,LARGE(F179:AP179,3),0)+IF(COUNT(F179:AP179)&gt;3,LARGE(F179:AP179,4),0)+IF(COUNT(F179:AP179)&gt;4,LARGE(F179:AP179,5),0)+IF(COUNT(F179:AP179)&gt;5,LARGE(F179:AP179,6),0)+IF(COUNT(F179:AP179)&gt;6,LARGE(F179:AP179,7),0)+IF(COUNT(F179:AP179)&gt;7,LARGE(F179:AP179,8),0)+IF(COUNT(F179:AP179)&gt;8,LARGE(F179:AP179,9),0)+IF(COUNT(F179:AP179)&gt;9,LARGE(F179:AP179,10),0)+IF(COUNT(F179:AP179)&gt;10,LARGE(F179:AP179,11),0)+IF(COUNT(F179:AP179)&gt;11,LARGE(F179:AP179,12),0)+IF(COUNT(F179:AP179)&gt;12,LARGE(F179:AP179,13),0)+IF(COUNT(F179:AP179)&gt;13,LARGE(F179:AP179,14),0)+IF(COUNT(F179:AP179)&gt;14,LARGE(F179:AP179,15),0)</f>
        <v>40</v>
      </c>
      <c r="AT179" s="2">
        <f t="shared" si="19"/>
        <v>0</v>
      </c>
      <c r="AU179" s="2">
        <f t="shared" si="20"/>
        <v>40</v>
      </c>
      <c r="AV179" s="2"/>
      <c r="AW179" s="2"/>
    </row>
    <row r="180" spans="2:49" ht="15.75" customHeight="1">
      <c r="B180" s="65" t="s">
        <v>394</v>
      </c>
      <c r="C180" s="65" t="s">
        <v>417</v>
      </c>
      <c r="D180" s="65">
        <v>1991</v>
      </c>
      <c r="E180" s="65" t="s">
        <v>395</v>
      </c>
      <c r="AD180" s="2">
        <v>40</v>
      </c>
      <c r="AQ180" s="2">
        <f t="shared" si="17"/>
        <v>40</v>
      </c>
      <c r="AR180" s="2">
        <f t="shared" si="21"/>
        <v>1</v>
      </c>
      <c r="AS180" s="2">
        <f>IF(COUNT(F180:AP180)&gt;0,LARGE(F180:AP180,1),0)+IF(COUNT(F180:AP180)&gt;1,LARGE(F180:AP180,2),0)+IF(COUNT(F180:AP180)&gt;2,LARGE(F180:AP180,3),0)+IF(COUNT(F180:AP180)&gt;3,LARGE(F180:AP180,4),0)+IF(COUNT(F180:AP180)&gt;4,LARGE(F180:AP180,5),0)+IF(COUNT(F180:AP180)&gt;5,LARGE(F180:AP180,6),0)+IF(COUNT(F180:AP180)&gt;6,LARGE(F180:AP180,7),0)+IF(COUNT(F180:AP180)&gt;7,LARGE(F180:AP180,8),0)+IF(COUNT(F180:AP180)&gt;8,LARGE(F180:AP180,9),0)+IF(COUNT(F180:AP180)&gt;9,LARGE(F180:AP180,10),0)+IF(COUNT(F180:AP180)&gt;10,LARGE(F180:AP180,11),0)+IF(COUNT(F180:AP180)&gt;11,LARGE(F180:AP180,12),0)+IF(COUNT(F180:AP180)&gt;12,LARGE(F180:AP180,13),0)+IF(COUNT(F180:AP180)&gt;13,LARGE(F180:AP180,14),0)+IF(COUNT(F180:AP180)&gt;14,LARGE(F180:AP180,15),0)</f>
        <v>40</v>
      </c>
      <c r="AT180" s="2">
        <f t="shared" si="19"/>
        <v>0</v>
      </c>
      <c r="AU180" s="2">
        <f t="shared" si="20"/>
        <v>40</v>
      </c>
      <c r="AV180" s="2"/>
      <c r="AW180" s="2"/>
    </row>
    <row r="181" spans="2:47" ht="15.75" customHeight="1">
      <c r="B181" s="72" t="s">
        <v>477</v>
      </c>
      <c r="C181" s="72" t="s">
        <v>478</v>
      </c>
      <c r="D181" s="74">
        <v>93</v>
      </c>
      <c r="E181" s="72" t="s">
        <v>341</v>
      </c>
      <c r="AH181" s="2">
        <v>40</v>
      </c>
      <c r="AQ181" s="2">
        <f t="shared" si="17"/>
        <v>40</v>
      </c>
      <c r="AR181" s="2">
        <f t="shared" si="21"/>
        <v>1</v>
      </c>
      <c r="AS181" s="2">
        <f>IF(COUNT(G181:AP181)&gt;0,LARGE(G181:AP181,1),0)+IF(COUNT(G181:AP181)&gt;1,LARGE(G181:AP181,2),0)+IF(COUNT(G181:AP181)&gt;2,LARGE(G181:AP181,3),0)+IF(COUNT(G181:AP181)&gt;3,LARGE(G181:AP181,4),0)+IF(COUNT(G181:AP181)&gt;4,LARGE(G181:AP181,5),0)+IF(COUNT(G181:AP181)&gt;5,LARGE(G181:AP181,6),0)+IF(COUNT(G181:AP181)&gt;6,LARGE(G181:AP181,7),0)+IF(COUNT(G181:AP181)&gt;7,LARGE(G181:AP181,8),0)+IF(COUNT(G181:AP181)&gt;8,LARGE(G181:AP181,9),0)+IF(COUNT(G181:AP181)&gt;9,LARGE(G181:AP181,10),0)+IF(COUNT(G181:AP181)&gt;10,LARGE(G181:AP181,11),0)+IF(COUNT(G181:AP181)&gt;11,LARGE(G181:AP181,12),0)+IF(COUNT(G181:AP181)&gt;12,LARGE(G181:AP181,13),0)+IF(COUNT(G181:AP181)&gt;13,LARGE(G181:AP181,14),0)+IF(COUNT(G181:AP181)&gt;14,LARGE(G181:AP181,15),0)</f>
        <v>40</v>
      </c>
      <c r="AT181" s="2">
        <f t="shared" si="19"/>
        <v>0</v>
      </c>
      <c r="AU181" s="2">
        <f t="shared" si="20"/>
        <v>40</v>
      </c>
    </row>
    <row r="182" spans="2:49" ht="15.75" customHeight="1">
      <c r="B182" s="28" t="s">
        <v>105</v>
      </c>
      <c r="C182" s="14" t="s">
        <v>106</v>
      </c>
      <c r="D182" s="13">
        <v>1995</v>
      </c>
      <c r="E182" s="13" t="s">
        <v>107</v>
      </c>
      <c r="G182" s="12"/>
      <c r="H182" s="12">
        <v>40</v>
      </c>
      <c r="I182" s="12"/>
      <c r="J182" s="12"/>
      <c r="K182" s="12"/>
      <c r="L182" s="12"/>
      <c r="M182" s="12"/>
      <c r="N182" s="12"/>
      <c r="O182" s="12"/>
      <c r="P182" s="20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2">
        <f t="shared" si="17"/>
        <v>40</v>
      </c>
      <c r="AR182" s="2">
        <f t="shared" si="21"/>
        <v>1</v>
      </c>
      <c r="AS182" s="2">
        <f>IF(COUNT(F182:AP182)&gt;0,LARGE(F182:AP182,1),0)+IF(COUNT(F182:AP182)&gt;1,LARGE(F182:AP182,2),0)+IF(COUNT(F182:AP182)&gt;2,LARGE(F182:AP182,3),0)+IF(COUNT(F182:AP182)&gt;3,LARGE(F182:AP182,4),0)+IF(COUNT(F182:AP182)&gt;4,LARGE(F182:AP182,5),0)+IF(COUNT(F182:AP182)&gt;5,LARGE(F182:AP182,6),0)+IF(COUNT(F182:AP182)&gt;6,LARGE(F182:AP182,7),0)+IF(COUNT(F182:AP182)&gt;7,LARGE(F182:AP182,8),0)+IF(COUNT(F182:AP182)&gt;8,LARGE(F182:AP182,9),0)+IF(COUNT(F182:AP182)&gt;9,LARGE(F182:AP182,10),0)+IF(COUNT(F182:AP182)&gt;10,LARGE(F182:AP182,11),0)+IF(COUNT(F182:AP182)&gt;11,LARGE(F182:AP182,12),0)+IF(COUNT(F182:AP182)&gt;12,LARGE(F182:AP182,13),0)+IF(COUNT(F182:AP182)&gt;13,LARGE(F182:AP182,14),0)+IF(COUNT(F182:AP182)&gt;14,LARGE(F182:AP182,15),0)</f>
        <v>40</v>
      </c>
      <c r="AT182" s="2">
        <f t="shared" si="19"/>
        <v>0</v>
      </c>
      <c r="AU182" s="2">
        <f t="shared" si="20"/>
        <v>40</v>
      </c>
      <c r="AV182" s="2" t="str">
        <f>B182</f>
        <v>Scymczak</v>
      </c>
      <c r="AW182" s="2">
        <f>A182</f>
        <v>0</v>
      </c>
    </row>
    <row r="183" spans="2:47" ht="15.75" customHeight="1">
      <c r="B183" s="72" t="s">
        <v>471</v>
      </c>
      <c r="C183" s="72" t="s">
        <v>479</v>
      </c>
      <c r="D183" s="74">
        <v>96</v>
      </c>
      <c r="E183" s="72" t="s">
        <v>341</v>
      </c>
      <c r="AH183" s="2">
        <v>39</v>
      </c>
      <c r="AQ183" s="2">
        <f t="shared" si="17"/>
        <v>39</v>
      </c>
      <c r="AR183" s="2">
        <f t="shared" si="21"/>
        <v>1</v>
      </c>
      <c r="AS183" s="2">
        <f>IF(COUNT(G183:AP183)&gt;0,LARGE(G183:AP183,1),0)+IF(COUNT(G183:AP183)&gt;1,LARGE(G183:AP183,2),0)+IF(COUNT(G183:AP183)&gt;2,LARGE(G183:AP183,3),0)+IF(COUNT(G183:AP183)&gt;3,LARGE(G183:AP183,4),0)+IF(COUNT(G183:AP183)&gt;4,LARGE(G183:AP183,5),0)+IF(COUNT(G183:AP183)&gt;5,LARGE(G183:AP183,6),0)+IF(COUNT(G183:AP183)&gt;6,LARGE(G183:AP183,7),0)+IF(COUNT(G183:AP183)&gt;7,LARGE(G183:AP183,8),0)+IF(COUNT(G183:AP183)&gt;8,LARGE(G183:AP183,9),0)+IF(COUNT(G183:AP183)&gt;9,LARGE(G183:AP183,10),0)+IF(COUNT(G183:AP183)&gt;10,LARGE(G183:AP183,11),0)+IF(COUNT(G183:AP183)&gt;11,LARGE(G183:AP183,12),0)+IF(COUNT(G183:AP183)&gt;12,LARGE(G183:AP183,13),0)+IF(COUNT(G183:AP183)&gt;13,LARGE(G183:AP183,14),0)+IF(COUNT(G183:AP183)&gt;14,LARGE(G183:AP183,15),0)</f>
        <v>39</v>
      </c>
      <c r="AT183" s="2">
        <f t="shared" si="19"/>
        <v>0</v>
      </c>
      <c r="AU183" s="2">
        <f t="shared" si="20"/>
        <v>39</v>
      </c>
    </row>
    <row r="184" spans="2:49" ht="15.75" customHeight="1">
      <c r="B184" s="27" t="s">
        <v>231</v>
      </c>
      <c r="C184" s="12" t="s">
        <v>232</v>
      </c>
      <c r="D184" s="12">
        <v>1994</v>
      </c>
      <c r="E184" s="12" t="s">
        <v>233</v>
      </c>
      <c r="K184" s="2">
        <v>39</v>
      </c>
      <c r="AQ184" s="2">
        <f t="shared" si="17"/>
        <v>39</v>
      </c>
      <c r="AR184" s="2">
        <f t="shared" si="21"/>
        <v>1</v>
      </c>
      <c r="AS184" s="2">
        <f>IF(COUNT(F184:AP184)&gt;0,LARGE(F184:AP184,1),0)+IF(COUNT(F184:AP184)&gt;1,LARGE(F184:AP184,2),0)+IF(COUNT(F184:AP184)&gt;2,LARGE(F184:AP184,3),0)+IF(COUNT(F184:AP184)&gt;3,LARGE(F184:AP184,4),0)+IF(COUNT(F184:AP184)&gt;4,LARGE(F184:AP184,5),0)+IF(COUNT(F184:AP184)&gt;5,LARGE(F184:AP184,6),0)+IF(COUNT(F184:AP184)&gt;6,LARGE(F184:AP184,7),0)+IF(COUNT(F184:AP184)&gt;7,LARGE(F184:AP184,8),0)+IF(COUNT(F184:AP184)&gt;8,LARGE(F184:AP184,9),0)+IF(COUNT(F184:AP184)&gt;9,LARGE(F184:AP184,10),0)+IF(COUNT(F184:AP184)&gt;10,LARGE(F184:AP184,11),0)+IF(COUNT(F184:AP184)&gt;11,LARGE(F184:AP184,12),0)+IF(COUNT(F184:AP184)&gt;12,LARGE(F184:AP184,13),0)+IF(COUNT(F184:AP184)&gt;13,LARGE(F184:AP184,14),0)+IF(COUNT(F184:AP184)&gt;14,LARGE(F184:AP184,15),0)</f>
        <v>39</v>
      </c>
      <c r="AT184" s="2">
        <f t="shared" si="19"/>
        <v>0</v>
      </c>
      <c r="AU184" s="2">
        <f t="shared" si="20"/>
        <v>39</v>
      </c>
      <c r="AV184" s="17" t="str">
        <f>B184</f>
        <v>Bischops</v>
      </c>
      <c r="AW184" s="2">
        <f>A184</f>
        <v>0</v>
      </c>
    </row>
    <row r="185" spans="2:49" ht="15.75" customHeight="1">
      <c r="B185" s="27" t="s">
        <v>176</v>
      </c>
      <c r="C185" s="12" t="s">
        <v>177</v>
      </c>
      <c r="D185" s="12">
        <v>94</v>
      </c>
      <c r="E185" s="12" t="s">
        <v>178</v>
      </c>
      <c r="F185" s="19"/>
      <c r="G185" s="19"/>
      <c r="J185" s="2">
        <v>39</v>
      </c>
      <c r="AQ185" s="2">
        <f t="shared" si="17"/>
        <v>39</v>
      </c>
      <c r="AR185" s="2">
        <f t="shared" si="21"/>
        <v>1</v>
      </c>
      <c r="AS185" s="2">
        <f>IF(COUNT(F185:AP185)&gt;0,LARGE(F185:AP185,1),0)+IF(COUNT(F185:AP185)&gt;1,LARGE(F185:AP185,2),0)+IF(COUNT(F185:AP185)&gt;2,LARGE(F185:AP185,3),0)+IF(COUNT(F185:AP185)&gt;3,LARGE(F185:AP185,4),0)+IF(COUNT(F185:AP185)&gt;4,LARGE(F185:AP185,5),0)+IF(COUNT(F185:AP185)&gt;5,LARGE(F185:AP185,6),0)+IF(COUNT(F185:AP185)&gt;6,LARGE(F185:AP185,7),0)+IF(COUNT(F185:AP185)&gt;7,LARGE(F185:AP185,8),0)+IF(COUNT(F185:AP185)&gt;8,LARGE(F185:AP185,9),0)+IF(COUNT(F185:AP185)&gt;9,LARGE(F185:AP185,10),0)+IF(COUNT(F185:AP185)&gt;10,LARGE(F185:AP185,11),0)+IF(COUNT(F185:AP185)&gt;11,LARGE(F185:AP185,12),0)+IF(COUNT(F185:AP185)&gt;12,LARGE(F185:AP185,13),0)+IF(COUNT(F185:AP185)&gt;13,LARGE(F185:AP185,14),0)+IF(COUNT(F185:AP185)&gt;14,LARGE(F185:AP185,15),0)</f>
        <v>39</v>
      </c>
      <c r="AT185" s="2">
        <f t="shared" si="19"/>
        <v>0</v>
      </c>
      <c r="AU185" s="2">
        <f t="shared" si="20"/>
        <v>39</v>
      </c>
      <c r="AV185" s="17" t="str">
        <f>B185</f>
        <v>Eggen</v>
      </c>
      <c r="AW185" s="15">
        <f>A185</f>
        <v>0</v>
      </c>
    </row>
    <row r="186" spans="2:47" ht="15.75" customHeight="1">
      <c r="B186" s="78" t="s">
        <v>505</v>
      </c>
      <c r="C186" s="86" t="s">
        <v>506</v>
      </c>
      <c r="D186" s="86">
        <v>1993</v>
      </c>
      <c r="E186" s="86" t="s">
        <v>498</v>
      </c>
      <c r="AI186" s="2">
        <v>39</v>
      </c>
      <c r="AQ186" s="2">
        <f t="shared" si="17"/>
        <v>39</v>
      </c>
      <c r="AR186" s="2">
        <f aca="true" t="shared" si="22" ref="AR186:AR191">(COUNT(F186:AP186))</f>
        <v>1</v>
      </c>
      <c r="AS186" s="2">
        <f>IF(COUNT(F186:AP186)&gt;0,LARGE(F186:AP186,1),0)+IF(COUNT(F186:AP186)&gt;1,LARGE(F186:AP186,2),0)+IF(COUNT(F186:AP186)&gt;2,LARGE(F186:AP186,3),0)+IF(COUNT(F186:AP186)&gt;3,LARGE(F186:AP186,4),0)+IF(COUNT(F186:AP186)&gt;4,LARGE(F186:AP186,5),0)+IF(COUNT(F186:AP186)&gt;5,LARGE(F186:AP186,6),0)+IF(COUNT(F186:AP186)&gt;6,LARGE(F186:AP186,7),0)+IF(COUNT(F186:AP186)&gt;7,LARGE(F186:AP186,8),0)+IF(COUNT(F186:AP186)&gt;8,LARGE(F186:AP186,9),0)+IF(COUNT(F186:AP186)&gt;9,LARGE(F186:AP186,10),0)+IF(COUNT(F186:AP186)&gt;10,LARGE(F186:AP186,11),0)+IF(COUNT(F186:AP186)&gt;11,LARGE(F186:AP186,12),0)+IF(COUNT(F186:AP186)&gt;12,LARGE(F186:AP186,13),0)+IF(COUNT(F186:AP186)&gt;13,LARGE(F186:AP186,14),0)+IF(COUNT(F186:AP186)&gt;14,LARGE(F186:AP186,15),0)</f>
        <v>39</v>
      </c>
      <c r="AT186" s="2">
        <f t="shared" si="19"/>
        <v>0</v>
      </c>
      <c r="AU186" s="2">
        <f t="shared" si="20"/>
        <v>39</v>
      </c>
    </row>
    <row r="187" spans="2:47" ht="15.75" customHeight="1">
      <c r="B187" s="101" t="s">
        <v>574</v>
      </c>
      <c r="C187" s="101" t="s">
        <v>575</v>
      </c>
      <c r="D187" s="101">
        <v>1994</v>
      </c>
      <c r="E187" s="101" t="s">
        <v>571</v>
      </c>
      <c r="AP187" s="2">
        <v>39</v>
      </c>
      <c r="AQ187" s="2">
        <f t="shared" si="17"/>
        <v>39</v>
      </c>
      <c r="AR187" s="2">
        <f t="shared" si="22"/>
        <v>1</v>
      </c>
      <c r="AS187" s="2">
        <f>IF(COUNT(F187:AP187)&gt;0,LARGE(F187:AP187,1),0)+IF(COUNT(F187:AP187)&gt;1,LARGE(F187:AP187,2),0)+IF(COUNT(F187:AP187)&gt;2,LARGE(F187:AP187,3),0)+IF(COUNT(F187:AP187)&gt;3,LARGE(F187:AP187,4),0)+IF(COUNT(F187:AP187)&gt;4,LARGE(F187:AP187,5),0)+IF(COUNT(F187:AP187)&gt;5,LARGE(F187:AP187,6),0)+IF(COUNT(F187:AP187)&gt;6,LARGE(F187:AP187,7),0)+IF(COUNT(F187:AP187)&gt;7,LARGE(F187:AP187,8),0)+IF(COUNT(F187:AP187)&gt;8,LARGE(F187:AP187,9),0)+IF(COUNT(F187:AP187)&gt;9,LARGE(F187:AP187,10),0)+IF(COUNT(F187:AP187)&gt;10,LARGE(F187:AP187,11),0)+IF(COUNT(F187:AP187)&gt;11,LARGE(F187:AP187,12),0)+IF(COUNT(F187:AP187)&gt;12,LARGE(F187:AP187,13),0)+IF(COUNT(F187:AP187)&gt;13,LARGE(F187:AP187,14),0)+IF(COUNT(F187:AP187)&gt;14,LARGE(F187:AP187,15),0)</f>
        <v>39</v>
      </c>
      <c r="AT187" s="2">
        <f t="shared" si="19"/>
        <v>0</v>
      </c>
      <c r="AU187" s="2">
        <f t="shared" si="20"/>
        <v>39</v>
      </c>
    </row>
    <row r="188" spans="2:49" ht="15.75" customHeight="1">
      <c r="B188" s="6" t="s">
        <v>271</v>
      </c>
      <c r="C188" s="6" t="s">
        <v>272</v>
      </c>
      <c r="D188" s="7">
        <v>1991</v>
      </c>
      <c r="E188" s="6" t="s">
        <v>273</v>
      </c>
      <c r="M188" s="2">
        <v>39</v>
      </c>
      <c r="AQ188" s="2">
        <f t="shared" si="17"/>
        <v>39</v>
      </c>
      <c r="AR188" s="2">
        <f t="shared" si="22"/>
        <v>1</v>
      </c>
      <c r="AS188" s="2">
        <f>IF(COUNT(F188:AP188)&gt;0,LARGE(F188:AP188,1),0)+IF(COUNT(F188:AP188)&gt;1,LARGE(F188:AP188,2),0)+IF(COUNT(F188:AP188)&gt;2,LARGE(F188:AP188,3),0)+IF(COUNT(F188:AP188)&gt;3,LARGE(F188:AP188,4),0)+IF(COUNT(F188:AP188)&gt;4,LARGE(F188:AP188,5),0)+IF(COUNT(F188:AP188)&gt;5,LARGE(F188:AP188,6),0)+IF(COUNT(F188:AP188)&gt;6,LARGE(F188:AP188,7),0)+IF(COUNT(F188:AP188)&gt;7,LARGE(F188:AP188,8),0)+IF(COUNT(F188:AP188)&gt;8,LARGE(F188:AP188,9),0)+IF(COUNT(F188:AP188)&gt;9,LARGE(F188:AP188,10),0)+IF(COUNT(F188:AP188)&gt;10,LARGE(F188:AP188,11),0)+IF(COUNT(F188:AP188)&gt;11,LARGE(F188:AP188,12),0)+IF(COUNT(F188:AP188)&gt;12,LARGE(F188:AP188,13),0)+IF(COUNT(F188:AP188)&gt;13,LARGE(F188:AP188,14),0)+IF(COUNT(F188:AP188)&gt;14,LARGE(F188:AP188,15),0)</f>
        <v>39</v>
      </c>
      <c r="AT188" s="2">
        <f t="shared" si="19"/>
        <v>0</v>
      </c>
      <c r="AU188" s="2">
        <f t="shared" si="20"/>
        <v>39</v>
      </c>
      <c r="AV188" s="2"/>
      <c r="AW188" s="2"/>
    </row>
    <row r="189" spans="2:49" ht="15.75" customHeight="1">
      <c r="B189" s="108" t="s">
        <v>359</v>
      </c>
      <c r="C189" s="36" t="s">
        <v>360</v>
      </c>
      <c r="D189" s="109">
        <v>1991</v>
      </c>
      <c r="E189" s="108" t="s">
        <v>345</v>
      </c>
      <c r="R189" s="2">
        <v>39</v>
      </c>
      <c r="AQ189" s="2">
        <f t="shared" si="17"/>
        <v>39</v>
      </c>
      <c r="AR189" s="2">
        <f t="shared" si="22"/>
        <v>1</v>
      </c>
      <c r="AS189" s="2">
        <f>IF(COUNT(F189:AP189)&gt;0,LARGE(F189:AP189,1),0)+IF(COUNT(F189:AP189)&gt;1,LARGE(F189:AP189,2),0)+IF(COUNT(F189:AP189)&gt;2,LARGE(F189:AP189,3),0)+IF(COUNT(F189:AP189)&gt;3,LARGE(F189:AP189,4),0)+IF(COUNT(F189:AP189)&gt;4,LARGE(F189:AP189,5),0)+IF(COUNT(F189:AP189)&gt;5,LARGE(F189:AP189,6),0)+IF(COUNT(F189:AP189)&gt;6,LARGE(F189:AP189,7),0)+IF(COUNT(F189:AP189)&gt;7,LARGE(F189:AP189,8),0)+IF(COUNT(F189:AP189)&gt;8,LARGE(F189:AP189,9),0)+IF(COUNT(F189:AP189)&gt;9,LARGE(F189:AP189,10),0)+IF(COUNT(F189:AP189)&gt;10,LARGE(F189:AP189,11),0)+IF(COUNT(F189:AP189)&gt;11,LARGE(F189:AP189,12),0)+IF(COUNT(F189:AP189)&gt;12,LARGE(F189:AP189,13),0)+IF(COUNT(F189:AP189)&gt;13,LARGE(F189:AP189,14),0)+IF(COUNT(F189:AP189)&gt;14,LARGE(F189:AP189,15),0)</f>
        <v>39</v>
      </c>
      <c r="AT189" s="2">
        <f t="shared" si="19"/>
        <v>0</v>
      </c>
      <c r="AU189" s="2">
        <f t="shared" si="20"/>
        <v>39</v>
      </c>
      <c r="AV189" s="2"/>
      <c r="AW189" s="2"/>
    </row>
    <row r="190" spans="2:49" ht="15.75" customHeight="1">
      <c r="B190" s="94" t="s">
        <v>462</v>
      </c>
      <c r="D190" s="95" t="s">
        <v>457</v>
      </c>
      <c r="E190" s="94" t="s">
        <v>450</v>
      </c>
      <c r="AC190" s="2">
        <v>39</v>
      </c>
      <c r="AQ190" s="2">
        <f t="shared" si="17"/>
        <v>39</v>
      </c>
      <c r="AR190" s="2">
        <f t="shared" si="22"/>
        <v>1</v>
      </c>
      <c r="AS190" s="2">
        <f>IF(COUNT(G190:AP190)&gt;0,LARGE(G190:AP190,1),0)+IF(COUNT(G190:AP190)&gt;1,LARGE(G190:AP190,2),0)+IF(COUNT(G190:AP190)&gt;2,LARGE(G190:AP190,3),0)+IF(COUNT(G190:AP190)&gt;3,LARGE(G190:AP190,4),0)+IF(COUNT(G190:AP190)&gt;4,LARGE(G190:AP190,5),0)+IF(COUNT(G190:AP190)&gt;5,LARGE(G190:AP190,6),0)+IF(COUNT(G190:AP190)&gt;6,LARGE(G190:AP190,7),0)+IF(COUNT(G190:AP190)&gt;7,LARGE(G190:AP190,8),0)+IF(COUNT(G190:AP190)&gt;8,LARGE(G190:AP190,9),0)+IF(COUNT(G190:AP190)&gt;9,LARGE(G190:AP190,10),0)+IF(COUNT(G190:AP190)&gt;10,LARGE(G190:AP190,11),0)+IF(COUNT(G190:AP190)&gt;11,LARGE(G190:AP190,12),0)+IF(COUNT(G190:AP190)&gt;12,LARGE(G190:AP190,13),0)+IF(COUNT(G190:AP190)&gt;13,LARGE(G190:AP190,14),0)+IF(COUNT(G190:AP190)&gt;14,LARGE(G190:AP190,15),0)</f>
        <v>39</v>
      </c>
      <c r="AT190" s="2">
        <f t="shared" si="19"/>
        <v>0</v>
      </c>
      <c r="AU190" s="2">
        <f t="shared" si="20"/>
        <v>39</v>
      </c>
      <c r="AV190" s="2"/>
      <c r="AW190" s="2"/>
    </row>
    <row r="191" spans="2:49" ht="15.75" customHeight="1">
      <c r="B191" s="54" t="s">
        <v>234</v>
      </c>
      <c r="C191" s="12" t="s">
        <v>235</v>
      </c>
      <c r="D191" s="58">
        <v>1995</v>
      </c>
      <c r="E191" s="58" t="s">
        <v>236</v>
      </c>
      <c r="K191" s="2">
        <v>38</v>
      </c>
      <c r="AQ191" s="2">
        <f t="shared" si="17"/>
        <v>38</v>
      </c>
      <c r="AR191" s="2">
        <f t="shared" si="22"/>
        <v>1</v>
      </c>
      <c r="AS191" s="2">
        <f>IF(COUNT(F191:AP191)&gt;0,LARGE(F191:AP191,1),0)+IF(COUNT(F191:AP191)&gt;1,LARGE(F191:AP191,2),0)+IF(COUNT(F191:AP191)&gt;2,LARGE(F191:AP191,3),0)+IF(COUNT(F191:AP191)&gt;3,LARGE(F191:AP191,4),0)+IF(COUNT(F191:AP191)&gt;4,LARGE(F191:AP191,5),0)+IF(COUNT(F191:AP191)&gt;5,LARGE(F191:AP191,6),0)+IF(COUNT(F191:AP191)&gt;6,LARGE(F191:AP191,7),0)+IF(COUNT(F191:AP191)&gt;7,LARGE(F191:AP191,8),0)+IF(COUNT(F191:AP191)&gt;8,LARGE(F191:AP191,9),0)+IF(COUNT(F191:AP191)&gt;9,LARGE(F191:AP191,10),0)+IF(COUNT(F191:AP191)&gt;10,LARGE(F191:AP191,11),0)+IF(COUNT(F191:AP191)&gt;11,LARGE(F191:AP191,12),0)+IF(COUNT(F191:AP191)&gt;12,LARGE(F191:AP191,13),0)+IF(COUNT(F191:AP191)&gt;13,LARGE(F191:AP191,14),0)+IF(COUNT(F191:AP191)&gt;14,LARGE(F191:AP191,15),0)</f>
        <v>38</v>
      </c>
      <c r="AT191" s="2">
        <f t="shared" si="19"/>
        <v>0</v>
      </c>
      <c r="AU191" s="2">
        <f t="shared" si="20"/>
        <v>38</v>
      </c>
      <c r="AV191" s="17" t="str">
        <f>B191</f>
        <v>Demonthy</v>
      </c>
      <c r="AW191" s="2">
        <f>A191</f>
        <v>0</v>
      </c>
    </row>
    <row r="192" spans="2:49" ht="15.75" customHeight="1">
      <c r="B192" s="94" t="s">
        <v>463</v>
      </c>
      <c r="D192" s="95" t="s">
        <v>447</v>
      </c>
      <c r="E192" s="94" t="s">
        <v>458</v>
      </c>
      <c r="AC192" s="2">
        <v>38</v>
      </c>
      <c r="AQ192" s="2">
        <f t="shared" si="17"/>
        <v>38</v>
      </c>
      <c r="AR192" s="2">
        <f aca="true" t="shared" si="23" ref="AR192:AR223">(COUNT(F192:AP192))</f>
        <v>1</v>
      </c>
      <c r="AS192" s="2">
        <f>IF(COUNT(G192:AP192)&gt;0,LARGE(G192:AP192,1),0)+IF(COUNT(G192:AP192)&gt;1,LARGE(G192:AP192,2),0)+IF(COUNT(G192:AP192)&gt;2,LARGE(G192:AP192,3),0)+IF(COUNT(G192:AP192)&gt;3,LARGE(G192:AP192,4),0)+IF(COUNT(G192:AP192)&gt;4,LARGE(G192:AP192,5),0)+IF(COUNT(G192:AP192)&gt;5,LARGE(G192:AP192,6),0)+IF(COUNT(G192:AP192)&gt;6,LARGE(G192:AP192,7),0)+IF(COUNT(G192:AP192)&gt;7,LARGE(G192:AP192,8),0)+IF(COUNT(G192:AP192)&gt;8,LARGE(G192:AP192,9),0)+IF(COUNT(G192:AP192)&gt;9,LARGE(G192:AP192,10),0)+IF(COUNT(G192:AP192)&gt;10,LARGE(G192:AP192,11),0)+IF(COUNT(G192:AP192)&gt;11,LARGE(G192:AP192,12),0)+IF(COUNT(G192:AP192)&gt;12,LARGE(G192:AP192,13),0)+IF(COUNT(G192:AP192)&gt;13,LARGE(G192:AP192,14),0)+IF(COUNT(G192:AP192)&gt;14,LARGE(G192:AP192,15),0)</f>
        <v>38</v>
      </c>
      <c r="AT192" s="2">
        <f t="shared" si="19"/>
        <v>0</v>
      </c>
      <c r="AU192" s="2">
        <f t="shared" si="20"/>
        <v>38</v>
      </c>
      <c r="AV192" s="2"/>
      <c r="AW192" s="2"/>
    </row>
    <row r="193" spans="2:47" ht="15.75" customHeight="1">
      <c r="B193" s="104" t="s">
        <v>480</v>
      </c>
      <c r="C193" s="72" t="s">
        <v>474</v>
      </c>
      <c r="D193" s="107">
        <v>95</v>
      </c>
      <c r="E193" s="104" t="s">
        <v>341</v>
      </c>
      <c r="AH193" s="2">
        <v>38</v>
      </c>
      <c r="AQ193" s="2">
        <f t="shared" si="17"/>
        <v>38</v>
      </c>
      <c r="AR193" s="2">
        <f t="shared" si="23"/>
        <v>1</v>
      </c>
      <c r="AS193" s="2">
        <f>IF(COUNT(G193:AP193)&gt;0,LARGE(G193:AP193,1),0)+IF(COUNT(G193:AP193)&gt;1,LARGE(G193:AP193,2),0)+IF(COUNT(G193:AP193)&gt;2,LARGE(G193:AP193,3),0)+IF(COUNT(G193:AP193)&gt;3,LARGE(G193:AP193,4),0)+IF(COUNT(G193:AP193)&gt;4,LARGE(G193:AP193,5),0)+IF(COUNT(G193:AP193)&gt;5,LARGE(G193:AP193,6),0)+IF(COUNT(G193:AP193)&gt;6,LARGE(G193:AP193,7),0)+IF(COUNT(G193:AP193)&gt;7,LARGE(G193:AP193,8),0)+IF(COUNT(G193:AP193)&gt;8,LARGE(G193:AP193,9),0)+IF(COUNT(G193:AP193)&gt;9,LARGE(G193:AP193,10),0)+IF(COUNT(G193:AP193)&gt;10,LARGE(G193:AP193,11),0)+IF(COUNT(G193:AP193)&gt;11,LARGE(G193:AP193,12),0)+IF(COUNT(G193:AP193)&gt;12,LARGE(G193:AP193,13),0)+IF(COUNT(G193:AP193)&gt;13,LARGE(G193:AP193,14),0)+IF(COUNT(G193:AP193)&gt;14,LARGE(G193:AP193,15),0)</f>
        <v>38</v>
      </c>
      <c r="AT193" s="2">
        <f t="shared" si="19"/>
        <v>0</v>
      </c>
      <c r="AU193" s="2">
        <f t="shared" si="20"/>
        <v>38</v>
      </c>
    </row>
    <row r="194" spans="2:49" ht="15.75" customHeight="1">
      <c r="B194" s="54" t="s">
        <v>150</v>
      </c>
      <c r="C194" s="12" t="s">
        <v>151</v>
      </c>
      <c r="D194" s="58">
        <v>89</v>
      </c>
      <c r="E194" s="58" t="s">
        <v>152</v>
      </c>
      <c r="J194" s="2">
        <v>38</v>
      </c>
      <c r="AQ194" s="2">
        <f t="shared" si="17"/>
        <v>38</v>
      </c>
      <c r="AR194" s="2">
        <f t="shared" si="23"/>
        <v>1</v>
      </c>
      <c r="AS194" s="2">
        <f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38</v>
      </c>
      <c r="AT194" s="2">
        <f t="shared" si="19"/>
        <v>0</v>
      </c>
      <c r="AU194" s="2">
        <f t="shared" si="20"/>
        <v>38</v>
      </c>
      <c r="AV194" s="17" t="str">
        <f>B194</f>
        <v>van Eeuwijk</v>
      </c>
      <c r="AW194" s="15">
        <f>A194</f>
        <v>0</v>
      </c>
    </row>
    <row r="195" spans="2:49" ht="15.75" customHeight="1">
      <c r="B195" s="55" t="s">
        <v>274</v>
      </c>
      <c r="C195" s="6" t="s">
        <v>275</v>
      </c>
      <c r="D195" s="60">
        <v>1992</v>
      </c>
      <c r="E195" s="55" t="s">
        <v>273</v>
      </c>
      <c r="M195" s="2">
        <v>38</v>
      </c>
      <c r="AQ195" s="2">
        <f t="shared" si="17"/>
        <v>38</v>
      </c>
      <c r="AR195" s="2">
        <f t="shared" si="23"/>
        <v>1</v>
      </c>
      <c r="AS195" s="2">
        <f>IF(COUNT(F195:AP195)&gt;0,LARGE(F195:AP195,1),0)+IF(COUNT(F195:AP195)&gt;1,LARGE(F195:AP195,2),0)+IF(COUNT(F195:AP195)&gt;2,LARGE(F195:AP195,3),0)+IF(COUNT(F195:AP195)&gt;3,LARGE(F195:AP195,4),0)+IF(COUNT(F195:AP195)&gt;4,LARGE(F195:AP195,5),0)+IF(COUNT(F195:AP195)&gt;5,LARGE(F195:AP195,6),0)+IF(COUNT(F195:AP195)&gt;6,LARGE(F195:AP195,7),0)+IF(COUNT(F195:AP195)&gt;7,LARGE(F195:AP195,8),0)+IF(COUNT(F195:AP195)&gt;8,LARGE(F195:AP195,9),0)+IF(COUNT(F195:AP195)&gt;9,LARGE(F195:AP195,10),0)+IF(COUNT(F195:AP195)&gt;10,LARGE(F195:AP195,11),0)+IF(COUNT(F195:AP195)&gt;11,LARGE(F195:AP195,12),0)+IF(COUNT(F195:AP195)&gt;12,LARGE(F195:AP195,13),0)+IF(COUNT(F195:AP195)&gt;13,LARGE(F195:AP195,14),0)+IF(COUNT(F195:AP195)&gt;14,LARGE(F195:AP195,15),0)</f>
        <v>38</v>
      </c>
      <c r="AT195" s="2">
        <f t="shared" si="19"/>
        <v>0</v>
      </c>
      <c r="AU195" s="2">
        <f t="shared" si="20"/>
        <v>38</v>
      </c>
      <c r="AV195" s="2"/>
      <c r="AW195" s="2"/>
    </row>
    <row r="196" spans="2:47" ht="15.75" customHeight="1">
      <c r="B196" s="81" t="s">
        <v>507</v>
      </c>
      <c r="C196" s="86" t="s">
        <v>508</v>
      </c>
      <c r="D196" s="90">
        <v>1991</v>
      </c>
      <c r="E196" s="90" t="s">
        <v>498</v>
      </c>
      <c r="AI196" s="2">
        <v>38</v>
      </c>
      <c r="AQ196" s="2">
        <f t="shared" si="17"/>
        <v>38</v>
      </c>
      <c r="AR196" s="2">
        <f t="shared" si="23"/>
        <v>1</v>
      </c>
      <c r="AS196" s="2">
        <f>IF(COUNT(F196:AP196)&gt;0,LARGE(F196:AP196,1),0)+IF(COUNT(F196:AP196)&gt;1,LARGE(F196:AP196,2),0)+IF(COUNT(F196:AP196)&gt;2,LARGE(F196:AP196,3),0)+IF(COUNT(F196:AP196)&gt;3,LARGE(F196:AP196,4),0)+IF(COUNT(F196:AP196)&gt;4,LARGE(F196:AP196,5),0)+IF(COUNT(F196:AP196)&gt;5,LARGE(F196:AP196,6),0)+IF(COUNT(F196:AP196)&gt;6,LARGE(F196:AP196,7),0)+IF(COUNT(F196:AP196)&gt;7,LARGE(F196:AP196,8),0)+IF(COUNT(F196:AP196)&gt;8,LARGE(F196:AP196,9),0)+IF(COUNT(F196:AP196)&gt;9,LARGE(F196:AP196,10),0)+IF(COUNT(F196:AP196)&gt;10,LARGE(F196:AP196,11),0)+IF(COUNT(F196:AP196)&gt;11,LARGE(F196:AP196,12),0)+IF(COUNT(F196:AP196)&gt;12,LARGE(F196:AP196,13),0)+IF(COUNT(F196:AP196)&gt;13,LARGE(F196:AP196,14),0)+IF(COUNT(F196:AP196)&gt;14,LARGE(F196:AP196,15),0)</f>
        <v>38</v>
      </c>
      <c r="AT196" s="2">
        <f t="shared" si="19"/>
        <v>0</v>
      </c>
      <c r="AU196" s="2">
        <f t="shared" si="20"/>
        <v>38</v>
      </c>
    </row>
    <row r="197" spans="2:49" ht="15.75" customHeight="1">
      <c r="B197" s="55" t="s">
        <v>276</v>
      </c>
      <c r="C197" s="6" t="s">
        <v>277</v>
      </c>
      <c r="D197" s="60">
        <v>1993</v>
      </c>
      <c r="E197" s="55" t="s">
        <v>273</v>
      </c>
      <c r="M197" s="2">
        <v>37</v>
      </c>
      <c r="AQ197" s="2">
        <f t="shared" si="17"/>
        <v>37</v>
      </c>
      <c r="AR197" s="2">
        <f t="shared" si="23"/>
        <v>1</v>
      </c>
      <c r="AS197" s="2">
        <f>IF(COUNT(F197:AP197)&gt;0,LARGE(F197:AP197,1),0)+IF(COUNT(F197:AP197)&gt;1,LARGE(F197:AP197,2),0)+IF(COUNT(F197:AP197)&gt;2,LARGE(F197:AP197,3),0)+IF(COUNT(F197:AP197)&gt;3,LARGE(F197:AP197,4),0)+IF(COUNT(F197:AP197)&gt;4,LARGE(F197:AP197,5),0)+IF(COUNT(F197:AP197)&gt;5,LARGE(F197:AP197,6),0)+IF(COUNT(F197:AP197)&gt;6,LARGE(F197:AP197,7),0)+IF(COUNT(F197:AP197)&gt;7,LARGE(F197:AP197,8),0)+IF(COUNT(F197:AP197)&gt;8,LARGE(F197:AP197,9),0)+IF(COUNT(F197:AP197)&gt;9,LARGE(F197:AP197,10),0)+IF(COUNT(F197:AP197)&gt;10,LARGE(F197:AP197,11),0)+IF(COUNT(F197:AP197)&gt;11,LARGE(F197:AP197,12),0)+IF(COUNT(F197:AP197)&gt;12,LARGE(F197:AP197,13),0)+IF(COUNT(F197:AP197)&gt;13,LARGE(F197:AP197,14),0)+IF(COUNT(F197:AP197)&gt;14,LARGE(F197:AP197,15),0)</f>
        <v>37</v>
      </c>
      <c r="AT197" s="2">
        <f t="shared" si="19"/>
        <v>0</v>
      </c>
      <c r="AU197" s="2">
        <f t="shared" si="20"/>
        <v>37</v>
      </c>
      <c r="AV197" s="2"/>
      <c r="AW197" s="2"/>
    </row>
    <row r="198" spans="2:47" ht="15.75" customHeight="1">
      <c r="B198" s="81" t="s">
        <v>509</v>
      </c>
      <c r="C198" s="86" t="s">
        <v>510</v>
      </c>
      <c r="D198" s="90">
        <v>1992</v>
      </c>
      <c r="E198" s="90" t="s">
        <v>498</v>
      </c>
      <c r="AI198" s="2">
        <v>37</v>
      </c>
      <c r="AQ198" s="2">
        <f t="shared" si="17"/>
        <v>37</v>
      </c>
      <c r="AR198" s="2">
        <f t="shared" si="23"/>
        <v>1</v>
      </c>
      <c r="AS198" s="2">
        <f>IF(COUNT(F198:AP198)&gt;0,LARGE(F198:AP198,1),0)+IF(COUNT(F198:AP198)&gt;1,LARGE(F198:AP198,2),0)+IF(COUNT(F198:AP198)&gt;2,LARGE(F198:AP198,3),0)+IF(COUNT(F198:AP198)&gt;3,LARGE(F198:AP198,4),0)+IF(COUNT(F198:AP198)&gt;4,LARGE(F198:AP198,5),0)+IF(COUNT(F198:AP198)&gt;5,LARGE(F198:AP198,6),0)+IF(COUNT(F198:AP198)&gt;6,LARGE(F198:AP198,7),0)+IF(COUNT(F198:AP198)&gt;7,LARGE(F198:AP198,8),0)+IF(COUNT(F198:AP198)&gt;8,LARGE(F198:AP198,9),0)+IF(COUNT(F198:AP198)&gt;9,LARGE(F198:AP198,10),0)+IF(COUNT(F198:AP198)&gt;10,LARGE(F198:AP198,11),0)+IF(COUNT(F198:AP198)&gt;11,LARGE(F198:AP198,12),0)+IF(COUNT(F198:AP198)&gt;12,LARGE(F198:AP198,13),0)+IF(COUNT(F198:AP198)&gt;13,LARGE(F198:AP198,14),0)+IF(COUNT(F198:AP198)&gt;14,LARGE(F198:AP198,15),0)</f>
        <v>37</v>
      </c>
      <c r="AT198" s="2">
        <f t="shared" si="19"/>
        <v>0</v>
      </c>
      <c r="AU198" s="2">
        <f t="shared" si="20"/>
        <v>37</v>
      </c>
    </row>
    <row r="199" spans="2:49" ht="15.75" customHeight="1">
      <c r="B199" s="94" t="s">
        <v>464</v>
      </c>
      <c r="D199" s="95" t="s">
        <v>465</v>
      </c>
      <c r="E199" s="94" t="s">
        <v>450</v>
      </c>
      <c r="AC199" s="2">
        <v>37</v>
      </c>
      <c r="AQ199" s="2">
        <f t="shared" si="17"/>
        <v>37</v>
      </c>
      <c r="AR199" s="2">
        <f t="shared" si="23"/>
        <v>1</v>
      </c>
      <c r="AS199" s="2">
        <f>IF(COUNT(G199:AP199)&gt;0,LARGE(G199:AP199,1),0)+IF(COUNT(G199:AP199)&gt;1,LARGE(G199:AP199,2),0)+IF(COUNT(G199:AP199)&gt;2,LARGE(G199:AP199,3),0)+IF(COUNT(G199:AP199)&gt;3,LARGE(G199:AP199,4),0)+IF(COUNT(G199:AP199)&gt;4,LARGE(G199:AP199,5),0)+IF(COUNT(G199:AP199)&gt;5,LARGE(G199:AP199,6),0)+IF(COUNT(G199:AP199)&gt;6,LARGE(G199:AP199,7),0)+IF(COUNT(G199:AP199)&gt;7,LARGE(G199:AP199,8),0)+IF(COUNT(G199:AP199)&gt;8,LARGE(G199:AP199,9),0)+IF(COUNT(G199:AP199)&gt;9,LARGE(G199:AP199,10),0)+IF(COUNT(G199:AP199)&gt;10,LARGE(G199:AP199,11),0)+IF(COUNT(G199:AP199)&gt;11,LARGE(G199:AP199,12),0)+IF(COUNT(G199:AP199)&gt;12,LARGE(G199:AP199,13),0)+IF(COUNT(G199:AP199)&gt;13,LARGE(G199:AP199,14),0)+IF(COUNT(G199:AP199)&gt;14,LARGE(G199:AP199,15),0)</f>
        <v>37</v>
      </c>
      <c r="AT199" s="2">
        <f t="shared" si="19"/>
        <v>0</v>
      </c>
      <c r="AU199" s="2">
        <f t="shared" si="20"/>
        <v>37</v>
      </c>
      <c r="AV199" s="2"/>
      <c r="AW199" s="2"/>
    </row>
    <row r="200" spans="2:49" ht="15.75" customHeight="1">
      <c r="B200" s="54" t="s">
        <v>174</v>
      </c>
      <c r="C200" s="12" t="s">
        <v>54</v>
      </c>
      <c r="D200" s="58">
        <v>96</v>
      </c>
      <c r="E200" s="58" t="s">
        <v>172</v>
      </c>
      <c r="J200" s="2">
        <v>36</v>
      </c>
      <c r="AQ200" s="2">
        <f aca="true" t="shared" si="24" ref="AQ200:AQ253">SUM(F200:AP200)</f>
        <v>36</v>
      </c>
      <c r="AR200" s="2">
        <f t="shared" si="23"/>
        <v>1</v>
      </c>
      <c r="AS200" s="2">
        <f>IF(COUNT(F200:AP200)&gt;0,LARGE(F200:AP200,1),0)+IF(COUNT(F200:AP200)&gt;1,LARGE(F200:AP200,2),0)+IF(COUNT(F200:AP200)&gt;2,LARGE(F200:AP200,3),0)+IF(COUNT(F200:AP200)&gt;3,LARGE(F200:AP200,4),0)+IF(COUNT(F200:AP200)&gt;4,LARGE(F200:AP200,5),0)+IF(COUNT(F200:AP200)&gt;5,LARGE(F200:AP200,6),0)+IF(COUNT(F200:AP200)&gt;6,LARGE(F200:AP200,7),0)+IF(COUNT(F200:AP200)&gt;7,LARGE(F200:AP200,8),0)+IF(COUNT(F200:AP200)&gt;8,LARGE(F200:AP200,9),0)+IF(COUNT(F200:AP200)&gt;9,LARGE(F200:AP200,10),0)+IF(COUNT(F200:AP200)&gt;10,LARGE(F200:AP200,11),0)+IF(COUNT(F200:AP200)&gt;11,LARGE(F200:AP200,12),0)+IF(COUNT(F200:AP200)&gt;12,LARGE(F200:AP200,13),0)+IF(COUNT(F200:AP200)&gt;13,LARGE(F200:AP200,14),0)+IF(COUNT(F200:AP200)&gt;14,LARGE(F200:AP200,15),0)</f>
        <v>36</v>
      </c>
      <c r="AT200" s="2">
        <f t="shared" si="19"/>
        <v>0</v>
      </c>
      <c r="AU200" s="2">
        <f t="shared" si="20"/>
        <v>36</v>
      </c>
      <c r="AV200" s="17" t="str">
        <f>B200</f>
        <v>Grootjans</v>
      </c>
      <c r="AW200" s="2">
        <f>A200</f>
        <v>0</v>
      </c>
    </row>
    <row r="201" spans="2:49" ht="15.75" customHeight="1">
      <c r="B201" s="94" t="s">
        <v>466</v>
      </c>
      <c r="D201" s="95" t="s">
        <v>457</v>
      </c>
      <c r="E201" s="94" t="s">
        <v>467</v>
      </c>
      <c r="AC201" s="2">
        <v>36</v>
      </c>
      <c r="AQ201" s="2">
        <f t="shared" si="24"/>
        <v>36</v>
      </c>
      <c r="AR201" s="2">
        <f t="shared" si="23"/>
        <v>1</v>
      </c>
      <c r="AS201" s="2">
        <f>IF(COUNT(G201:AP201)&gt;0,LARGE(G201:AP201,1),0)+IF(COUNT(G201:AP201)&gt;1,LARGE(G201:AP201,2),0)+IF(COUNT(G201:AP201)&gt;2,LARGE(G201:AP201,3),0)+IF(COUNT(G201:AP201)&gt;3,LARGE(G201:AP201,4),0)+IF(COUNT(G201:AP201)&gt;4,LARGE(G201:AP201,5),0)+IF(COUNT(G201:AP201)&gt;5,LARGE(G201:AP201,6),0)+IF(COUNT(G201:AP201)&gt;6,LARGE(G201:AP201,7),0)+IF(COUNT(G201:AP201)&gt;7,LARGE(G201:AP201,8),0)+IF(COUNT(G201:AP201)&gt;8,LARGE(G201:AP201,9),0)+IF(COUNT(G201:AP201)&gt;9,LARGE(G201:AP201,10),0)+IF(COUNT(G201:AP201)&gt;10,LARGE(G201:AP201,11),0)+IF(COUNT(G201:AP201)&gt;11,LARGE(G201:AP201,12),0)+IF(COUNT(G201:AP201)&gt;12,LARGE(G201:AP201,13),0)+IF(COUNT(G201:AP201)&gt;13,LARGE(G201:AP201,14),0)+IF(COUNT(G201:AP201)&gt;14,LARGE(G201:AP201,15),0)</f>
        <v>36</v>
      </c>
      <c r="AT201" s="2">
        <f t="shared" si="19"/>
        <v>0</v>
      </c>
      <c r="AU201" s="2">
        <f t="shared" si="20"/>
        <v>36</v>
      </c>
      <c r="AV201" s="2"/>
      <c r="AW201" s="2"/>
    </row>
    <row r="202" spans="2:49" ht="15.75" customHeight="1" thickBot="1">
      <c r="B202" s="55" t="s">
        <v>278</v>
      </c>
      <c r="C202" s="6" t="s">
        <v>279</v>
      </c>
      <c r="D202" s="60">
        <v>1993</v>
      </c>
      <c r="E202" s="55" t="s">
        <v>273</v>
      </c>
      <c r="M202" s="2">
        <v>36</v>
      </c>
      <c r="AQ202" s="2">
        <f t="shared" si="24"/>
        <v>36</v>
      </c>
      <c r="AR202" s="2">
        <f t="shared" si="23"/>
        <v>1</v>
      </c>
      <c r="AS202" s="2">
        <f>IF(COUNT(F202:AP202)&gt;0,LARGE(F202:AP202,1),0)+IF(COUNT(F202:AP202)&gt;1,LARGE(F202:AP202,2),0)+IF(COUNT(F202:AP202)&gt;2,LARGE(F202:AP202,3),0)+IF(COUNT(F202:AP202)&gt;3,LARGE(F202:AP202,4),0)+IF(COUNT(F202:AP202)&gt;4,LARGE(F202:AP202,5),0)+IF(COUNT(F202:AP202)&gt;5,LARGE(F202:AP202,6),0)+IF(COUNT(F202:AP202)&gt;6,LARGE(F202:AP202,7),0)+IF(COUNT(F202:AP202)&gt;7,LARGE(F202:AP202,8),0)+IF(COUNT(F202:AP202)&gt;8,LARGE(F202:AP202,9),0)+IF(COUNT(F202:AP202)&gt;9,LARGE(F202:AP202,10),0)+IF(COUNT(F202:AP202)&gt;10,LARGE(F202:AP202,11),0)+IF(COUNT(F202:AP202)&gt;11,LARGE(F202:AP202,12),0)+IF(COUNT(F202:AP202)&gt;12,LARGE(F202:AP202,13),0)+IF(COUNT(F202:AP202)&gt;13,LARGE(F202:AP202,14),0)+IF(COUNT(F202:AP202)&gt;14,LARGE(F202:AP202,15),0)</f>
        <v>36</v>
      </c>
      <c r="AT202" s="2">
        <f t="shared" si="19"/>
        <v>0</v>
      </c>
      <c r="AU202" s="2">
        <f t="shared" si="20"/>
        <v>36</v>
      </c>
      <c r="AV202" s="2"/>
      <c r="AW202" s="2"/>
    </row>
    <row r="203" spans="2:49" ht="15.75" customHeight="1" thickBot="1" thickTop="1">
      <c r="B203" s="71" t="s">
        <v>123</v>
      </c>
      <c r="C203" s="73" t="s">
        <v>239</v>
      </c>
      <c r="D203" s="73">
        <v>1994</v>
      </c>
      <c r="E203" s="73" t="s">
        <v>114</v>
      </c>
      <c r="K203" s="2">
        <v>36</v>
      </c>
      <c r="AQ203" s="2">
        <f t="shared" si="24"/>
        <v>36</v>
      </c>
      <c r="AR203" s="2">
        <f t="shared" si="23"/>
        <v>1</v>
      </c>
      <c r="AS203" s="2">
        <f>IF(COUNT(F203:AP203)&gt;0,LARGE(F203:AP203,1),0)+IF(COUNT(F203:AP203)&gt;1,LARGE(F203:AP203,2),0)+IF(COUNT(F203:AP203)&gt;2,LARGE(F203:AP203,3),0)+IF(COUNT(F203:AP203)&gt;3,LARGE(F203:AP203,4),0)+IF(COUNT(F203:AP203)&gt;4,LARGE(F203:AP203,5),0)+IF(COUNT(F203:AP203)&gt;5,LARGE(F203:AP203,6),0)+IF(COUNT(F203:AP203)&gt;6,LARGE(F203:AP203,7),0)+IF(COUNT(F203:AP203)&gt;7,LARGE(F203:AP203,8),0)+IF(COUNT(F203:AP203)&gt;8,LARGE(F203:AP203,9),0)+IF(COUNT(F203:AP203)&gt;9,LARGE(F203:AP203,10),0)+IF(COUNT(F203:AP203)&gt;10,LARGE(F203:AP203,11),0)+IF(COUNT(F203:AP203)&gt;11,LARGE(F203:AP203,12),0)+IF(COUNT(F203:AP203)&gt;12,LARGE(F203:AP203,13),0)+IF(COUNT(F203:AP203)&gt;13,LARGE(F203:AP203,14),0)+IF(COUNT(F203:AP203)&gt;14,LARGE(F203:AP203,15),0)</f>
        <v>36</v>
      </c>
      <c r="AT203" s="2">
        <f t="shared" si="19"/>
        <v>0</v>
      </c>
      <c r="AU203" s="2">
        <f t="shared" si="20"/>
        <v>36</v>
      </c>
      <c r="AV203" s="17" t="str">
        <f>B203</f>
        <v>Reiners</v>
      </c>
      <c r="AW203" s="2">
        <f>A203</f>
        <v>0</v>
      </c>
    </row>
    <row r="204" spans="2:47" ht="15.75" customHeight="1" thickBot="1" thickTop="1">
      <c r="B204" s="85" t="s">
        <v>511</v>
      </c>
      <c r="C204" s="88" t="s">
        <v>512</v>
      </c>
      <c r="D204" s="88">
        <v>1992</v>
      </c>
      <c r="E204" s="88" t="s">
        <v>498</v>
      </c>
      <c r="AI204" s="2">
        <v>36</v>
      </c>
      <c r="AQ204" s="2">
        <f t="shared" si="24"/>
        <v>36</v>
      </c>
      <c r="AR204" s="2">
        <f t="shared" si="23"/>
        <v>1</v>
      </c>
      <c r="AS204" s="2">
        <f>IF(COUNT(F204:AP204)&gt;0,LARGE(F204:AP204,1),0)+IF(COUNT(F204:AP204)&gt;1,LARGE(F204:AP204,2),0)+IF(COUNT(F204:AP204)&gt;2,LARGE(F204:AP204,3),0)+IF(COUNT(F204:AP204)&gt;3,LARGE(F204:AP204,4),0)+IF(COUNT(F204:AP204)&gt;4,LARGE(F204:AP204,5),0)+IF(COUNT(F204:AP204)&gt;5,LARGE(F204:AP204,6),0)+IF(COUNT(F204:AP204)&gt;6,LARGE(F204:AP204,7),0)+IF(COUNT(F204:AP204)&gt;7,LARGE(F204:AP204,8),0)+IF(COUNT(F204:AP204)&gt;8,LARGE(F204:AP204,9),0)+IF(COUNT(F204:AP204)&gt;9,LARGE(F204:AP204,10),0)+IF(COUNT(F204:AP204)&gt;10,LARGE(F204:AP204,11),0)+IF(COUNT(F204:AP204)&gt;11,LARGE(F204:AP204,12),0)+IF(COUNT(F204:AP204)&gt;12,LARGE(F204:AP204,13),0)+IF(COUNT(F204:AP204)&gt;13,LARGE(F204:AP204,14),0)+IF(COUNT(F204:AP204)&gt;14,LARGE(F204:AP204,15),0)</f>
        <v>36</v>
      </c>
      <c r="AT204" s="2">
        <f t="shared" si="19"/>
        <v>0</v>
      </c>
      <c r="AU204" s="2">
        <f t="shared" si="20"/>
        <v>36</v>
      </c>
    </row>
    <row r="205" spans="2:49" ht="15.75" customHeight="1" thickBot="1" thickTop="1">
      <c r="B205" s="71" t="s">
        <v>240</v>
      </c>
      <c r="C205" s="73" t="s">
        <v>241</v>
      </c>
      <c r="D205" s="73">
        <v>1995</v>
      </c>
      <c r="E205" s="73" t="s">
        <v>242</v>
      </c>
      <c r="K205" s="2">
        <v>35</v>
      </c>
      <c r="AQ205" s="2">
        <f t="shared" si="24"/>
        <v>35</v>
      </c>
      <c r="AR205" s="2">
        <f t="shared" si="23"/>
        <v>1</v>
      </c>
      <c r="AS205" s="2">
        <f>IF(COUNT(F205:AP205)&gt;0,LARGE(F205:AP205,1),0)+IF(COUNT(F205:AP205)&gt;1,LARGE(F205:AP205,2),0)+IF(COUNT(F205:AP205)&gt;2,LARGE(F205:AP205,3),0)+IF(COUNT(F205:AP205)&gt;3,LARGE(F205:AP205,4),0)+IF(COUNT(F205:AP205)&gt;4,LARGE(F205:AP205,5),0)+IF(COUNT(F205:AP205)&gt;5,LARGE(F205:AP205,6),0)+IF(COUNT(F205:AP205)&gt;6,LARGE(F205:AP205,7),0)+IF(COUNT(F205:AP205)&gt;7,LARGE(F205:AP205,8),0)+IF(COUNT(F205:AP205)&gt;8,LARGE(F205:AP205,9),0)+IF(COUNT(F205:AP205)&gt;9,LARGE(F205:AP205,10),0)+IF(COUNT(F205:AP205)&gt;10,LARGE(F205:AP205,11),0)+IF(COUNT(F205:AP205)&gt;11,LARGE(F205:AP205,12),0)+IF(COUNT(F205:AP205)&gt;12,LARGE(F205:AP205,13),0)+IF(COUNT(F205:AP205)&gt;13,LARGE(F205:AP205,14),0)+IF(COUNT(F205:AP205)&gt;14,LARGE(F205:AP205,15),0)</f>
        <v>35</v>
      </c>
      <c r="AT205" s="2">
        <f t="shared" si="19"/>
        <v>0</v>
      </c>
      <c r="AU205" s="2">
        <f t="shared" si="20"/>
        <v>35</v>
      </c>
      <c r="AV205" s="17" t="str">
        <f>B205</f>
        <v>Broichhausen</v>
      </c>
      <c r="AW205" s="2">
        <f>A205</f>
        <v>0</v>
      </c>
    </row>
    <row r="206" spans="2:47" ht="15.75" customHeight="1" thickBot="1" thickTop="1">
      <c r="B206" s="85" t="s">
        <v>513</v>
      </c>
      <c r="C206" s="88" t="s">
        <v>514</v>
      </c>
      <c r="D206" s="88">
        <v>1995</v>
      </c>
      <c r="E206" s="88" t="s">
        <v>492</v>
      </c>
      <c r="AI206" s="2">
        <v>35</v>
      </c>
      <c r="AQ206" s="2">
        <f t="shared" si="24"/>
        <v>35</v>
      </c>
      <c r="AR206" s="2">
        <f t="shared" si="23"/>
        <v>1</v>
      </c>
      <c r="AS206" s="2">
        <f>IF(COUNT(F206:AP206)&gt;0,LARGE(F206:AP206,1),0)+IF(COUNT(F206:AP206)&gt;1,LARGE(F206:AP206,2),0)+IF(COUNT(F206:AP206)&gt;2,LARGE(F206:AP206,3),0)+IF(COUNT(F206:AP206)&gt;3,LARGE(F206:AP206,4),0)+IF(COUNT(F206:AP206)&gt;4,LARGE(F206:AP206,5),0)+IF(COUNT(F206:AP206)&gt;5,LARGE(F206:AP206,6),0)+IF(COUNT(F206:AP206)&gt;6,LARGE(F206:AP206,7),0)+IF(COUNT(F206:AP206)&gt;7,LARGE(F206:AP206,8),0)+IF(COUNT(F206:AP206)&gt;8,LARGE(F206:AP206,9),0)+IF(COUNT(F206:AP206)&gt;9,LARGE(F206:AP206,10),0)+IF(COUNT(F206:AP206)&gt;10,LARGE(F206:AP206,11),0)+IF(COUNT(F206:AP206)&gt;11,LARGE(F206:AP206,12),0)+IF(COUNT(F206:AP206)&gt;12,LARGE(F206:AP206,13),0)+IF(COUNT(F206:AP206)&gt;13,LARGE(F206:AP206,14),0)+IF(COUNT(F206:AP206)&gt;14,LARGE(F206:AP206,15),0)</f>
        <v>35</v>
      </c>
      <c r="AT206" s="2">
        <f t="shared" si="19"/>
        <v>0</v>
      </c>
      <c r="AU206" s="2">
        <f t="shared" si="20"/>
        <v>35</v>
      </c>
    </row>
    <row r="207" spans="2:49" ht="15.75" customHeight="1" thickBot="1" thickTop="1">
      <c r="B207" s="112" t="s">
        <v>468</v>
      </c>
      <c r="C207" s="113"/>
      <c r="D207" s="115" t="s">
        <v>450</v>
      </c>
      <c r="E207" s="116" t="s">
        <v>450</v>
      </c>
      <c r="AC207" s="2">
        <v>35</v>
      </c>
      <c r="AQ207" s="2">
        <f t="shared" si="24"/>
        <v>35</v>
      </c>
      <c r="AR207" s="2">
        <f t="shared" si="23"/>
        <v>1</v>
      </c>
      <c r="AS207" s="2">
        <f>IF(COUNT(G207:AP207)&gt;0,LARGE(G207:AP207,1),0)+IF(COUNT(G207:AP207)&gt;1,LARGE(G207:AP207,2),0)+IF(COUNT(G207:AP207)&gt;2,LARGE(G207:AP207,3),0)+IF(COUNT(G207:AP207)&gt;3,LARGE(G207:AP207,4),0)+IF(COUNT(G207:AP207)&gt;4,LARGE(G207:AP207,5),0)+IF(COUNT(G207:AP207)&gt;5,LARGE(G207:AP207,6),0)+IF(COUNT(G207:AP207)&gt;6,LARGE(G207:AP207,7),0)+IF(COUNT(G207:AP207)&gt;7,LARGE(G207:AP207,8),0)+IF(COUNT(G207:AP207)&gt;8,LARGE(G207:AP207,9),0)+IF(COUNT(G207:AP207)&gt;9,LARGE(G207:AP207,10),0)+IF(COUNT(G207:AP207)&gt;10,LARGE(G207:AP207,11),0)+IF(COUNT(G207:AP207)&gt;11,LARGE(G207:AP207,12),0)+IF(COUNT(G207:AP207)&gt;12,LARGE(G207:AP207,13),0)+IF(COUNT(G207:AP207)&gt;13,LARGE(G207:AP207,14),0)+IF(COUNT(G207:AP207)&gt;14,LARGE(G207:AP207,15),0)</f>
        <v>35</v>
      </c>
      <c r="AT207" s="2">
        <f t="shared" si="19"/>
        <v>0</v>
      </c>
      <c r="AU207" s="2">
        <f t="shared" si="20"/>
        <v>35</v>
      </c>
      <c r="AV207" s="2"/>
      <c r="AW207" s="2"/>
    </row>
    <row r="208" spans="2:49" ht="15.75" customHeight="1" thickBot="1" thickTop="1">
      <c r="B208" s="71" t="s">
        <v>179</v>
      </c>
      <c r="C208" s="73" t="s">
        <v>180</v>
      </c>
      <c r="D208" s="73">
        <v>94</v>
      </c>
      <c r="E208" s="73" t="s">
        <v>83</v>
      </c>
      <c r="J208" s="2">
        <v>35</v>
      </c>
      <c r="AQ208" s="2">
        <f t="shared" si="24"/>
        <v>35</v>
      </c>
      <c r="AR208" s="2">
        <f t="shared" si="23"/>
        <v>1</v>
      </c>
      <c r="AS208" s="2">
        <f>IF(COUNT(F208:AP208)&gt;0,LARGE(F208:AP208,1),0)+IF(COUNT(F208:AP208)&gt;1,LARGE(F208:AP208,2),0)+IF(COUNT(F208:AP208)&gt;2,LARGE(F208:AP208,3),0)+IF(COUNT(F208:AP208)&gt;3,LARGE(F208:AP208,4),0)+IF(COUNT(F208:AP208)&gt;4,LARGE(F208:AP208,5),0)+IF(COUNT(F208:AP208)&gt;5,LARGE(F208:AP208,6),0)+IF(COUNT(F208:AP208)&gt;6,LARGE(F208:AP208,7),0)+IF(COUNT(F208:AP208)&gt;7,LARGE(F208:AP208,8),0)+IF(COUNT(F208:AP208)&gt;8,LARGE(F208:AP208,9),0)+IF(COUNT(F208:AP208)&gt;9,LARGE(F208:AP208,10),0)+IF(COUNT(F208:AP208)&gt;10,LARGE(F208:AP208,11),0)+IF(COUNT(F208:AP208)&gt;11,LARGE(F208:AP208,12),0)+IF(COUNT(F208:AP208)&gt;12,LARGE(F208:AP208,13),0)+IF(COUNT(F208:AP208)&gt;13,LARGE(F208:AP208,14),0)+IF(COUNT(F208:AP208)&gt;14,LARGE(F208:AP208,15),0)</f>
        <v>35</v>
      </c>
      <c r="AT208" s="2">
        <f t="shared" si="19"/>
        <v>0</v>
      </c>
      <c r="AU208" s="2">
        <f t="shared" si="20"/>
        <v>35</v>
      </c>
      <c r="AV208" s="17" t="str">
        <f>B208</f>
        <v>Wolff</v>
      </c>
      <c r="AW208" s="2">
        <f>A208</f>
        <v>0</v>
      </c>
    </row>
    <row r="209" spans="2:49" ht="15.75" customHeight="1" thickBot="1" thickTop="1">
      <c r="B209" s="82" t="s">
        <v>280</v>
      </c>
      <c r="C209" s="87" t="s">
        <v>281</v>
      </c>
      <c r="D209" s="91">
        <v>1993</v>
      </c>
      <c r="E209" s="87" t="s">
        <v>273</v>
      </c>
      <c r="M209" s="2">
        <v>34</v>
      </c>
      <c r="AQ209" s="2">
        <f t="shared" si="24"/>
        <v>34</v>
      </c>
      <c r="AR209" s="2">
        <f t="shared" si="23"/>
        <v>1</v>
      </c>
      <c r="AS209" s="2">
        <f>IF(COUNT(F209:AP209)&gt;0,LARGE(F209:AP209,1),0)+IF(COUNT(F209:AP209)&gt;1,LARGE(F209:AP209,2),0)+IF(COUNT(F209:AP209)&gt;2,LARGE(F209:AP209,3),0)+IF(COUNT(F209:AP209)&gt;3,LARGE(F209:AP209,4),0)+IF(COUNT(F209:AP209)&gt;4,LARGE(F209:AP209,5),0)+IF(COUNT(F209:AP209)&gt;5,LARGE(F209:AP209,6),0)+IF(COUNT(F209:AP209)&gt;6,LARGE(F209:AP209,7),0)+IF(COUNT(F209:AP209)&gt;7,LARGE(F209:AP209,8),0)+IF(COUNT(F209:AP209)&gt;8,LARGE(F209:AP209,9),0)+IF(COUNT(F209:AP209)&gt;9,LARGE(F209:AP209,10),0)+IF(COUNT(F209:AP209)&gt;10,LARGE(F209:AP209,11),0)+IF(COUNT(F209:AP209)&gt;11,LARGE(F209:AP209,12),0)+IF(COUNT(F209:AP209)&gt;12,LARGE(F209:AP209,13),0)+IF(COUNT(F209:AP209)&gt;13,LARGE(F209:AP209,14),0)+IF(COUNT(F209:AP209)&gt;14,LARGE(F209:AP209,15),0)</f>
        <v>34</v>
      </c>
      <c r="AT209" s="2">
        <f t="shared" si="19"/>
        <v>0</v>
      </c>
      <c r="AU209" s="2">
        <f t="shared" si="20"/>
        <v>34</v>
      </c>
      <c r="AV209" s="2"/>
      <c r="AW209" s="2"/>
    </row>
    <row r="210" spans="2:49" ht="15.75" customHeight="1" thickTop="1">
      <c r="B210" s="52" t="s">
        <v>234</v>
      </c>
      <c r="C210" s="53" t="s">
        <v>243</v>
      </c>
      <c r="D210" s="53">
        <v>1995</v>
      </c>
      <c r="E210" s="53" t="s">
        <v>236</v>
      </c>
      <c r="F210" s="19"/>
      <c r="G210" s="19"/>
      <c r="K210" s="2">
        <v>34</v>
      </c>
      <c r="AQ210" s="2">
        <f t="shared" si="24"/>
        <v>34</v>
      </c>
      <c r="AR210" s="2">
        <f t="shared" si="23"/>
        <v>1</v>
      </c>
      <c r="AS210" s="2">
        <f>IF(COUNT(F210:AP210)&gt;0,LARGE(F210:AP210,1),0)+IF(COUNT(F210:AP210)&gt;1,LARGE(F210:AP210,2),0)+IF(COUNT(F210:AP210)&gt;2,LARGE(F210:AP210,3),0)+IF(COUNT(F210:AP210)&gt;3,LARGE(F210:AP210,4),0)+IF(COUNT(F210:AP210)&gt;4,LARGE(F210:AP210,5),0)+IF(COUNT(F210:AP210)&gt;5,LARGE(F210:AP210,6),0)+IF(COUNT(F210:AP210)&gt;6,LARGE(F210:AP210,7),0)+IF(COUNT(F210:AP210)&gt;7,LARGE(F210:AP210,8),0)+IF(COUNT(F210:AP210)&gt;8,LARGE(F210:AP210,9),0)+IF(COUNT(F210:AP210)&gt;9,LARGE(F210:AP210,10),0)+IF(COUNT(F210:AP210)&gt;10,LARGE(F210:AP210,11),0)+IF(COUNT(F210:AP210)&gt;11,LARGE(F210:AP210,12),0)+IF(COUNT(F210:AP210)&gt;12,LARGE(F210:AP210,13),0)+IF(COUNT(F210:AP210)&gt;13,LARGE(F210:AP210,14),0)+IF(COUNT(F210:AP210)&gt;14,LARGE(F210:AP210,15),0)</f>
        <v>34</v>
      </c>
      <c r="AT210" s="2">
        <f t="shared" si="19"/>
        <v>0</v>
      </c>
      <c r="AU210" s="2">
        <f t="shared" si="20"/>
        <v>34</v>
      </c>
      <c r="AV210" s="17" t="str">
        <f>B210</f>
        <v>Demonthy</v>
      </c>
      <c r="AW210" s="15">
        <f>A210</f>
        <v>0</v>
      </c>
    </row>
    <row r="211" spans="2:47" ht="15.75" customHeight="1">
      <c r="B211" s="76" t="s">
        <v>515</v>
      </c>
      <c r="C211" s="77" t="s">
        <v>516</v>
      </c>
      <c r="D211" s="77">
        <v>1996</v>
      </c>
      <c r="E211" s="77" t="s">
        <v>492</v>
      </c>
      <c r="AI211" s="2">
        <v>34</v>
      </c>
      <c r="AQ211" s="2">
        <f t="shared" si="24"/>
        <v>34</v>
      </c>
      <c r="AR211" s="2">
        <f t="shared" si="23"/>
        <v>1</v>
      </c>
      <c r="AS211" s="2">
        <f>IF(COUNT(F211:AP211)&gt;0,LARGE(F211:AP211,1),0)+IF(COUNT(F211:AP211)&gt;1,LARGE(F211:AP211,2),0)+IF(COUNT(F211:AP211)&gt;2,LARGE(F211:AP211,3),0)+IF(COUNT(F211:AP211)&gt;3,LARGE(F211:AP211,4),0)+IF(COUNT(F211:AP211)&gt;4,LARGE(F211:AP211,5),0)+IF(COUNT(F211:AP211)&gt;5,LARGE(F211:AP211,6),0)+IF(COUNT(F211:AP211)&gt;6,LARGE(F211:AP211,7),0)+IF(COUNT(F211:AP211)&gt;7,LARGE(F211:AP211,8),0)+IF(COUNT(F211:AP211)&gt;8,LARGE(F211:AP211,9),0)+IF(COUNT(F211:AP211)&gt;9,LARGE(F211:AP211,10),0)+IF(COUNT(F211:AP211)&gt;10,LARGE(F211:AP211,11),0)+IF(COUNT(F211:AP211)&gt;11,LARGE(F211:AP211,12),0)+IF(COUNT(F211:AP211)&gt;12,LARGE(F211:AP211,13),0)+IF(COUNT(F211:AP211)&gt;13,LARGE(F211:AP211,14),0)+IF(COUNT(F211:AP211)&gt;14,LARGE(F211:AP211,15),0)</f>
        <v>34</v>
      </c>
      <c r="AT211" s="2">
        <f t="shared" si="19"/>
        <v>0</v>
      </c>
      <c r="AU211" s="2">
        <f t="shared" si="20"/>
        <v>34</v>
      </c>
    </row>
    <row r="212" spans="2:49" ht="15.75" customHeight="1">
      <c r="B212" s="52" t="s">
        <v>181</v>
      </c>
      <c r="C212" s="53" t="s">
        <v>182</v>
      </c>
      <c r="D212" s="53">
        <v>93</v>
      </c>
      <c r="E212" s="53" t="s">
        <v>168</v>
      </c>
      <c r="F212" s="19"/>
      <c r="G212" s="19"/>
      <c r="J212" s="2">
        <v>34</v>
      </c>
      <c r="AQ212" s="2">
        <f t="shared" si="24"/>
        <v>34</v>
      </c>
      <c r="AR212" s="2">
        <f t="shared" si="23"/>
        <v>1</v>
      </c>
      <c r="AS212" s="2">
        <f>IF(COUNT(F212:AP212)&gt;0,LARGE(F212:AP212,1),0)+IF(COUNT(F212:AP212)&gt;1,LARGE(F212:AP212,2),0)+IF(COUNT(F212:AP212)&gt;2,LARGE(F212:AP212,3),0)+IF(COUNT(F212:AP212)&gt;3,LARGE(F212:AP212,4),0)+IF(COUNT(F212:AP212)&gt;4,LARGE(F212:AP212,5),0)+IF(COUNT(F212:AP212)&gt;5,LARGE(F212:AP212,6),0)+IF(COUNT(F212:AP212)&gt;6,LARGE(F212:AP212,7),0)+IF(COUNT(F212:AP212)&gt;7,LARGE(F212:AP212,8),0)+IF(COUNT(F212:AP212)&gt;8,LARGE(F212:AP212,9),0)+IF(COUNT(F212:AP212)&gt;9,LARGE(F212:AP212,10),0)+IF(COUNT(F212:AP212)&gt;10,LARGE(F212:AP212,11),0)+IF(COUNT(F212:AP212)&gt;11,LARGE(F212:AP212,12),0)+IF(COUNT(F212:AP212)&gt;12,LARGE(F212:AP212,13),0)+IF(COUNT(F212:AP212)&gt;13,LARGE(F212:AP212,14),0)+IF(COUNT(F212:AP212)&gt;14,LARGE(F212:AP212,15),0)</f>
        <v>34</v>
      </c>
      <c r="AT212" s="2">
        <f t="shared" si="19"/>
        <v>0</v>
      </c>
      <c r="AU212" s="2">
        <f t="shared" si="20"/>
        <v>34</v>
      </c>
      <c r="AV212" s="17" t="str">
        <f>B212</f>
        <v>van Roij</v>
      </c>
      <c r="AW212" s="15">
        <f>A212</f>
        <v>0</v>
      </c>
    </row>
    <row r="213" spans="2:49" ht="15.75" customHeight="1">
      <c r="B213" s="52" t="s">
        <v>98</v>
      </c>
      <c r="C213" s="53" t="s">
        <v>244</v>
      </c>
      <c r="D213" s="53">
        <v>1993</v>
      </c>
      <c r="E213" s="53" t="s">
        <v>245</v>
      </c>
      <c r="K213" s="2">
        <v>33</v>
      </c>
      <c r="AQ213" s="2">
        <f t="shared" si="24"/>
        <v>33</v>
      </c>
      <c r="AR213" s="2">
        <f t="shared" si="23"/>
        <v>1</v>
      </c>
      <c r="AS213" s="2">
        <f>IF(COUNT(F213:AP213)&gt;0,LARGE(F213:AP213,1),0)+IF(COUNT(F213:AP213)&gt;1,LARGE(F213:AP213,2),0)+IF(COUNT(F213:AP213)&gt;2,LARGE(F213:AP213,3),0)+IF(COUNT(F213:AP213)&gt;3,LARGE(F213:AP213,4),0)+IF(COUNT(F213:AP213)&gt;4,LARGE(F213:AP213,5),0)+IF(COUNT(F213:AP213)&gt;5,LARGE(F213:AP213,6),0)+IF(COUNT(F213:AP213)&gt;6,LARGE(F213:AP213,7),0)+IF(COUNT(F213:AP213)&gt;7,LARGE(F213:AP213,8),0)+IF(COUNT(F213:AP213)&gt;8,LARGE(F213:AP213,9),0)+IF(COUNT(F213:AP213)&gt;9,LARGE(F213:AP213,10),0)+IF(COUNT(F213:AP213)&gt;10,LARGE(F213:AP213,11),0)+IF(COUNT(F213:AP213)&gt;11,LARGE(F213:AP213,12),0)+IF(COUNT(F213:AP213)&gt;12,LARGE(F213:AP213,13),0)+IF(COUNT(F213:AP213)&gt;13,LARGE(F213:AP213,14),0)+IF(COUNT(F213:AP213)&gt;14,LARGE(F213:AP213,15),0)</f>
        <v>33</v>
      </c>
      <c r="AT213" s="2">
        <f t="shared" si="19"/>
        <v>0</v>
      </c>
      <c r="AU213" s="2">
        <f t="shared" si="20"/>
        <v>33</v>
      </c>
      <c r="AV213" s="17" t="str">
        <f>B213</f>
        <v>Esser</v>
      </c>
      <c r="AW213" s="2">
        <f>A213</f>
        <v>0</v>
      </c>
    </row>
    <row r="214" spans="2:49" ht="15.75" customHeight="1">
      <c r="B214" s="52" t="s">
        <v>183</v>
      </c>
      <c r="C214" s="53" t="s">
        <v>184</v>
      </c>
      <c r="D214" s="53">
        <v>90</v>
      </c>
      <c r="E214" s="53" t="s">
        <v>137</v>
      </c>
      <c r="J214" s="2">
        <v>33</v>
      </c>
      <c r="AQ214" s="2">
        <f t="shared" si="24"/>
        <v>33</v>
      </c>
      <c r="AR214" s="2">
        <f t="shared" si="23"/>
        <v>1</v>
      </c>
      <c r="AS214" s="2">
        <f>IF(COUNT(F214:AP214)&gt;0,LARGE(F214:AP214,1),0)+IF(COUNT(F214:AP214)&gt;1,LARGE(F214:AP214,2),0)+IF(COUNT(F214:AP214)&gt;2,LARGE(F214:AP214,3),0)+IF(COUNT(F214:AP214)&gt;3,LARGE(F214:AP214,4),0)+IF(COUNT(F214:AP214)&gt;4,LARGE(F214:AP214,5),0)+IF(COUNT(F214:AP214)&gt;5,LARGE(F214:AP214,6),0)+IF(COUNT(F214:AP214)&gt;6,LARGE(F214:AP214,7),0)+IF(COUNT(F214:AP214)&gt;7,LARGE(F214:AP214,8),0)+IF(COUNT(F214:AP214)&gt;8,LARGE(F214:AP214,9),0)+IF(COUNT(F214:AP214)&gt;9,LARGE(F214:AP214,10),0)+IF(COUNT(F214:AP214)&gt;10,LARGE(F214:AP214,11),0)+IF(COUNT(F214:AP214)&gt;11,LARGE(F214:AP214,12),0)+IF(COUNT(F214:AP214)&gt;12,LARGE(F214:AP214,13),0)+IF(COUNT(F214:AP214)&gt;13,LARGE(F214:AP214,14),0)+IF(COUNT(F214:AP214)&gt;14,LARGE(F214:AP214,15),0)</f>
        <v>33</v>
      </c>
      <c r="AT214" s="2">
        <f t="shared" si="19"/>
        <v>0</v>
      </c>
      <c r="AU214" s="2">
        <f t="shared" si="20"/>
        <v>33</v>
      </c>
      <c r="AV214" s="17" t="str">
        <f>B214</f>
        <v>Janssen</v>
      </c>
      <c r="AW214" s="2"/>
    </row>
    <row r="215" spans="2:49" ht="15.75" customHeight="1">
      <c r="B215" s="84" t="s">
        <v>282</v>
      </c>
      <c r="C215" s="84" t="s">
        <v>283</v>
      </c>
      <c r="D215" s="93">
        <v>1992</v>
      </c>
      <c r="E215" s="84" t="s">
        <v>273</v>
      </c>
      <c r="M215" s="2">
        <v>33</v>
      </c>
      <c r="AQ215" s="2">
        <f t="shared" si="24"/>
        <v>33</v>
      </c>
      <c r="AR215" s="2">
        <f t="shared" si="23"/>
        <v>1</v>
      </c>
      <c r="AS215" s="2">
        <f>IF(COUNT(F215:AP215)&gt;0,LARGE(F215:AP215,1),0)+IF(COUNT(F215:AP215)&gt;1,LARGE(F215:AP215,2),0)+IF(COUNT(F215:AP215)&gt;2,LARGE(F215:AP215,3),0)+IF(COUNT(F215:AP215)&gt;3,LARGE(F215:AP215,4),0)+IF(COUNT(F215:AP215)&gt;4,LARGE(F215:AP215,5),0)+IF(COUNT(F215:AP215)&gt;5,LARGE(F215:AP215,6),0)+IF(COUNT(F215:AP215)&gt;6,LARGE(F215:AP215,7),0)+IF(COUNT(F215:AP215)&gt;7,LARGE(F215:AP215,8),0)+IF(COUNT(F215:AP215)&gt;8,LARGE(F215:AP215,9),0)+IF(COUNT(F215:AP215)&gt;9,LARGE(F215:AP215,10),0)+IF(COUNT(F215:AP215)&gt;10,LARGE(F215:AP215,11),0)+IF(COUNT(F215:AP215)&gt;11,LARGE(F215:AP215,12),0)+IF(COUNT(F215:AP215)&gt;12,LARGE(F215:AP215,13),0)+IF(COUNT(F215:AP215)&gt;13,LARGE(F215:AP215,14),0)+IF(COUNT(F215:AP215)&gt;14,LARGE(F215:AP215,15),0)</f>
        <v>33</v>
      </c>
      <c r="AT215" s="2">
        <f t="shared" si="19"/>
        <v>0</v>
      </c>
      <c r="AU215" s="2">
        <f t="shared" si="20"/>
        <v>33</v>
      </c>
      <c r="AV215" s="2"/>
      <c r="AW215" s="2"/>
    </row>
    <row r="216" spans="2:47" ht="15.75" customHeight="1">
      <c r="B216" s="76" t="s">
        <v>517</v>
      </c>
      <c r="C216" s="77" t="s">
        <v>488</v>
      </c>
      <c r="D216" s="77">
        <v>1994</v>
      </c>
      <c r="E216" s="77" t="s">
        <v>498</v>
      </c>
      <c r="AI216" s="2">
        <v>33</v>
      </c>
      <c r="AQ216" s="2">
        <f t="shared" si="24"/>
        <v>33</v>
      </c>
      <c r="AR216" s="2">
        <f t="shared" si="23"/>
        <v>1</v>
      </c>
      <c r="AS216" s="2">
        <f>IF(COUNT(F216:AP216)&gt;0,LARGE(F216:AP216,1),0)+IF(COUNT(F216:AP216)&gt;1,LARGE(F216:AP216,2),0)+IF(COUNT(F216:AP216)&gt;2,LARGE(F216:AP216,3),0)+IF(COUNT(F216:AP216)&gt;3,LARGE(F216:AP216,4),0)+IF(COUNT(F216:AP216)&gt;4,LARGE(F216:AP216,5),0)+IF(COUNT(F216:AP216)&gt;5,LARGE(F216:AP216,6),0)+IF(COUNT(F216:AP216)&gt;6,LARGE(F216:AP216,7),0)+IF(COUNT(F216:AP216)&gt;7,LARGE(F216:AP216,8),0)+IF(COUNT(F216:AP216)&gt;8,LARGE(F216:AP216,9),0)+IF(COUNT(F216:AP216)&gt;9,LARGE(F216:AP216,10),0)+IF(COUNT(F216:AP216)&gt;10,LARGE(F216:AP216,11),0)+IF(COUNT(F216:AP216)&gt;11,LARGE(F216:AP216,12),0)+IF(COUNT(F216:AP216)&gt;12,LARGE(F216:AP216,13),0)+IF(COUNT(F216:AP216)&gt;13,LARGE(F216:AP216,14),0)+IF(COUNT(F216:AP216)&gt;14,LARGE(F216:AP216,15),0)</f>
        <v>33</v>
      </c>
      <c r="AT216" s="2">
        <f t="shared" si="19"/>
        <v>0</v>
      </c>
      <c r="AU216" s="2">
        <f t="shared" si="20"/>
        <v>33</v>
      </c>
    </row>
    <row r="217" spans="2:49" ht="15.75" customHeight="1">
      <c r="B217" s="52" t="s">
        <v>234</v>
      </c>
      <c r="C217" s="53" t="s">
        <v>246</v>
      </c>
      <c r="D217" s="53">
        <v>1993</v>
      </c>
      <c r="E217" s="53" t="s">
        <v>236</v>
      </c>
      <c r="K217" s="2">
        <v>32</v>
      </c>
      <c r="M217" s="16"/>
      <c r="N217" s="16"/>
      <c r="AQ217" s="2">
        <f t="shared" si="24"/>
        <v>32</v>
      </c>
      <c r="AR217" s="2">
        <f t="shared" si="23"/>
        <v>1</v>
      </c>
      <c r="AS217" s="2">
        <f>IF(COUNT(F217:AP217)&gt;0,LARGE(F217:AP217,1),0)+IF(COUNT(F217:AP217)&gt;1,LARGE(F217:AP217,2),0)+IF(COUNT(F217:AP217)&gt;2,LARGE(F217:AP217,3),0)+IF(COUNT(F217:AP217)&gt;3,LARGE(F217:AP217,4),0)+IF(COUNT(F217:AP217)&gt;4,LARGE(F217:AP217,5),0)+IF(COUNT(F217:AP217)&gt;5,LARGE(F217:AP217,6),0)+IF(COUNT(F217:AP217)&gt;6,LARGE(F217:AP217,7),0)+IF(COUNT(F217:AP217)&gt;7,LARGE(F217:AP217,8),0)+IF(COUNT(F217:AP217)&gt;8,LARGE(F217:AP217,9),0)+IF(COUNT(F217:AP217)&gt;9,LARGE(F217:AP217,10),0)+IF(COUNT(F217:AP217)&gt;10,LARGE(F217:AP217,11),0)+IF(COUNT(F217:AP217)&gt;11,LARGE(F217:AP217,12),0)+IF(COUNT(F217:AP217)&gt;12,LARGE(F217:AP217,13),0)+IF(COUNT(F217:AP217)&gt;13,LARGE(F217:AP217,14),0)+IF(COUNT(F217:AP217)&gt;14,LARGE(F217:AP217,15),0)</f>
        <v>32</v>
      </c>
      <c r="AT217" s="2">
        <f t="shared" si="19"/>
        <v>0</v>
      </c>
      <c r="AU217" s="2">
        <f t="shared" si="20"/>
        <v>32</v>
      </c>
      <c r="AV217" s="17" t="str">
        <f>B217</f>
        <v>Demonthy</v>
      </c>
      <c r="AW217" s="15">
        <f>A217</f>
        <v>0</v>
      </c>
    </row>
    <row r="218" spans="2:49" ht="15.75" customHeight="1">
      <c r="B218" s="83" t="s">
        <v>320</v>
      </c>
      <c r="C218" s="83" t="s">
        <v>65</v>
      </c>
      <c r="D218" s="92">
        <v>1991</v>
      </c>
      <c r="E218" s="83" t="s">
        <v>321</v>
      </c>
      <c r="Q218" s="2">
        <v>32</v>
      </c>
      <c r="AQ218" s="2">
        <f t="shared" si="24"/>
        <v>32</v>
      </c>
      <c r="AR218" s="2">
        <f t="shared" si="23"/>
        <v>1</v>
      </c>
      <c r="AS218" s="2">
        <f>IF(COUNT(F218:AP218)&gt;0,LARGE(F218:AP218,1),0)+IF(COUNT(F218:AP218)&gt;1,LARGE(F218:AP218,2),0)+IF(COUNT(F218:AP218)&gt;2,LARGE(F218:AP218,3),0)+IF(COUNT(F218:AP218)&gt;3,LARGE(F218:AP218,4),0)+IF(COUNT(F218:AP218)&gt;4,LARGE(F218:AP218,5),0)+IF(COUNT(F218:AP218)&gt;5,LARGE(F218:AP218,6),0)+IF(COUNT(F218:AP218)&gt;6,LARGE(F218:AP218,7),0)+IF(COUNT(F218:AP218)&gt;7,LARGE(F218:AP218,8),0)+IF(COUNT(F218:AP218)&gt;8,LARGE(F218:AP218,9),0)+IF(COUNT(F218:AP218)&gt;9,LARGE(F218:AP218,10),0)+IF(COUNT(F218:AP218)&gt;10,LARGE(F218:AP218,11),0)+IF(COUNT(F218:AP218)&gt;11,LARGE(F218:AP218,12),0)+IF(COUNT(F218:AP218)&gt;12,LARGE(F218:AP218,13),0)+IF(COUNT(F218:AP218)&gt;13,LARGE(F218:AP218,14),0)+IF(COUNT(F218:AP218)&gt;14,LARGE(F218:AP218,15),0)</f>
        <v>32</v>
      </c>
      <c r="AT218" s="2">
        <f t="shared" si="19"/>
        <v>0</v>
      </c>
      <c r="AU218" s="2">
        <f t="shared" si="20"/>
        <v>32</v>
      </c>
      <c r="AV218" s="2"/>
      <c r="AW218" s="2"/>
    </row>
    <row r="219" spans="2:49" ht="15.75" customHeight="1">
      <c r="B219" s="84" t="s">
        <v>284</v>
      </c>
      <c r="C219" s="84" t="s">
        <v>285</v>
      </c>
      <c r="D219" s="93">
        <v>1992</v>
      </c>
      <c r="E219" s="84" t="s">
        <v>273</v>
      </c>
      <c r="M219" s="2">
        <v>32</v>
      </c>
      <c r="AQ219" s="2">
        <f t="shared" si="24"/>
        <v>32</v>
      </c>
      <c r="AR219" s="2">
        <f t="shared" si="23"/>
        <v>1</v>
      </c>
      <c r="AS219" s="2">
        <f>IF(COUNT(F219:AP219)&gt;0,LARGE(F219:AP219,1),0)+IF(COUNT(F219:AP219)&gt;1,LARGE(F219:AP219,2),0)+IF(COUNT(F219:AP219)&gt;2,LARGE(F219:AP219,3),0)+IF(COUNT(F219:AP219)&gt;3,LARGE(F219:AP219,4),0)+IF(COUNT(F219:AP219)&gt;4,LARGE(F219:AP219,5),0)+IF(COUNT(F219:AP219)&gt;5,LARGE(F219:AP219,6),0)+IF(COUNT(F219:AP219)&gt;6,LARGE(F219:AP219,7),0)+IF(COUNT(F219:AP219)&gt;7,LARGE(F219:AP219,8),0)+IF(COUNT(F219:AP219)&gt;8,LARGE(F219:AP219,9),0)+IF(COUNT(F219:AP219)&gt;9,LARGE(F219:AP219,10),0)+IF(COUNT(F219:AP219)&gt;10,LARGE(F219:AP219,11),0)+IF(COUNT(F219:AP219)&gt;11,LARGE(F219:AP219,12),0)+IF(COUNT(F219:AP219)&gt;12,LARGE(F219:AP219,13),0)+IF(COUNT(F219:AP219)&gt;13,LARGE(F219:AP219,14),0)+IF(COUNT(F219:AP219)&gt;14,LARGE(F219:AP219,15),0)</f>
        <v>32</v>
      </c>
      <c r="AT219" s="2">
        <f t="shared" si="19"/>
        <v>0</v>
      </c>
      <c r="AU219" s="2">
        <f t="shared" si="20"/>
        <v>32</v>
      </c>
      <c r="AV219" s="2"/>
      <c r="AW219" s="2"/>
    </row>
    <row r="220" spans="2:47" ht="15.75" customHeight="1">
      <c r="B220" s="76" t="s">
        <v>518</v>
      </c>
      <c r="C220" s="77" t="s">
        <v>519</v>
      </c>
      <c r="D220" s="77">
        <v>1992</v>
      </c>
      <c r="E220" s="77" t="s">
        <v>492</v>
      </c>
      <c r="AI220" s="2">
        <v>32</v>
      </c>
      <c r="AQ220" s="2">
        <f t="shared" si="24"/>
        <v>32</v>
      </c>
      <c r="AR220" s="2">
        <f t="shared" si="23"/>
        <v>1</v>
      </c>
      <c r="AS220" s="2">
        <f>IF(COUNT(F220:AP220)&gt;0,LARGE(F220:AP220,1),0)+IF(COUNT(F220:AP220)&gt;1,LARGE(F220:AP220,2),0)+IF(COUNT(F220:AP220)&gt;2,LARGE(F220:AP220,3),0)+IF(COUNT(F220:AP220)&gt;3,LARGE(F220:AP220,4),0)+IF(COUNT(F220:AP220)&gt;4,LARGE(F220:AP220,5),0)+IF(COUNT(F220:AP220)&gt;5,LARGE(F220:AP220,6),0)+IF(COUNT(F220:AP220)&gt;6,LARGE(F220:AP220,7),0)+IF(COUNT(F220:AP220)&gt;7,LARGE(F220:AP220,8),0)+IF(COUNT(F220:AP220)&gt;8,LARGE(F220:AP220,9),0)+IF(COUNT(F220:AP220)&gt;9,LARGE(F220:AP220,10),0)+IF(COUNT(F220:AP220)&gt;10,LARGE(F220:AP220,11),0)+IF(COUNT(F220:AP220)&gt;11,LARGE(F220:AP220,12),0)+IF(COUNT(F220:AP220)&gt;12,LARGE(F220:AP220,13),0)+IF(COUNT(F220:AP220)&gt;13,LARGE(F220:AP220,14),0)+IF(COUNT(F220:AP220)&gt;14,LARGE(F220:AP220,15),0)</f>
        <v>32</v>
      </c>
      <c r="AT220" s="2">
        <f t="shared" si="19"/>
        <v>0</v>
      </c>
      <c r="AU220" s="2">
        <f t="shared" si="20"/>
        <v>32</v>
      </c>
    </row>
    <row r="221" spans="2:49" ht="15.75" customHeight="1">
      <c r="B221" s="52" t="s">
        <v>79</v>
      </c>
      <c r="C221" s="53" t="s">
        <v>185</v>
      </c>
      <c r="D221" s="53">
        <v>92</v>
      </c>
      <c r="E221" s="53" t="s">
        <v>134</v>
      </c>
      <c r="J221" s="2">
        <v>32</v>
      </c>
      <c r="AQ221" s="2">
        <f t="shared" si="24"/>
        <v>32</v>
      </c>
      <c r="AR221" s="2">
        <f t="shared" si="23"/>
        <v>1</v>
      </c>
      <c r="AS221" s="2">
        <f>IF(COUNT(F221:AP221)&gt;0,LARGE(F221:AP221,1),0)+IF(COUNT(F221:AP221)&gt;1,LARGE(F221:AP221,2),0)+IF(COUNT(F221:AP221)&gt;2,LARGE(F221:AP221,3),0)+IF(COUNT(F221:AP221)&gt;3,LARGE(F221:AP221,4),0)+IF(COUNT(F221:AP221)&gt;4,LARGE(F221:AP221,5),0)+IF(COUNT(F221:AP221)&gt;5,LARGE(F221:AP221,6),0)+IF(COUNT(F221:AP221)&gt;6,LARGE(F221:AP221,7),0)+IF(COUNT(F221:AP221)&gt;7,LARGE(F221:AP221,8),0)+IF(COUNT(F221:AP221)&gt;8,LARGE(F221:AP221,9),0)+IF(COUNT(F221:AP221)&gt;9,LARGE(F221:AP221,10),0)+IF(COUNT(F221:AP221)&gt;10,LARGE(F221:AP221,11),0)+IF(COUNT(F221:AP221)&gt;11,LARGE(F221:AP221,12),0)+IF(COUNT(F221:AP221)&gt;12,LARGE(F221:AP221,13),0)+IF(COUNT(F221:AP221)&gt;13,LARGE(F221:AP221,14),0)+IF(COUNT(F221:AP221)&gt;14,LARGE(F221:AP221,15),0)</f>
        <v>32</v>
      </c>
      <c r="AT221" s="2">
        <f t="shared" si="19"/>
        <v>0</v>
      </c>
      <c r="AU221" s="2">
        <f t="shared" si="20"/>
        <v>32</v>
      </c>
      <c r="AV221" s="17" t="str">
        <f>B221</f>
        <v>Michelle</v>
      </c>
      <c r="AW221" s="2">
        <f>A221</f>
        <v>0</v>
      </c>
    </row>
    <row r="222" spans="2:49" ht="15.75" customHeight="1">
      <c r="B222" s="52" t="s">
        <v>186</v>
      </c>
      <c r="C222" s="53" t="s">
        <v>187</v>
      </c>
      <c r="D222" s="53">
        <v>94</v>
      </c>
      <c r="E222" s="53" t="s">
        <v>45</v>
      </c>
      <c r="J222" s="2">
        <v>31</v>
      </c>
      <c r="AQ222" s="2">
        <f t="shared" si="24"/>
        <v>31</v>
      </c>
      <c r="AR222" s="2">
        <f t="shared" si="23"/>
        <v>1</v>
      </c>
      <c r="AS222" s="2">
        <f>IF(COUNT(F222:AP222)&gt;0,LARGE(F222:AP222,1),0)+IF(COUNT(F222:AP222)&gt;1,LARGE(F222:AP222,2),0)+IF(COUNT(F222:AP222)&gt;2,LARGE(F222:AP222,3),0)+IF(COUNT(F222:AP222)&gt;3,LARGE(F222:AP222,4),0)+IF(COUNT(F222:AP222)&gt;4,LARGE(F222:AP222,5),0)+IF(COUNT(F222:AP222)&gt;5,LARGE(F222:AP222,6),0)+IF(COUNT(F222:AP222)&gt;6,LARGE(F222:AP222,7),0)+IF(COUNT(F222:AP222)&gt;7,LARGE(F222:AP222,8),0)+IF(COUNT(F222:AP222)&gt;8,LARGE(F222:AP222,9),0)+IF(COUNT(F222:AP222)&gt;9,LARGE(F222:AP222,10),0)+IF(COUNT(F222:AP222)&gt;10,LARGE(F222:AP222,11),0)+IF(COUNT(F222:AP222)&gt;11,LARGE(F222:AP222,12),0)+IF(COUNT(F222:AP222)&gt;12,LARGE(F222:AP222,13),0)+IF(COUNT(F222:AP222)&gt;13,LARGE(F222:AP222,14),0)+IF(COUNT(F222:AP222)&gt;14,LARGE(F222:AP222,15),0)</f>
        <v>31</v>
      </c>
      <c r="AT222" s="2">
        <f t="shared" si="19"/>
        <v>0</v>
      </c>
      <c r="AU222" s="2">
        <f t="shared" si="20"/>
        <v>31</v>
      </c>
      <c r="AV222" s="17" t="str">
        <f>B222</f>
        <v>Coort</v>
      </c>
      <c r="AW222" s="2">
        <f>A222</f>
        <v>0</v>
      </c>
    </row>
    <row r="223" spans="2:49" ht="15.75" customHeight="1">
      <c r="B223" s="84" t="s">
        <v>286</v>
      </c>
      <c r="C223" s="84" t="s">
        <v>287</v>
      </c>
      <c r="D223" s="93">
        <v>1993</v>
      </c>
      <c r="E223" s="84" t="s">
        <v>273</v>
      </c>
      <c r="M223" s="2">
        <v>31</v>
      </c>
      <c r="AQ223" s="2">
        <f t="shared" si="24"/>
        <v>31</v>
      </c>
      <c r="AR223" s="2">
        <f t="shared" si="23"/>
        <v>1</v>
      </c>
      <c r="AS223" s="2">
        <f>IF(COUNT(F223:AP223)&gt;0,LARGE(F223:AP223,1),0)+IF(COUNT(F223:AP223)&gt;1,LARGE(F223:AP223,2),0)+IF(COUNT(F223:AP223)&gt;2,LARGE(F223:AP223,3),0)+IF(COUNT(F223:AP223)&gt;3,LARGE(F223:AP223,4),0)+IF(COUNT(F223:AP223)&gt;4,LARGE(F223:AP223,5),0)+IF(COUNT(F223:AP223)&gt;5,LARGE(F223:AP223,6),0)+IF(COUNT(F223:AP223)&gt;6,LARGE(F223:AP223,7),0)+IF(COUNT(F223:AP223)&gt;7,LARGE(F223:AP223,8),0)+IF(COUNT(F223:AP223)&gt;8,LARGE(F223:AP223,9),0)+IF(COUNT(F223:AP223)&gt;9,LARGE(F223:AP223,10),0)+IF(COUNT(F223:AP223)&gt;10,LARGE(F223:AP223,11),0)+IF(COUNT(F223:AP223)&gt;11,LARGE(F223:AP223,12),0)+IF(COUNT(F223:AP223)&gt;12,LARGE(F223:AP223,13),0)+IF(COUNT(F223:AP223)&gt;13,LARGE(F223:AP223,14),0)+IF(COUNT(F223:AP223)&gt;14,LARGE(F223:AP223,15),0)</f>
        <v>31</v>
      </c>
      <c r="AT223" s="2">
        <f t="shared" si="19"/>
        <v>0</v>
      </c>
      <c r="AU223" s="2">
        <f t="shared" si="20"/>
        <v>31</v>
      </c>
      <c r="AV223" s="2"/>
      <c r="AW223" s="2"/>
    </row>
    <row r="224" spans="2:49" ht="15.75" customHeight="1">
      <c r="B224" s="52" t="s">
        <v>247</v>
      </c>
      <c r="C224" s="53" t="s">
        <v>248</v>
      </c>
      <c r="D224" s="53">
        <v>1994</v>
      </c>
      <c r="E224" s="53" t="s">
        <v>249</v>
      </c>
      <c r="K224" s="2">
        <v>31</v>
      </c>
      <c r="AQ224" s="2">
        <f t="shared" si="24"/>
        <v>31</v>
      </c>
      <c r="AR224" s="2">
        <f aca="true" t="shared" si="25" ref="AR224:AR253">(COUNT(F224:AP224))</f>
        <v>1</v>
      </c>
      <c r="AS224" s="2">
        <f>IF(COUNT(F224:AP224)&gt;0,LARGE(F224:AP224,1),0)+IF(COUNT(F224:AP224)&gt;1,LARGE(F224:AP224,2),0)+IF(COUNT(F224:AP224)&gt;2,LARGE(F224:AP224,3),0)+IF(COUNT(F224:AP224)&gt;3,LARGE(F224:AP224,4),0)+IF(COUNT(F224:AP224)&gt;4,LARGE(F224:AP224,5),0)+IF(COUNT(F224:AP224)&gt;5,LARGE(F224:AP224,6),0)+IF(COUNT(F224:AP224)&gt;6,LARGE(F224:AP224,7),0)+IF(COUNT(F224:AP224)&gt;7,LARGE(F224:AP224,8),0)+IF(COUNT(F224:AP224)&gt;8,LARGE(F224:AP224,9),0)+IF(COUNT(F224:AP224)&gt;9,LARGE(F224:AP224,10),0)+IF(COUNT(F224:AP224)&gt;10,LARGE(F224:AP224,11),0)+IF(COUNT(F224:AP224)&gt;11,LARGE(F224:AP224,12),0)+IF(COUNT(F224:AP224)&gt;12,LARGE(F224:AP224,13),0)+IF(COUNT(F224:AP224)&gt;13,LARGE(F224:AP224,14),0)+IF(COUNT(F224:AP224)&gt;14,LARGE(F224:AP224,15),0)</f>
        <v>31</v>
      </c>
      <c r="AT224" s="2">
        <f t="shared" si="19"/>
        <v>0</v>
      </c>
      <c r="AU224" s="2">
        <f t="shared" si="20"/>
        <v>31</v>
      </c>
      <c r="AV224" s="17" t="str">
        <f>B224</f>
        <v>Jaeger</v>
      </c>
      <c r="AW224" s="2"/>
    </row>
    <row r="225" spans="2:47" ht="15.75" customHeight="1">
      <c r="B225" s="76" t="s">
        <v>520</v>
      </c>
      <c r="C225" s="77" t="s">
        <v>521</v>
      </c>
      <c r="D225" s="77">
        <v>1992</v>
      </c>
      <c r="E225" s="77" t="s">
        <v>498</v>
      </c>
      <c r="AI225" s="2">
        <v>31</v>
      </c>
      <c r="AQ225" s="2">
        <f t="shared" si="24"/>
        <v>31</v>
      </c>
      <c r="AR225" s="2">
        <f t="shared" si="25"/>
        <v>1</v>
      </c>
      <c r="AS225" s="2">
        <f>IF(COUNT(F225:AP225)&gt;0,LARGE(F225:AP225,1),0)+IF(COUNT(F225:AP225)&gt;1,LARGE(F225:AP225,2),0)+IF(COUNT(F225:AP225)&gt;2,LARGE(F225:AP225,3),0)+IF(COUNT(F225:AP225)&gt;3,LARGE(F225:AP225,4),0)+IF(COUNT(F225:AP225)&gt;4,LARGE(F225:AP225,5),0)+IF(COUNT(F225:AP225)&gt;5,LARGE(F225:AP225,6),0)+IF(COUNT(F225:AP225)&gt;6,LARGE(F225:AP225,7),0)+IF(COUNT(F225:AP225)&gt;7,LARGE(F225:AP225,8),0)+IF(COUNT(F225:AP225)&gt;8,LARGE(F225:AP225,9),0)+IF(COUNT(F225:AP225)&gt;9,LARGE(F225:AP225,10),0)+IF(COUNT(F225:AP225)&gt;10,LARGE(F225:AP225,11),0)+IF(COUNT(F225:AP225)&gt;11,LARGE(F225:AP225,12),0)+IF(COUNT(F225:AP225)&gt;12,LARGE(F225:AP225,13),0)+IF(COUNT(F225:AP225)&gt;13,LARGE(F225:AP225,14),0)+IF(COUNT(F225:AP225)&gt;14,LARGE(F225:AP225,15),0)</f>
        <v>31</v>
      </c>
      <c r="AT225" s="2">
        <f t="shared" si="19"/>
        <v>0</v>
      </c>
      <c r="AU225" s="2">
        <f t="shared" si="20"/>
        <v>31</v>
      </c>
    </row>
    <row r="226" spans="2:49" ht="15.75" customHeight="1">
      <c r="B226" s="83" t="s">
        <v>322</v>
      </c>
      <c r="C226" s="83" t="s">
        <v>287</v>
      </c>
      <c r="D226" s="92">
        <v>1991</v>
      </c>
      <c r="E226" s="83" t="s">
        <v>321</v>
      </c>
      <c r="Q226" s="2">
        <v>31</v>
      </c>
      <c r="AQ226" s="2">
        <f t="shared" si="24"/>
        <v>31</v>
      </c>
      <c r="AR226" s="2">
        <f t="shared" si="25"/>
        <v>1</v>
      </c>
      <c r="AS226" s="2">
        <f>IF(COUNT(F226:AP226)&gt;0,LARGE(F226:AP226,1),0)+IF(COUNT(F226:AP226)&gt;1,LARGE(F226:AP226,2),0)+IF(COUNT(F226:AP226)&gt;2,LARGE(F226:AP226,3),0)+IF(COUNT(F226:AP226)&gt;3,LARGE(F226:AP226,4),0)+IF(COUNT(F226:AP226)&gt;4,LARGE(F226:AP226,5),0)+IF(COUNT(F226:AP226)&gt;5,LARGE(F226:AP226,6),0)+IF(COUNT(F226:AP226)&gt;6,LARGE(F226:AP226,7),0)+IF(COUNT(F226:AP226)&gt;7,LARGE(F226:AP226,8),0)+IF(COUNT(F226:AP226)&gt;8,LARGE(F226:AP226,9),0)+IF(COUNT(F226:AP226)&gt;9,LARGE(F226:AP226,10),0)+IF(COUNT(F226:AP226)&gt;10,LARGE(F226:AP226,11),0)+IF(COUNT(F226:AP226)&gt;11,LARGE(F226:AP226,12),0)+IF(COUNT(F226:AP226)&gt;12,LARGE(F226:AP226,13),0)+IF(COUNT(F226:AP226)&gt;13,LARGE(F226:AP226,14),0)+IF(COUNT(F226:AP226)&gt;14,LARGE(F226:AP226,15),0)</f>
        <v>31</v>
      </c>
      <c r="AT226" s="2">
        <f t="shared" si="19"/>
        <v>0</v>
      </c>
      <c r="AU226" s="2">
        <f t="shared" si="20"/>
        <v>31</v>
      </c>
      <c r="AV226" s="2"/>
      <c r="AW226" s="2"/>
    </row>
    <row r="227" spans="2:49" ht="15.75" customHeight="1">
      <c r="B227" s="84" t="s">
        <v>288</v>
      </c>
      <c r="C227" s="84" t="s">
        <v>289</v>
      </c>
      <c r="D227" s="93">
        <v>1993</v>
      </c>
      <c r="E227" s="84" t="s">
        <v>273</v>
      </c>
      <c r="M227" s="2">
        <v>30</v>
      </c>
      <c r="AQ227" s="2">
        <f t="shared" si="24"/>
        <v>30</v>
      </c>
      <c r="AR227" s="2">
        <f t="shared" si="25"/>
        <v>1</v>
      </c>
      <c r="AS227" s="2">
        <f>IF(COUNT(F227:AP227)&gt;0,LARGE(F227:AP227,1),0)+IF(COUNT(F227:AP227)&gt;1,LARGE(F227:AP227,2),0)+IF(COUNT(F227:AP227)&gt;2,LARGE(F227:AP227,3),0)+IF(COUNT(F227:AP227)&gt;3,LARGE(F227:AP227,4),0)+IF(COUNT(F227:AP227)&gt;4,LARGE(F227:AP227,5),0)+IF(COUNT(F227:AP227)&gt;5,LARGE(F227:AP227,6),0)+IF(COUNT(F227:AP227)&gt;6,LARGE(F227:AP227,7),0)+IF(COUNT(F227:AP227)&gt;7,LARGE(F227:AP227,8),0)+IF(COUNT(F227:AP227)&gt;8,LARGE(F227:AP227,9),0)+IF(COUNT(F227:AP227)&gt;9,LARGE(F227:AP227,10),0)+IF(COUNT(F227:AP227)&gt;10,LARGE(F227:AP227,11),0)+IF(COUNT(F227:AP227)&gt;11,LARGE(F227:AP227,12),0)+IF(COUNT(F227:AP227)&gt;12,LARGE(F227:AP227,13),0)+IF(COUNT(F227:AP227)&gt;13,LARGE(F227:AP227,14),0)+IF(COUNT(F227:AP227)&gt;14,LARGE(F227:AP227,15),0)</f>
        <v>30</v>
      </c>
      <c r="AT227" s="2">
        <f t="shared" si="19"/>
        <v>0</v>
      </c>
      <c r="AU227" s="2">
        <f t="shared" si="20"/>
        <v>30</v>
      </c>
      <c r="AV227" s="2"/>
      <c r="AW227" s="2"/>
    </row>
    <row r="228" spans="2:49" ht="15.75" customHeight="1">
      <c r="B228" s="83" t="s">
        <v>323</v>
      </c>
      <c r="C228" s="83" t="s">
        <v>324</v>
      </c>
      <c r="D228" s="92">
        <v>1992</v>
      </c>
      <c r="E228" s="83"/>
      <c r="Q228" s="2">
        <v>30</v>
      </c>
      <c r="AQ228" s="2">
        <f t="shared" si="24"/>
        <v>30</v>
      </c>
      <c r="AR228" s="2">
        <f t="shared" si="25"/>
        <v>1</v>
      </c>
      <c r="AS228" s="2">
        <f>IF(COUNT(F228:AP228)&gt;0,LARGE(F228:AP228,1),0)+IF(COUNT(F228:AP228)&gt;1,LARGE(F228:AP228,2),0)+IF(COUNT(F228:AP228)&gt;2,LARGE(F228:AP228,3),0)+IF(COUNT(F228:AP228)&gt;3,LARGE(F228:AP228,4),0)+IF(COUNT(F228:AP228)&gt;4,LARGE(F228:AP228,5),0)+IF(COUNT(F228:AP228)&gt;5,LARGE(F228:AP228,6),0)+IF(COUNT(F228:AP228)&gt;6,LARGE(F228:AP228,7),0)+IF(COUNT(F228:AP228)&gt;7,LARGE(F228:AP228,8),0)+IF(COUNT(F228:AP228)&gt;8,LARGE(F228:AP228,9),0)+IF(COUNT(F228:AP228)&gt;9,LARGE(F228:AP228,10),0)+IF(COUNT(F228:AP228)&gt;10,LARGE(F228:AP228,11),0)+IF(COUNT(F228:AP228)&gt;11,LARGE(F228:AP228,12),0)+IF(COUNT(F228:AP228)&gt;12,LARGE(F228:AP228,13),0)+IF(COUNT(F228:AP228)&gt;13,LARGE(F228:AP228,14),0)+IF(COUNT(F228:AP228)&gt;14,LARGE(F228:AP228,15),0)</f>
        <v>30</v>
      </c>
      <c r="AT228" s="2">
        <f t="shared" si="19"/>
        <v>0</v>
      </c>
      <c r="AU228" s="2">
        <f t="shared" si="20"/>
        <v>30</v>
      </c>
      <c r="AV228" s="2"/>
      <c r="AW228" s="2"/>
    </row>
    <row r="229" spans="2:47" ht="15.75" customHeight="1">
      <c r="B229" s="76" t="s">
        <v>522</v>
      </c>
      <c r="C229" s="77" t="s">
        <v>523</v>
      </c>
      <c r="D229" s="77">
        <v>1992</v>
      </c>
      <c r="E229" s="77" t="s">
        <v>498</v>
      </c>
      <c r="AI229" s="2">
        <v>30</v>
      </c>
      <c r="AQ229" s="2">
        <f t="shared" si="24"/>
        <v>30</v>
      </c>
      <c r="AR229" s="2">
        <f t="shared" si="25"/>
        <v>1</v>
      </c>
      <c r="AS229" s="2">
        <f>IF(COUNT(F229:AP229)&gt;0,LARGE(F229:AP229,1),0)+IF(COUNT(F229:AP229)&gt;1,LARGE(F229:AP229,2),0)+IF(COUNT(F229:AP229)&gt;2,LARGE(F229:AP229,3),0)+IF(COUNT(F229:AP229)&gt;3,LARGE(F229:AP229,4),0)+IF(COUNT(F229:AP229)&gt;4,LARGE(F229:AP229,5),0)+IF(COUNT(F229:AP229)&gt;5,LARGE(F229:AP229,6),0)+IF(COUNT(F229:AP229)&gt;6,LARGE(F229:AP229,7),0)+IF(COUNT(F229:AP229)&gt;7,LARGE(F229:AP229,8),0)+IF(COUNT(F229:AP229)&gt;8,LARGE(F229:AP229,9),0)+IF(COUNT(F229:AP229)&gt;9,LARGE(F229:AP229,10),0)+IF(COUNT(F229:AP229)&gt;10,LARGE(F229:AP229,11),0)+IF(COUNT(F229:AP229)&gt;11,LARGE(F229:AP229,12),0)+IF(COUNT(F229:AP229)&gt;12,LARGE(F229:AP229,13),0)+IF(COUNT(F229:AP229)&gt;13,LARGE(F229:AP229,14),0)+IF(COUNT(F229:AP229)&gt;14,LARGE(F229:AP229,15),0)</f>
        <v>30</v>
      </c>
      <c r="AT229" s="2">
        <f t="shared" si="19"/>
        <v>0</v>
      </c>
      <c r="AU229" s="2">
        <f t="shared" si="20"/>
        <v>30</v>
      </c>
    </row>
    <row r="230" spans="2:49" ht="15.75" customHeight="1">
      <c r="B230" s="52" t="s">
        <v>250</v>
      </c>
      <c r="C230" s="53" t="s">
        <v>221</v>
      </c>
      <c r="D230" s="53">
        <v>1991</v>
      </c>
      <c r="E230" s="53" t="s">
        <v>251</v>
      </c>
      <c r="K230" s="2">
        <v>30</v>
      </c>
      <c r="AQ230" s="2">
        <f t="shared" si="24"/>
        <v>30</v>
      </c>
      <c r="AR230" s="2">
        <f>(COUNT(F230:AP230))</f>
        <v>1</v>
      </c>
      <c r="AS230" s="2">
        <f>IF(COUNT(F230:AP230)&gt;0,LARGE(F230:AP230,1),0)+IF(COUNT(F230:AP230)&gt;1,LARGE(F230:AP230,2),0)+IF(COUNT(F230:AP230)&gt;2,LARGE(F230:AP230,3),0)+IF(COUNT(F230:AP230)&gt;3,LARGE(F230:AP230,4),0)+IF(COUNT(F230:AP230)&gt;4,LARGE(F230:AP230,5),0)+IF(COUNT(F230:AP230)&gt;5,LARGE(F230:AP230,6),0)+IF(COUNT(F230:AP230)&gt;6,LARGE(F230:AP230,7),0)+IF(COUNT(F230:AP230)&gt;7,LARGE(F230:AP230,8),0)+IF(COUNT(F230:AP230)&gt;8,LARGE(F230:AP230,9),0)+IF(COUNT(F230:AP230)&gt;9,LARGE(F230:AP230,10),0)+IF(COUNT(F230:AP230)&gt;10,LARGE(F230:AP230,11),0)+IF(COUNT(F230:AP230)&gt;11,LARGE(F230:AP230,12),0)+IF(COUNT(F230:AP230)&gt;12,LARGE(F230:AP230,13),0)+IF(COUNT(F230:AP230)&gt;13,LARGE(F230:AP230,14),0)+IF(COUNT(F230:AP230)&gt;14,LARGE(F230:AP230,15),0)</f>
        <v>30</v>
      </c>
      <c r="AT230" s="2">
        <f t="shared" si="19"/>
        <v>0</v>
      </c>
      <c r="AU230" s="2">
        <f t="shared" si="20"/>
        <v>30</v>
      </c>
      <c r="AV230" s="17" t="str">
        <f>B230</f>
        <v>Hennes</v>
      </c>
      <c r="AW230" s="2">
        <f>A230</f>
        <v>0</v>
      </c>
    </row>
    <row r="231" spans="2:49" ht="15.75" customHeight="1">
      <c r="B231" s="52" t="s">
        <v>188</v>
      </c>
      <c r="C231" s="53" t="s">
        <v>171</v>
      </c>
      <c r="D231" s="53">
        <v>93</v>
      </c>
      <c r="E231" s="53" t="s">
        <v>168</v>
      </c>
      <c r="J231" s="2">
        <v>30</v>
      </c>
      <c r="AQ231" s="2">
        <f t="shared" si="24"/>
        <v>30</v>
      </c>
      <c r="AR231" s="2">
        <f t="shared" si="25"/>
        <v>1</v>
      </c>
      <c r="AS231" s="2">
        <f>IF(COUNT(F231:AP231)&gt;0,LARGE(F231:AP231,1),0)+IF(COUNT(F231:AP231)&gt;1,LARGE(F231:AP231,2),0)+IF(COUNT(F231:AP231)&gt;2,LARGE(F231:AP231,3),0)+IF(COUNT(F231:AP231)&gt;3,LARGE(F231:AP231,4),0)+IF(COUNT(F231:AP231)&gt;4,LARGE(F231:AP231,5),0)+IF(COUNT(F231:AP231)&gt;5,LARGE(F231:AP231,6),0)+IF(COUNT(F231:AP231)&gt;6,LARGE(F231:AP231,7),0)+IF(COUNT(F231:AP231)&gt;7,LARGE(F231:AP231,8),0)+IF(COUNT(F231:AP231)&gt;8,LARGE(F231:AP231,9),0)+IF(COUNT(F231:AP231)&gt;9,LARGE(F231:AP231,10),0)+IF(COUNT(F231:AP231)&gt;10,LARGE(F231:AP231,11),0)+IF(COUNT(F231:AP231)&gt;11,LARGE(F231:AP231,12),0)+IF(COUNT(F231:AP231)&gt;12,LARGE(F231:AP231,13),0)+IF(COUNT(F231:AP231)&gt;13,LARGE(F231:AP231,14),0)+IF(COUNT(F231:AP231)&gt;14,LARGE(F231:AP231,15),0)</f>
        <v>30</v>
      </c>
      <c r="AT231" s="2">
        <f aca="true" t="shared" si="26" ref="AT231:AT253">IF(COUNT(F231:AP231)&lt;22,IF(COUNT(F231:AP231)&gt;14,(COUNT(F231:AP231)-15),0)*20,120)</f>
        <v>0</v>
      </c>
      <c r="AU231" s="2">
        <f t="shared" si="20"/>
        <v>30</v>
      </c>
      <c r="AV231" s="17" t="str">
        <f>B231</f>
        <v>Seunis</v>
      </c>
      <c r="AW231" s="2">
        <f>A231</f>
        <v>0</v>
      </c>
    </row>
    <row r="232" spans="2:47" ht="15.75" customHeight="1">
      <c r="B232" s="76" t="s">
        <v>487</v>
      </c>
      <c r="C232" s="77" t="s">
        <v>524</v>
      </c>
      <c r="D232" s="77">
        <v>1992</v>
      </c>
      <c r="E232" s="77" t="s">
        <v>489</v>
      </c>
      <c r="AI232" s="2">
        <v>29</v>
      </c>
      <c r="AQ232" s="2">
        <f t="shared" si="24"/>
        <v>29</v>
      </c>
      <c r="AR232" s="2">
        <f t="shared" si="25"/>
        <v>1</v>
      </c>
      <c r="AS232" s="2">
        <f>IF(COUNT(F232:AP232)&gt;0,LARGE(F232:AP232,1),0)+IF(COUNT(F232:AP232)&gt;1,LARGE(F232:AP232,2),0)+IF(COUNT(F232:AP232)&gt;2,LARGE(F232:AP232,3),0)+IF(COUNT(F232:AP232)&gt;3,LARGE(F232:AP232,4),0)+IF(COUNT(F232:AP232)&gt;4,LARGE(F232:AP232,5),0)+IF(COUNT(F232:AP232)&gt;5,LARGE(F232:AP232,6),0)+IF(COUNT(F232:AP232)&gt;6,LARGE(F232:AP232,7),0)+IF(COUNT(F232:AP232)&gt;7,LARGE(F232:AP232,8),0)+IF(COUNT(F232:AP232)&gt;8,LARGE(F232:AP232,9),0)+IF(COUNT(F232:AP232)&gt;9,LARGE(F232:AP232,10),0)+IF(COUNT(F232:AP232)&gt;10,LARGE(F232:AP232,11),0)+IF(COUNT(F232:AP232)&gt;11,LARGE(F232:AP232,12),0)+IF(COUNT(F232:AP232)&gt;12,LARGE(F232:AP232,13),0)+IF(COUNT(F232:AP232)&gt;13,LARGE(F232:AP232,14),0)+IF(COUNT(F232:AP232)&gt;14,LARGE(F232:AP232,15),0)</f>
        <v>29</v>
      </c>
      <c r="AT232" s="2">
        <f t="shared" si="26"/>
        <v>0</v>
      </c>
      <c r="AU232" s="2">
        <f aca="true" t="shared" si="27" ref="AU232:AU253">AS232+AT232</f>
        <v>29</v>
      </c>
    </row>
    <row r="233" spans="2:49" ht="15.75" customHeight="1">
      <c r="B233" s="52" t="s">
        <v>252</v>
      </c>
      <c r="C233" s="53" t="s">
        <v>72</v>
      </c>
      <c r="D233" s="53">
        <v>1991</v>
      </c>
      <c r="E233" s="53" t="s">
        <v>251</v>
      </c>
      <c r="F233" s="19"/>
      <c r="G233" s="19"/>
      <c r="K233" s="2">
        <v>29</v>
      </c>
      <c r="AQ233" s="2">
        <f t="shared" si="24"/>
        <v>29</v>
      </c>
      <c r="AR233" s="2">
        <f t="shared" si="25"/>
        <v>1</v>
      </c>
      <c r="AS233" s="2">
        <f>IF(COUNT(F233:AP233)&gt;0,LARGE(F233:AP233,1),0)+IF(COUNT(F233:AP233)&gt;1,LARGE(F233:AP233,2),0)+IF(COUNT(F233:AP233)&gt;2,LARGE(F233:AP233,3),0)+IF(COUNT(F233:AP233)&gt;3,LARGE(F233:AP233,4),0)+IF(COUNT(F233:AP233)&gt;4,LARGE(F233:AP233,5),0)+IF(COUNT(F233:AP233)&gt;5,LARGE(F233:AP233,6),0)+IF(COUNT(F233:AP233)&gt;6,LARGE(F233:AP233,7),0)+IF(COUNT(F233:AP233)&gt;7,LARGE(F233:AP233,8),0)+IF(COUNT(F233:AP233)&gt;8,LARGE(F233:AP233,9),0)+IF(COUNT(F233:AP233)&gt;9,LARGE(F233:AP233,10),0)+IF(COUNT(F233:AP233)&gt;10,LARGE(F233:AP233,11),0)+IF(COUNT(F233:AP233)&gt;11,LARGE(F233:AP233,12),0)+IF(COUNT(F233:AP233)&gt;12,LARGE(F233:AP233,13),0)+IF(COUNT(F233:AP233)&gt;13,LARGE(F233:AP233,14),0)+IF(COUNT(F233:AP233)&gt;14,LARGE(F233:AP233,15),0)</f>
        <v>29</v>
      </c>
      <c r="AT233" s="2">
        <f t="shared" si="26"/>
        <v>0</v>
      </c>
      <c r="AU233" s="2">
        <f t="shared" si="27"/>
        <v>29</v>
      </c>
      <c r="AV233" s="17" t="str">
        <f>B233</f>
        <v>Houben</v>
      </c>
      <c r="AW233" s="15">
        <f>A233</f>
        <v>0</v>
      </c>
    </row>
    <row r="234" spans="2:49" ht="15.75" customHeight="1">
      <c r="B234" s="52" t="s">
        <v>189</v>
      </c>
      <c r="C234" s="53" t="s">
        <v>190</v>
      </c>
      <c r="D234" s="53">
        <v>90</v>
      </c>
      <c r="E234" s="53" t="s">
        <v>172</v>
      </c>
      <c r="F234" s="19"/>
      <c r="G234" s="19"/>
      <c r="J234" s="2">
        <v>29</v>
      </c>
      <c r="AQ234" s="2">
        <f t="shared" si="24"/>
        <v>29</v>
      </c>
      <c r="AR234" s="2">
        <f t="shared" si="25"/>
        <v>1</v>
      </c>
      <c r="AS234" s="2">
        <f>IF(COUNT(F234:AP234)&gt;0,LARGE(F234:AP234,1),0)+IF(COUNT(F234:AP234)&gt;1,LARGE(F234:AP234,2),0)+IF(COUNT(F234:AP234)&gt;2,LARGE(F234:AP234,3),0)+IF(COUNT(F234:AP234)&gt;3,LARGE(F234:AP234,4),0)+IF(COUNT(F234:AP234)&gt;4,LARGE(F234:AP234,5),0)+IF(COUNT(F234:AP234)&gt;5,LARGE(F234:AP234,6),0)+IF(COUNT(F234:AP234)&gt;6,LARGE(F234:AP234,7),0)+IF(COUNT(F234:AP234)&gt;7,LARGE(F234:AP234,8),0)+IF(COUNT(F234:AP234)&gt;8,LARGE(F234:AP234,9),0)+IF(COUNT(F234:AP234)&gt;9,LARGE(F234:AP234,10),0)+IF(COUNT(F234:AP234)&gt;10,LARGE(F234:AP234,11),0)+IF(COUNT(F234:AP234)&gt;11,LARGE(F234:AP234,12),0)+IF(COUNT(F234:AP234)&gt;12,LARGE(F234:AP234,13),0)+IF(COUNT(F234:AP234)&gt;13,LARGE(F234:AP234,14),0)+IF(COUNT(F234:AP234)&gt;14,LARGE(F234:AP234,15),0)</f>
        <v>29</v>
      </c>
      <c r="AT234" s="2">
        <f t="shared" si="26"/>
        <v>0</v>
      </c>
      <c r="AU234" s="2">
        <f t="shared" si="27"/>
        <v>29</v>
      </c>
      <c r="AV234" s="17" t="str">
        <f>B234</f>
        <v>Mannens</v>
      </c>
      <c r="AW234" s="2">
        <f>A234</f>
        <v>0</v>
      </c>
    </row>
    <row r="235" spans="2:49" ht="15.75" customHeight="1">
      <c r="B235" s="84" t="s">
        <v>290</v>
      </c>
      <c r="C235" s="84" t="s">
        <v>285</v>
      </c>
      <c r="D235" s="93">
        <v>1991</v>
      </c>
      <c r="E235" s="84" t="s">
        <v>273</v>
      </c>
      <c r="M235" s="2">
        <v>29</v>
      </c>
      <c r="AQ235" s="2">
        <f t="shared" si="24"/>
        <v>29</v>
      </c>
      <c r="AR235" s="2">
        <f t="shared" si="25"/>
        <v>1</v>
      </c>
      <c r="AS235" s="2">
        <f>IF(COUNT(F235:AP235)&gt;0,LARGE(F235:AP235,1),0)+IF(COUNT(F235:AP235)&gt;1,LARGE(F235:AP235,2),0)+IF(COUNT(F235:AP235)&gt;2,LARGE(F235:AP235,3),0)+IF(COUNT(F235:AP235)&gt;3,LARGE(F235:AP235,4),0)+IF(COUNT(F235:AP235)&gt;4,LARGE(F235:AP235,5),0)+IF(COUNT(F235:AP235)&gt;5,LARGE(F235:AP235,6),0)+IF(COUNT(F235:AP235)&gt;6,LARGE(F235:AP235,7),0)+IF(COUNT(F235:AP235)&gt;7,LARGE(F235:AP235,8),0)+IF(COUNT(F235:AP235)&gt;8,LARGE(F235:AP235,9),0)+IF(COUNT(F235:AP235)&gt;9,LARGE(F235:AP235,10),0)+IF(COUNT(F235:AP235)&gt;10,LARGE(F235:AP235,11),0)+IF(COUNT(F235:AP235)&gt;11,LARGE(F235:AP235,12),0)+IF(COUNT(F235:AP235)&gt;12,LARGE(F235:AP235,13),0)+IF(COUNT(F235:AP235)&gt;13,LARGE(F235:AP235,14),0)+IF(COUNT(F235:AP235)&gt;14,LARGE(F235:AP235,15),0)</f>
        <v>29</v>
      </c>
      <c r="AT235" s="2">
        <f t="shared" si="26"/>
        <v>0</v>
      </c>
      <c r="AU235" s="2">
        <f t="shared" si="27"/>
        <v>29</v>
      </c>
      <c r="AV235" s="2"/>
      <c r="AW235" s="2"/>
    </row>
    <row r="236" spans="2:49" ht="15.75" customHeight="1">
      <c r="B236" s="83" t="s">
        <v>325</v>
      </c>
      <c r="C236" s="83" t="s">
        <v>326</v>
      </c>
      <c r="D236" s="92">
        <v>1991</v>
      </c>
      <c r="E236" s="83" t="s">
        <v>114</v>
      </c>
      <c r="Q236" s="2">
        <v>29</v>
      </c>
      <c r="AQ236" s="2">
        <f t="shared" si="24"/>
        <v>29</v>
      </c>
      <c r="AR236" s="2">
        <f t="shared" si="25"/>
        <v>1</v>
      </c>
      <c r="AS236" s="2">
        <f>IF(COUNT(F236:AP236)&gt;0,LARGE(F236:AP236,1),0)+IF(COUNT(F236:AP236)&gt;1,LARGE(F236:AP236,2),0)+IF(COUNT(F236:AP236)&gt;2,LARGE(F236:AP236,3),0)+IF(COUNT(F236:AP236)&gt;3,LARGE(F236:AP236,4),0)+IF(COUNT(F236:AP236)&gt;4,LARGE(F236:AP236,5),0)+IF(COUNT(F236:AP236)&gt;5,LARGE(F236:AP236,6),0)+IF(COUNT(F236:AP236)&gt;6,LARGE(F236:AP236,7),0)+IF(COUNT(F236:AP236)&gt;7,LARGE(F236:AP236,8),0)+IF(COUNT(F236:AP236)&gt;8,LARGE(F236:AP236,9),0)+IF(COUNT(F236:AP236)&gt;9,LARGE(F236:AP236,10),0)+IF(COUNT(F236:AP236)&gt;10,LARGE(F236:AP236,11),0)+IF(COUNT(F236:AP236)&gt;11,LARGE(F236:AP236,12),0)+IF(COUNT(F236:AP236)&gt;12,LARGE(F236:AP236,13),0)+IF(COUNT(F236:AP236)&gt;13,LARGE(F236:AP236,14),0)+IF(COUNT(F236:AP236)&gt;14,LARGE(F236:AP236,15),0)</f>
        <v>29</v>
      </c>
      <c r="AT236" s="2">
        <f t="shared" si="26"/>
        <v>0</v>
      </c>
      <c r="AU236" s="2">
        <f t="shared" si="27"/>
        <v>29</v>
      </c>
      <c r="AV236" s="2"/>
      <c r="AW236" s="2"/>
    </row>
    <row r="237" spans="2:49" ht="15.75" customHeight="1">
      <c r="B237" s="52" t="s">
        <v>191</v>
      </c>
      <c r="C237" s="53" t="s">
        <v>192</v>
      </c>
      <c r="D237" s="53">
        <v>90</v>
      </c>
      <c r="E237" s="53" t="s">
        <v>193</v>
      </c>
      <c r="J237" s="2">
        <v>28</v>
      </c>
      <c r="L237" s="26"/>
      <c r="AQ237" s="2">
        <f t="shared" si="24"/>
        <v>28</v>
      </c>
      <c r="AR237" s="2">
        <f t="shared" si="25"/>
        <v>1</v>
      </c>
      <c r="AS237" s="2">
        <f>IF(COUNT(F237:AP237)&gt;0,LARGE(F237:AP237,1),0)+IF(COUNT(F237:AP237)&gt;1,LARGE(F237:AP237,2),0)+IF(COUNT(F237:AP237)&gt;2,LARGE(F237:AP237,3),0)+IF(COUNT(F237:AP237)&gt;3,LARGE(F237:AP237,4),0)+IF(COUNT(F237:AP237)&gt;4,LARGE(F237:AP237,5),0)+IF(COUNT(F237:AP237)&gt;5,LARGE(F237:AP237,6),0)+IF(COUNT(F237:AP237)&gt;6,LARGE(F237:AP237,7),0)+IF(COUNT(F237:AP237)&gt;7,LARGE(F237:AP237,8),0)+IF(COUNT(F237:AP237)&gt;8,LARGE(F237:AP237,9),0)+IF(COUNT(F237:AP237)&gt;9,LARGE(F237:AP237,10),0)+IF(COUNT(F237:AP237)&gt;10,LARGE(F237:AP237,11),0)+IF(COUNT(F237:AP237)&gt;11,LARGE(F237:AP237,12),0)+IF(COUNT(F237:AP237)&gt;12,LARGE(F237:AP237,13),0)+IF(COUNT(F237:AP237)&gt;13,LARGE(F237:AP237,14),0)+IF(COUNT(F237:AP237)&gt;14,LARGE(F237:AP237,15),0)</f>
        <v>28</v>
      </c>
      <c r="AT237" s="2">
        <f t="shared" si="26"/>
        <v>0</v>
      </c>
      <c r="AU237" s="2">
        <f t="shared" si="27"/>
        <v>28</v>
      </c>
      <c r="AV237" s="17" t="str">
        <f>B237</f>
        <v>Dijkstra</v>
      </c>
      <c r="AW237" s="2">
        <f>A237</f>
        <v>0</v>
      </c>
    </row>
    <row r="238" spans="2:49" ht="15.75" customHeight="1">
      <c r="B238" s="83" t="s">
        <v>327</v>
      </c>
      <c r="C238" s="83" t="s">
        <v>328</v>
      </c>
      <c r="D238" s="92">
        <v>1991</v>
      </c>
      <c r="E238" s="83" t="s">
        <v>329</v>
      </c>
      <c r="Q238" s="2">
        <v>28</v>
      </c>
      <c r="AQ238" s="2">
        <f t="shared" si="24"/>
        <v>28</v>
      </c>
      <c r="AR238" s="2">
        <f t="shared" si="25"/>
        <v>1</v>
      </c>
      <c r="AS238" s="2">
        <f>IF(COUNT(F238:AP238)&gt;0,LARGE(F238:AP238,1),0)+IF(COUNT(F238:AP238)&gt;1,LARGE(F238:AP238,2),0)+IF(COUNT(F238:AP238)&gt;2,LARGE(F238:AP238,3),0)+IF(COUNT(F238:AP238)&gt;3,LARGE(F238:AP238,4),0)+IF(COUNT(F238:AP238)&gt;4,LARGE(F238:AP238,5),0)+IF(COUNT(F238:AP238)&gt;5,LARGE(F238:AP238,6),0)+IF(COUNT(F238:AP238)&gt;6,LARGE(F238:AP238,7),0)+IF(COUNT(F238:AP238)&gt;7,LARGE(F238:AP238,8),0)+IF(COUNT(F238:AP238)&gt;8,LARGE(F238:AP238,9),0)+IF(COUNT(F238:AP238)&gt;9,LARGE(F238:AP238,10),0)+IF(COUNT(F238:AP238)&gt;10,LARGE(F238:AP238,11),0)+IF(COUNT(F238:AP238)&gt;11,LARGE(F238:AP238,12),0)+IF(COUNT(F238:AP238)&gt;12,LARGE(F238:AP238,13),0)+IF(COUNT(F238:AP238)&gt;13,LARGE(F238:AP238,14),0)+IF(COUNT(F238:AP238)&gt;14,LARGE(F238:AP238,15),0)</f>
        <v>28</v>
      </c>
      <c r="AT238" s="2">
        <f t="shared" si="26"/>
        <v>0</v>
      </c>
      <c r="AU238" s="2">
        <f t="shared" si="27"/>
        <v>28</v>
      </c>
      <c r="AV238" s="2"/>
      <c r="AW238" s="2"/>
    </row>
    <row r="239" spans="2:49" ht="15.75" customHeight="1">
      <c r="B239" s="52" t="s">
        <v>209</v>
      </c>
      <c r="C239" s="53" t="s">
        <v>253</v>
      </c>
      <c r="D239" s="53">
        <v>1992</v>
      </c>
      <c r="E239" s="53" t="s">
        <v>211</v>
      </c>
      <c r="F239" s="19"/>
      <c r="G239" s="19"/>
      <c r="K239" s="2">
        <v>28</v>
      </c>
      <c r="AQ239" s="2">
        <f t="shared" si="24"/>
        <v>28</v>
      </c>
      <c r="AR239" s="2">
        <f t="shared" si="25"/>
        <v>1</v>
      </c>
      <c r="AS239" s="2">
        <f>IF(COUNT(F239:AP239)&gt;0,LARGE(F239:AP239,1),0)+IF(COUNT(F239:AP239)&gt;1,LARGE(F239:AP239,2),0)+IF(COUNT(F239:AP239)&gt;2,LARGE(F239:AP239,3),0)+IF(COUNT(F239:AP239)&gt;3,LARGE(F239:AP239,4),0)+IF(COUNT(F239:AP239)&gt;4,LARGE(F239:AP239,5),0)+IF(COUNT(F239:AP239)&gt;5,LARGE(F239:AP239,6),0)+IF(COUNT(F239:AP239)&gt;6,LARGE(F239:AP239,7),0)+IF(COUNT(F239:AP239)&gt;7,LARGE(F239:AP239,8),0)+IF(COUNT(F239:AP239)&gt;8,LARGE(F239:AP239,9),0)+IF(COUNT(F239:AP239)&gt;9,LARGE(F239:AP239,10),0)+IF(COUNT(F239:AP239)&gt;10,LARGE(F239:AP239,11),0)+IF(COUNT(F239:AP239)&gt;11,LARGE(F239:AP239,12),0)+IF(COUNT(F239:AP239)&gt;12,LARGE(F239:AP239,13),0)+IF(COUNT(F239:AP239)&gt;13,LARGE(F239:AP239,14),0)+IF(COUNT(F239:AP239)&gt;14,LARGE(F239:AP239,15),0)</f>
        <v>28</v>
      </c>
      <c r="AT239" s="2">
        <f t="shared" si="26"/>
        <v>0</v>
      </c>
      <c r="AU239" s="2">
        <f t="shared" si="27"/>
        <v>28</v>
      </c>
      <c r="AV239" s="17" t="str">
        <f>B239</f>
        <v>Mackels</v>
      </c>
      <c r="AW239" s="15">
        <f>A239</f>
        <v>0</v>
      </c>
    </row>
    <row r="240" spans="2:47" ht="15.75" customHeight="1">
      <c r="B240" s="76" t="s">
        <v>525</v>
      </c>
      <c r="C240" s="77" t="s">
        <v>526</v>
      </c>
      <c r="D240" s="77">
        <v>1995</v>
      </c>
      <c r="E240" s="77" t="s">
        <v>492</v>
      </c>
      <c r="AI240" s="2">
        <v>28</v>
      </c>
      <c r="AQ240" s="2">
        <f t="shared" si="24"/>
        <v>28</v>
      </c>
      <c r="AR240" s="2">
        <f t="shared" si="25"/>
        <v>1</v>
      </c>
      <c r="AS240" s="2">
        <f>IF(COUNT(F240:AP240)&gt;0,LARGE(F240:AP240,1),0)+IF(COUNT(F240:AP240)&gt;1,LARGE(F240:AP240,2),0)+IF(COUNT(F240:AP240)&gt;2,LARGE(F240:AP240,3),0)+IF(COUNT(F240:AP240)&gt;3,LARGE(F240:AP240,4),0)+IF(COUNT(F240:AP240)&gt;4,LARGE(F240:AP240,5),0)+IF(COUNT(F240:AP240)&gt;5,LARGE(F240:AP240,6),0)+IF(COUNT(F240:AP240)&gt;6,LARGE(F240:AP240,7),0)+IF(COUNT(F240:AP240)&gt;7,LARGE(F240:AP240,8),0)+IF(COUNT(F240:AP240)&gt;8,LARGE(F240:AP240,9),0)+IF(COUNT(F240:AP240)&gt;9,LARGE(F240:AP240,10),0)+IF(COUNT(F240:AP240)&gt;10,LARGE(F240:AP240,11),0)+IF(COUNT(F240:AP240)&gt;11,LARGE(F240:AP240,12),0)+IF(COUNT(F240:AP240)&gt;12,LARGE(F240:AP240,13),0)+IF(COUNT(F240:AP240)&gt;13,LARGE(F240:AP240,14),0)+IF(COUNT(F240:AP240)&gt;14,LARGE(F240:AP240,15),0)</f>
        <v>28</v>
      </c>
      <c r="AT240" s="2">
        <f t="shared" si="26"/>
        <v>0</v>
      </c>
      <c r="AU240" s="2">
        <f t="shared" si="27"/>
        <v>28</v>
      </c>
    </row>
    <row r="241" spans="2:47" ht="15.75" customHeight="1">
      <c r="B241" s="97" t="s">
        <v>527</v>
      </c>
      <c r="C241" s="98" t="s">
        <v>528</v>
      </c>
      <c r="D241" s="98">
        <v>1997</v>
      </c>
      <c r="E241" s="98" t="s">
        <v>492</v>
      </c>
      <c r="AI241" s="2">
        <v>27</v>
      </c>
      <c r="AQ241" s="2">
        <f t="shared" si="24"/>
        <v>27</v>
      </c>
      <c r="AR241" s="2">
        <f t="shared" si="25"/>
        <v>1</v>
      </c>
      <c r="AS241" s="2">
        <f>IF(COUNT(F241:AP241)&gt;0,LARGE(F241:AP241,1),0)+IF(COUNT(F241:AP241)&gt;1,LARGE(F241:AP241,2),0)+IF(COUNT(F241:AP241)&gt;2,LARGE(F241:AP241,3),0)+IF(COUNT(F241:AP241)&gt;3,LARGE(F241:AP241,4),0)+IF(COUNT(F241:AP241)&gt;4,LARGE(F241:AP241,5),0)+IF(COUNT(F241:AP241)&gt;5,LARGE(F241:AP241,6),0)+IF(COUNT(F241:AP241)&gt;6,LARGE(F241:AP241,7),0)+IF(COUNT(F241:AP241)&gt;7,LARGE(F241:AP241,8),0)+IF(COUNT(F241:AP241)&gt;8,LARGE(F241:AP241,9),0)+IF(COUNT(F241:AP241)&gt;9,LARGE(F241:AP241,10),0)+IF(COUNT(F241:AP241)&gt;10,LARGE(F241:AP241,11),0)+IF(COUNT(F241:AP241)&gt;11,LARGE(F241:AP241,12),0)+IF(COUNT(F241:AP241)&gt;12,LARGE(F241:AP241,13),0)+IF(COUNT(F241:AP241)&gt;13,LARGE(F241:AP241,14),0)+IF(COUNT(F241:AP241)&gt;14,LARGE(F241:AP241,15),0)</f>
        <v>27</v>
      </c>
      <c r="AT241" s="2">
        <f t="shared" si="26"/>
        <v>0</v>
      </c>
      <c r="AU241" s="2">
        <f t="shared" si="27"/>
        <v>27</v>
      </c>
    </row>
    <row r="242" spans="2:49" ht="15.75" customHeight="1">
      <c r="B242" s="27" t="s">
        <v>194</v>
      </c>
      <c r="C242" s="12" t="s">
        <v>195</v>
      </c>
      <c r="D242" s="12">
        <v>91</v>
      </c>
      <c r="E242" s="12" t="s">
        <v>172</v>
      </c>
      <c r="J242" s="2">
        <v>27</v>
      </c>
      <c r="AQ242" s="2">
        <f t="shared" si="24"/>
        <v>27</v>
      </c>
      <c r="AR242" s="2">
        <f t="shared" si="25"/>
        <v>1</v>
      </c>
      <c r="AS242" s="2">
        <f>IF(COUNT(F242:AP242)&gt;0,LARGE(F242:AP242,1),0)+IF(COUNT(F242:AP242)&gt;1,LARGE(F242:AP242,2),0)+IF(COUNT(F242:AP242)&gt;2,LARGE(F242:AP242,3),0)+IF(COUNT(F242:AP242)&gt;3,LARGE(F242:AP242,4),0)+IF(COUNT(F242:AP242)&gt;4,LARGE(F242:AP242,5),0)+IF(COUNT(F242:AP242)&gt;5,LARGE(F242:AP242,6),0)+IF(COUNT(F242:AP242)&gt;6,LARGE(F242:AP242,7),0)+IF(COUNT(F242:AP242)&gt;7,LARGE(F242:AP242,8),0)+IF(COUNT(F242:AP242)&gt;8,LARGE(F242:AP242,9),0)+IF(COUNT(F242:AP242)&gt;9,LARGE(F242:AP242,10),0)+IF(COUNT(F242:AP242)&gt;10,LARGE(F242:AP242,11),0)+IF(COUNT(F242:AP242)&gt;11,LARGE(F242:AP242,12),0)+IF(COUNT(F242:AP242)&gt;12,LARGE(F242:AP242,13),0)+IF(COUNT(F242:AP242)&gt;13,LARGE(F242:AP242,14),0)+IF(COUNT(F242:AP242)&gt;14,LARGE(F242:AP242,15),0)</f>
        <v>27</v>
      </c>
      <c r="AT242" s="2">
        <f t="shared" si="26"/>
        <v>0</v>
      </c>
      <c r="AU242" s="2">
        <f t="shared" si="27"/>
        <v>27</v>
      </c>
      <c r="AV242" s="17" t="str">
        <f>B242</f>
        <v>Scipio-Hermans</v>
      </c>
      <c r="AW242" s="2">
        <f>A242</f>
        <v>0</v>
      </c>
    </row>
    <row r="243" spans="2:47" ht="15.75" customHeight="1">
      <c r="B243" s="78" t="s">
        <v>529</v>
      </c>
      <c r="C243" s="86" t="s">
        <v>530</v>
      </c>
      <c r="D243" s="86">
        <v>1996</v>
      </c>
      <c r="E243" s="86" t="s">
        <v>498</v>
      </c>
      <c r="AI243" s="2">
        <v>26</v>
      </c>
      <c r="AQ243" s="2">
        <f t="shared" si="24"/>
        <v>26</v>
      </c>
      <c r="AR243" s="2">
        <f t="shared" si="25"/>
        <v>1</v>
      </c>
      <c r="AS243" s="2">
        <f>IF(COUNT(F243:AP243)&gt;0,LARGE(F243:AP243,1),0)+IF(COUNT(F243:AP243)&gt;1,LARGE(F243:AP243,2),0)+IF(COUNT(F243:AP243)&gt;2,LARGE(F243:AP243,3),0)+IF(COUNT(F243:AP243)&gt;3,LARGE(F243:AP243,4),0)+IF(COUNT(F243:AP243)&gt;4,LARGE(F243:AP243,5),0)+IF(COUNT(F243:AP243)&gt;5,LARGE(F243:AP243,6),0)+IF(COUNT(F243:AP243)&gt;6,LARGE(F243:AP243,7),0)+IF(COUNT(F243:AP243)&gt;7,LARGE(F243:AP243,8),0)+IF(COUNT(F243:AP243)&gt;8,LARGE(F243:AP243,9),0)+IF(COUNT(F243:AP243)&gt;9,LARGE(F243:AP243,10),0)+IF(COUNT(F243:AP243)&gt;10,LARGE(F243:AP243,11),0)+IF(COUNT(F243:AP243)&gt;11,LARGE(F243:AP243,12),0)+IF(COUNT(F243:AP243)&gt;12,LARGE(F243:AP243,13),0)+IF(COUNT(F243:AP243)&gt;13,LARGE(F243:AP243,14),0)+IF(COUNT(F243:AP243)&gt;14,LARGE(F243:AP243,15),0)</f>
        <v>26</v>
      </c>
      <c r="AT243" s="2">
        <f t="shared" si="26"/>
        <v>0</v>
      </c>
      <c r="AU243" s="2">
        <f t="shared" si="27"/>
        <v>26</v>
      </c>
    </row>
    <row r="244" spans="2:49" ht="15.75" customHeight="1">
      <c r="B244" s="27" t="s">
        <v>196</v>
      </c>
      <c r="C244" s="12" t="s">
        <v>197</v>
      </c>
      <c r="D244" s="12">
        <v>92</v>
      </c>
      <c r="E244" s="12" t="s">
        <v>45</v>
      </c>
      <c r="F244" s="19"/>
      <c r="G244" s="19"/>
      <c r="J244" s="2">
        <v>25</v>
      </c>
      <c r="AQ244" s="2">
        <f t="shared" si="24"/>
        <v>25</v>
      </c>
      <c r="AR244" s="2">
        <f t="shared" si="25"/>
        <v>1</v>
      </c>
      <c r="AS244" s="2">
        <f>IF(COUNT(F244:AP244)&gt;0,LARGE(F244:AP244,1),0)+IF(COUNT(F244:AP244)&gt;1,LARGE(F244:AP244,2),0)+IF(COUNT(F244:AP244)&gt;2,LARGE(F244:AP244,3),0)+IF(COUNT(F244:AP244)&gt;3,LARGE(F244:AP244,4),0)+IF(COUNT(F244:AP244)&gt;4,LARGE(F244:AP244,5),0)+IF(COUNT(F244:AP244)&gt;5,LARGE(F244:AP244,6),0)+IF(COUNT(F244:AP244)&gt;6,LARGE(F244:AP244,7),0)+IF(COUNT(F244:AP244)&gt;7,LARGE(F244:AP244,8),0)+IF(COUNT(F244:AP244)&gt;8,LARGE(F244:AP244,9),0)+IF(COUNT(F244:AP244)&gt;9,LARGE(F244:AP244,10),0)+IF(COUNT(F244:AP244)&gt;10,LARGE(F244:AP244,11),0)+IF(COUNT(F244:AP244)&gt;11,LARGE(F244:AP244,12),0)+IF(COUNT(F244:AP244)&gt;12,LARGE(F244:AP244,13),0)+IF(COUNT(F244:AP244)&gt;13,LARGE(F244:AP244,14),0)+IF(COUNT(F244:AP244)&gt;14,LARGE(F244:AP244,15),0)</f>
        <v>25</v>
      </c>
      <c r="AT244" s="2">
        <f t="shared" si="26"/>
        <v>0</v>
      </c>
      <c r="AU244" s="2">
        <f t="shared" si="27"/>
        <v>25</v>
      </c>
      <c r="AV244" s="17" t="str">
        <f>B244</f>
        <v>Schuivens</v>
      </c>
      <c r="AW244" s="15">
        <f>A244</f>
        <v>0</v>
      </c>
    </row>
    <row r="245" spans="2:47" ht="15.75" customHeight="1">
      <c r="B245" s="78" t="s">
        <v>531</v>
      </c>
      <c r="C245" s="86" t="s">
        <v>530</v>
      </c>
      <c r="D245" s="86">
        <v>1993</v>
      </c>
      <c r="E245" s="86" t="s">
        <v>492</v>
      </c>
      <c r="AI245" s="2">
        <v>25</v>
      </c>
      <c r="AQ245" s="2">
        <f t="shared" si="24"/>
        <v>25</v>
      </c>
      <c r="AR245" s="2">
        <f t="shared" si="25"/>
        <v>1</v>
      </c>
      <c r="AS245" s="2">
        <f>IF(COUNT(F245:AP245)&gt;0,LARGE(F245:AP245,1),0)+IF(COUNT(F245:AP245)&gt;1,LARGE(F245:AP245,2),0)+IF(COUNT(F245:AP245)&gt;2,LARGE(F245:AP245,3),0)+IF(COUNT(F245:AP245)&gt;3,LARGE(F245:AP245,4),0)+IF(COUNT(F245:AP245)&gt;4,LARGE(F245:AP245,5),0)+IF(COUNT(F245:AP245)&gt;5,LARGE(F245:AP245,6),0)+IF(COUNT(F245:AP245)&gt;6,LARGE(F245:AP245,7),0)+IF(COUNT(F245:AP245)&gt;7,LARGE(F245:AP245,8),0)+IF(COUNT(F245:AP245)&gt;8,LARGE(F245:AP245,9),0)+IF(COUNT(F245:AP245)&gt;9,LARGE(F245:AP245,10),0)+IF(COUNT(F245:AP245)&gt;10,LARGE(F245:AP245,11),0)+IF(COUNT(F245:AP245)&gt;11,LARGE(F245:AP245,12),0)+IF(COUNT(F245:AP245)&gt;12,LARGE(F245:AP245,13),0)+IF(COUNT(F245:AP245)&gt;13,LARGE(F245:AP245,14),0)+IF(COUNT(F245:AP245)&gt;14,LARGE(F245:AP245,15),0)</f>
        <v>25</v>
      </c>
      <c r="AT245" s="2">
        <f t="shared" si="26"/>
        <v>0</v>
      </c>
      <c r="AU245" s="2">
        <f t="shared" si="27"/>
        <v>25</v>
      </c>
    </row>
    <row r="246" spans="2:47" ht="15.75" customHeight="1">
      <c r="B246" s="78" t="s">
        <v>532</v>
      </c>
      <c r="C246" s="86" t="s">
        <v>533</v>
      </c>
      <c r="D246" s="86">
        <v>1993</v>
      </c>
      <c r="E246" s="86" t="s">
        <v>492</v>
      </c>
      <c r="AI246" s="2">
        <v>24</v>
      </c>
      <c r="AQ246" s="2">
        <f t="shared" si="24"/>
        <v>24</v>
      </c>
      <c r="AR246" s="2">
        <f t="shared" si="25"/>
        <v>1</v>
      </c>
      <c r="AS246" s="2">
        <f>IF(COUNT(F246:AP246)&gt;0,LARGE(F246:AP246,1),0)+IF(COUNT(F246:AP246)&gt;1,LARGE(F246:AP246,2),0)+IF(COUNT(F246:AP246)&gt;2,LARGE(F246:AP246,3),0)+IF(COUNT(F246:AP246)&gt;3,LARGE(F246:AP246,4),0)+IF(COUNT(F246:AP246)&gt;4,LARGE(F246:AP246,5),0)+IF(COUNT(F246:AP246)&gt;5,LARGE(F246:AP246,6),0)+IF(COUNT(F246:AP246)&gt;6,LARGE(F246:AP246,7),0)+IF(COUNT(F246:AP246)&gt;7,LARGE(F246:AP246,8),0)+IF(COUNT(F246:AP246)&gt;8,LARGE(F246:AP246,9),0)+IF(COUNT(F246:AP246)&gt;9,LARGE(F246:AP246,10),0)+IF(COUNT(F246:AP246)&gt;10,LARGE(F246:AP246,11),0)+IF(COUNT(F246:AP246)&gt;11,LARGE(F246:AP246,12),0)+IF(COUNT(F246:AP246)&gt;12,LARGE(F246:AP246,13),0)+IF(COUNT(F246:AP246)&gt;13,LARGE(F246:AP246,14),0)+IF(COUNT(F246:AP246)&gt;14,LARGE(F246:AP246,15),0)</f>
        <v>24</v>
      </c>
      <c r="AT246" s="2">
        <f t="shared" si="26"/>
        <v>0</v>
      </c>
      <c r="AU246" s="2">
        <f t="shared" si="27"/>
        <v>24</v>
      </c>
    </row>
    <row r="247" spans="2:49" ht="15.75" customHeight="1">
      <c r="B247" s="27" t="s">
        <v>198</v>
      </c>
      <c r="C247" s="12" t="s">
        <v>199</v>
      </c>
      <c r="D247" s="12">
        <v>93</v>
      </c>
      <c r="E247" s="12" t="s">
        <v>172</v>
      </c>
      <c r="F247" s="19"/>
      <c r="G247" s="19"/>
      <c r="J247" s="2">
        <v>24</v>
      </c>
      <c r="AQ247" s="2">
        <f t="shared" si="24"/>
        <v>24</v>
      </c>
      <c r="AR247" s="2">
        <f t="shared" si="25"/>
        <v>1</v>
      </c>
      <c r="AS247" s="2">
        <f>IF(COUNT(F247:AP247)&gt;0,LARGE(F247:AP247,1),0)+IF(COUNT(F247:AP247)&gt;1,LARGE(F247:AP247,2),0)+IF(COUNT(F247:AP247)&gt;2,LARGE(F247:AP247,3),0)+IF(COUNT(F247:AP247)&gt;3,LARGE(F247:AP247,4),0)+IF(COUNT(F247:AP247)&gt;4,LARGE(F247:AP247,5),0)+IF(COUNT(F247:AP247)&gt;5,LARGE(F247:AP247,6),0)+IF(COUNT(F247:AP247)&gt;6,LARGE(F247:AP247,7),0)+IF(COUNT(F247:AP247)&gt;7,LARGE(F247:AP247,8),0)+IF(COUNT(F247:AP247)&gt;8,LARGE(F247:AP247,9),0)+IF(COUNT(F247:AP247)&gt;9,LARGE(F247:AP247,10),0)+IF(COUNT(F247:AP247)&gt;10,LARGE(F247:AP247,11),0)+IF(COUNT(F247:AP247)&gt;11,LARGE(F247:AP247,12),0)+IF(COUNT(F247:AP247)&gt;12,LARGE(F247:AP247,13),0)+IF(COUNT(F247:AP247)&gt;13,LARGE(F247:AP247,14),0)+IF(COUNT(F247:AP247)&gt;14,LARGE(F247:AP247,15),0)</f>
        <v>24</v>
      </c>
      <c r="AT247" s="2">
        <f t="shared" si="26"/>
        <v>0</v>
      </c>
      <c r="AU247" s="2">
        <f t="shared" si="27"/>
        <v>24</v>
      </c>
      <c r="AV247" s="17" t="str">
        <f>B247</f>
        <v>Michielsen</v>
      </c>
      <c r="AW247" s="15">
        <f>A247</f>
        <v>0</v>
      </c>
    </row>
    <row r="248" spans="2:47" ht="15.75" customHeight="1">
      <c r="B248" s="78" t="s">
        <v>534</v>
      </c>
      <c r="C248" s="86" t="s">
        <v>535</v>
      </c>
      <c r="D248" s="86">
        <v>1992</v>
      </c>
      <c r="E248" s="86" t="s">
        <v>489</v>
      </c>
      <c r="AI248" s="2">
        <v>23</v>
      </c>
      <c r="AQ248" s="2">
        <f t="shared" si="24"/>
        <v>23</v>
      </c>
      <c r="AR248" s="2">
        <f t="shared" si="25"/>
        <v>1</v>
      </c>
      <c r="AS248" s="2">
        <f>IF(COUNT(F248:AP248)&gt;0,LARGE(F248:AP248,1),0)+IF(COUNT(F248:AP248)&gt;1,LARGE(F248:AP248,2),0)+IF(COUNT(F248:AP248)&gt;2,LARGE(F248:AP248,3),0)+IF(COUNT(F248:AP248)&gt;3,LARGE(F248:AP248,4),0)+IF(COUNT(F248:AP248)&gt;4,LARGE(F248:AP248,5),0)+IF(COUNT(F248:AP248)&gt;5,LARGE(F248:AP248,6),0)+IF(COUNT(F248:AP248)&gt;6,LARGE(F248:AP248,7),0)+IF(COUNT(F248:AP248)&gt;7,LARGE(F248:AP248,8),0)+IF(COUNT(F248:AP248)&gt;8,LARGE(F248:AP248,9),0)+IF(COUNT(F248:AP248)&gt;9,LARGE(F248:AP248,10),0)+IF(COUNT(F248:AP248)&gt;10,LARGE(F248:AP248,11),0)+IF(COUNT(F248:AP248)&gt;11,LARGE(F248:AP248,12),0)+IF(COUNT(F248:AP248)&gt;12,LARGE(F248:AP248,13),0)+IF(COUNT(F248:AP248)&gt;13,LARGE(F248:AP248,14),0)+IF(COUNT(F248:AP248)&gt;14,LARGE(F248:AP248,15),0)</f>
        <v>23</v>
      </c>
      <c r="AT248" s="2">
        <f t="shared" si="26"/>
        <v>0</v>
      </c>
      <c r="AU248" s="2">
        <f t="shared" si="27"/>
        <v>23</v>
      </c>
    </row>
    <row r="249" spans="2:47" ht="15.75" customHeight="1">
      <c r="B249" s="78" t="s">
        <v>536</v>
      </c>
      <c r="C249" s="86" t="s">
        <v>537</v>
      </c>
      <c r="D249" s="86">
        <v>1994</v>
      </c>
      <c r="E249" s="86" t="s">
        <v>492</v>
      </c>
      <c r="AI249" s="2">
        <v>22</v>
      </c>
      <c r="AQ249" s="2">
        <f t="shared" si="24"/>
        <v>22</v>
      </c>
      <c r="AR249" s="2">
        <f t="shared" si="25"/>
        <v>1</v>
      </c>
      <c r="AS249" s="2">
        <f>IF(COUNT(F249:AP249)&gt;0,LARGE(F249:AP249,1),0)+IF(COUNT(F249:AP249)&gt;1,LARGE(F249:AP249,2),0)+IF(COUNT(F249:AP249)&gt;2,LARGE(F249:AP249,3),0)+IF(COUNT(F249:AP249)&gt;3,LARGE(F249:AP249,4),0)+IF(COUNT(F249:AP249)&gt;4,LARGE(F249:AP249,5),0)+IF(COUNT(F249:AP249)&gt;5,LARGE(F249:AP249,6),0)+IF(COUNT(F249:AP249)&gt;6,LARGE(F249:AP249,7),0)+IF(COUNT(F249:AP249)&gt;7,LARGE(F249:AP249,8),0)+IF(COUNT(F249:AP249)&gt;8,LARGE(F249:AP249,9),0)+IF(COUNT(F249:AP249)&gt;9,LARGE(F249:AP249,10),0)+IF(COUNT(F249:AP249)&gt;10,LARGE(F249:AP249,11),0)+IF(COUNT(F249:AP249)&gt;11,LARGE(F249:AP249,12),0)+IF(COUNT(F249:AP249)&gt;12,LARGE(F249:AP249,13),0)+IF(COUNT(F249:AP249)&gt;13,LARGE(F249:AP249,14),0)+IF(COUNT(F249:AP249)&gt;14,LARGE(F249:AP249,15),0)</f>
        <v>22</v>
      </c>
      <c r="AT249" s="2">
        <f t="shared" si="26"/>
        <v>0</v>
      </c>
      <c r="AU249" s="2">
        <f t="shared" si="27"/>
        <v>22</v>
      </c>
    </row>
    <row r="250" spans="2:47" ht="15.75" customHeight="1">
      <c r="B250" s="78" t="s">
        <v>538</v>
      </c>
      <c r="C250" s="86" t="s">
        <v>380</v>
      </c>
      <c r="D250" s="86">
        <v>1996</v>
      </c>
      <c r="E250" s="86" t="s">
        <v>498</v>
      </c>
      <c r="AI250" s="2">
        <v>21</v>
      </c>
      <c r="AQ250" s="2">
        <f t="shared" si="24"/>
        <v>21</v>
      </c>
      <c r="AR250" s="2">
        <f t="shared" si="25"/>
        <v>1</v>
      </c>
      <c r="AS250" s="2">
        <f>IF(COUNT(F250:AP250)&gt;0,LARGE(F250:AP250,1),0)+IF(COUNT(F250:AP250)&gt;1,LARGE(F250:AP250,2),0)+IF(COUNT(F250:AP250)&gt;2,LARGE(F250:AP250,3),0)+IF(COUNT(F250:AP250)&gt;3,LARGE(F250:AP250,4),0)+IF(COUNT(F250:AP250)&gt;4,LARGE(F250:AP250,5),0)+IF(COUNT(F250:AP250)&gt;5,LARGE(F250:AP250,6),0)+IF(COUNT(F250:AP250)&gt;6,LARGE(F250:AP250,7),0)+IF(COUNT(F250:AP250)&gt;7,LARGE(F250:AP250,8),0)+IF(COUNT(F250:AP250)&gt;8,LARGE(F250:AP250,9),0)+IF(COUNT(F250:AP250)&gt;9,LARGE(F250:AP250,10),0)+IF(COUNT(F250:AP250)&gt;10,LARGE(F250:AP250,11),0)+IF(COUNT(F250:AP250)&gt;11,LARGE(F250:AP250,12),0)+IF(COUNT(F250:AP250)&gt;12,LARGE(F250:AP250,13),0)+IF(COUNT(F250:AP250)&gt;13,LARGE(F250:AP250,14),0)+IF(COUNT(F250:AP250)&gt;14,LARGE(F250:AP250,15),0)</f>
        <v>21</v>
      </c>
      <c r="AT250" s="2">
        <f t="shared" si="26"/>
        <v>0</v>
      </c>
      <c r="AU250" s="2">
        <f t="shared" si="27"/>
        <v>21</v>
      </c>
    </row>
    <row r="251" spans="2:47" ht="15.75" customHeight="1">
      <c r="B251" s="78" t="s">
        <v>539</v>
      </c>
      <c r="C251" s="86" t="s">
        <v>540</v>
      </c>
      <c r="D251" s="86">
        <v>1994</v>
      </c>
      <c r="E251" s="86" t="s">
        <v>492</v>
      </c>
      <c r="AI251" s="2">
        <v>20</v>
      </c>
      <c r="AQ251" s="2">
        <f t="shared" si="24"/>
        <v>20</v>
      </c>
      <c r="AR251" s="2">
        <f t="shared" si="25"/>
        <v>1</v>
      </c>
      <c r="AS251" s="2">
        <f>IF(COUNT(F251:AP251)&gt;0,LARGE(F251:AP251,1),0)+IF(COUNT(F251:AP251)&gt;1,LARGE(F251:AP251,2),0)+IF(COUNT(F251:AP251)&gt;2,LARGE(F251:AP251,3),0)+IF(COUNT(F251:AP251)&gt;3,LARGE(F251:AP251,4),0)+IF(COUNT(F251:AP251)&gt;4,LARGE(F251:AP251,5),0)+IF(COUNT(F251:AP251)&gt;5,LARGE(F251:AP251,6),0)+IF(COUNT(F251:AP251)&gt;6,LARGE(F251:AP251,7),0)+IF(COUNT(F251:AP251)&gt;7,LARGE(F251:AP251,8),0)+IF(COUNT(F251:AP251)&gt;8,LARGE(F251:AP251,9),0)+IF(COUNT(F251:AP251)&gt;9,LARGE(F251:AP251,10),0)+IF(COUNT(F251:AP251)&gt;10,LARGE(F251:AP251,11),0)+IF(COUNT(F251:AP251)&gt;11,LARGE(F251:AP251,12),0)+IF(COUNT(F251:AP251)&gt;12,LARGE(F251:AP251,13),0)+IF(COUNT(F251:AP251)&gt;13,LARGE(F251:AP251,14),0)+IF(COUNT(F251:AP251)&gt;14,LARGE(F251:AP251,15),0)</f>
        <v>20</v>
      </c>
      <c r="AT251" s="2">
        <f t="shared" si="26"/>
        <v>0</v>
      </c>
      <c r="AU251" s="2">
        <f t="shared" si="27"/>
        <v>20</v>
      </c>
    </row>
    <row r="252" spans="2:47" ht="15.75" customHeight="1">
      <c r="B252" s="78" t="s">
        <v>541</v>
      </c>
      <c r="C252" s="86" t="s">
        <v>542</v>
      </c>
      <c r="D252" s="86">
        <v>1995</v>
      </c>
      <c r="E252" s="86" t="s">
        <v>492</v>
      </c>
      <c r="AI252" s="2">
        <v>19</v>
      </c>
      <c r="AQ252" s="2">
        <f t="shared" si="24"/>
        <v>19</v>
      </c>
      <c r="AR252" s="2">
        <f t="shared" si="25"/>
        <v>1</v>
      </c>
      <c r="AS252" s="2">
        <f>IF(COUNT(F252:AP252)&gt;0,LARGE(F252:AP252,1),0)+IF(COUNT(F252:AP252)&gt;1,LARGE(F252:AP252,2),0)+IF(COUNT(F252:AP252)&gt;2,LARGE(F252:AP252,3),0)+IF(COUNT(F252:AP252)&gt;3,LARGE(F252:AP252,4),0)+IF(COUNT(F252:AP252)&gt;4,LARGE(F252:AP252,5),0)+IF(COUNT(F252:AP252)&gt;5,LARGE(F252:AP252,6),0)+IF(COUNT(F252:AP252)&gt;6,LARGE(F252:AP252,7),0)+IF(COUNT(F252:AP252)&gt;7,LARGE(F252:AP252,8),0)+IF(COUNT(F252:AP252)&gt;8,LARGE(F252:AP252,9),0)+IF(COUNT(F252:AP252)&gt;9,LARGE(F252:AP252,10),0)+IF(COUNT(F252:AP252)&gt;10,LARGE(F252:AP252,11),0)+IF(COUNT(F252:AP252)&gt;11,LARGE(F252:AP252,12),0)+IF(COUNT(F252:AP252)&gt;12,LARGE(F252:AP252,13),0)+IF(COUNT(F252:AP252)&gt;13,LARGE(F252:AP252,14),0)+IF(COUNT(F252:AP252)&gt;14,LARGE(F252:AP252,15),0)</f>
        <v>19</v>
      </c>
      <c r="AT252" s="2">
        <f t="shared" si="26"/>
        <v>0</v>
      </c>
      <c r="AU252" s="2">
        <f t="shared" si="27"/>
        <v>19</v>
      </c>
    </row>
    <row r="253" spans="2:47" ht="15.75" customHeight="1">
      <c r="B253" s="78" t="s">
        <v>543</v>
      </c>
      <c r="C253" s="86" t="s">
        <v>544</v>
      </c>
      <c r="D253" s="86">
        <v>1995</v>
      </c>
      <c r="E253" s="86" t="s">
        <v>492</v>
      </c>
      <c r="AI253" s="2">
        <v>18</v>
      </c>
      <c r="AQ253" s="2">
        <f t="shared" si="24"/>
        <v>18</v>
      </c>
      <c r="AR253" s="2">
        <f t="shared" si="25"/>
        <v>1</v>
      </c>
      <c r="AS253" s="2">
        <f>IF(COUNT(F253:AP253)&gt;0,LARGE(F253:AP253,1),0)+IF(COUNT(F253:AP253)&gt;1,LARGE(F253:AP253,2),0)+IF(COUNT(F253:AP253)&gt;2,LARGE(F253:AP253,3),0)+IF(COUNT(F253:AP253)&gt;3,LARGE(F253:AP253,4),0)+IF(COUNT(F253:AP253)&gt;4,LARGE(F253:AP253,5),0)+IF(COUNT(F253:AP253)&gt;5,LARGE(F253:AP253,6),0)+IF(COUNT(F253:AP253)&gt;6,LARGE(F253:AP253,7),0)+IF(COUNT(F253:AP253)&gt;7,LARGE(F253:AP253,8),0)+IF(COUNT(F253:AP253)&gt;8,LARGE(F253:AP253,9),0)+IF(COUNT(F253:AP253)&gt;9,LARGE(F253:AP253,10),0)+IF(COUNT(F253:AP253)&gt;10,LARGE(F253:AP253,11),0)+IF(COUNT(F253:AP253)&gt;11,LARGE(F253:AP253,12),0)+IF(COUNT(F253:AP253)&gt;12,LARGE(F253:AP253,13),0)+IF(COUNT(F253:AP253)&gt;13,LARGE(F253:AP253,14),0)+IF(COUNT(F253:AP253)&gt;14,LARGE(F253:AP253,15),0)</f>
        <v>18</v>
      </c>
      <c r="AT253" s="2">
        <f t="shared" si="26"/>
        <v>0</v>
      </c>
      <c r="AU253" s="2">
        <f t="shared" si="27"/>
        <v>18</v>
      </c>
    </row>
  </sheetData>
  <hyperlinks>
    <hyperlink ref="B95" r:id="rId1" display="http://www.joac.de/fasttiming/veranstaltungen/ergebnisse/EurodeLauf2007/HtmlResults/5kmLauf/Gesamteinzelwertung/Certificate_716Schueller_RuhlTabea.html"/>
    <hyperlink ref="B113" r:id="rId2" display="http://www.joac.de/fasttiming/veranstaltungen/ergebnisse/EurodeLauf2007/HtmlResults/5kmLauf/Gesamteinzelwertung/Certificate_726PapkeMarina.html"/>
    <hyperlink ref="B123" r:id="rId3" display="http://www.joac.de/fasttiming/veranstaltungen/ergebnisse/EurodeLauf2007/HtmlResults/5kmLauf/Gesamteinzelwertung/Certificate_747ClarenbachCharlotte.html"/>
    <hyperlink ref="B91" r:id="rId4" display="http://www.joac.de/fasttiming/veranstaltungen/ergebnisse/EurodeLauf2007/HtmlResults/5kmLauf/Gesamteinzelwertung/Certificate_761KuckelkornChrista.html"/>
    <hyperlink ref="B101" r:id="rId5" display="http://www.joac.de/fasttiming/veranstaltungen/ergebnisse/EurodeLauf2007/HtmlResults/5kmLauf/Gesamteinzelwertung/Certificate_760BoegemannClara.html"/>
    <hyperlink ref="B73" r:id="rId6" display="http://www.joac.de/fasttiming/veranstaltungen/ergebnisse/Stadtgartenlauf2007/HtmlResults/5kmLauf/Gesamteinzelwertung/Certificate_628HammersStephanie.html"/>
    <hyperlink ref="B88" r:id="rId7" display="http://www.joac.de/fasttiming/veranstaltungen/ergebnisse/Stadtgartenlauf2007/HtmlResults/5kmLauf/Gesamteinzelwertung/Certificate_551GillesAnne_Marie.html"/>
    <hyperlink ref="B119" r:id="rId8" display="http://www.joac.de/fasttiming/veranstaltungen/ergebnisse/Stadtgartenlauf2007/HtmlResults/5kmLauf/Gesamteinzelwertung/Certificate_531BaruthJulia.html"/>
    <hyperlink ref="B135" r:id="rId9" display="http://www.joac.de/fasttiming/veranstaltungen/ergebnisse/Stadtgartenlauf2007/HtmlResults/5kmLauf/Gesamteinzelwertung/Certificate_566GerullLaura.html"/>
    <hyperlink ref="B147" r:id="rId10" display="http://www.joac.de/fasttiming/veranstaltungen/ergebnisse/Stadtgartenlauf2007/HtmlResults/5kmLauf/Gesamteinzelwertung/Certificate_515WegeKatrin.html"/>
    <hyperlink ref="B156" r:id="rId11" display="http://www.joac.de/fasttiming/veranstaltungen/ergebnisse/Stadtgartenlauf2007/HtmlResults/5kmLauf/Gesamteinzelwertung/Certificate_590SchaffrathAnne.html"/>
    <hyperlink ref="B164" r:id="rId12" display="http://www.joac.de/fasttiming/veranstaltungen/ergebnisse/Stadtgartenlauf2007/HtmlResults/5kmLauf/Gesamteinzelwertung/Certificate_572TillmannNora.html"/>
    <hyperlink ref="B166" r:id="rId13" display="http://www.joac.de/fasttiming/veranstaltungen/ergebnisse/Stadtgartenlauf2007/HtmlResults/5kmLauf/Gesamteinzelwertung/Certificate_636BoyrazGuel.html"/>
    <hyperlink ref="B178" r:id="rId14" display="http://www.joac.de/fasttiming/veranstaltungen/ergebnisse/Stadtgartenlauf2007/HtmlResults/5kmLauf/Gesamteinzelwertung/Certificate_577MausCeline.html"/>
    <hyperlink ref="B186" r:id="rId15" display="http://www.joac.de/fasttiming/veranstaltungen/ergebnisse/Stadtgartenlauf2007/HtmlResults/5kmLauf/Gesamteinzelwertung/Certificate_610HockRebecca.html"/>
    <hyperlink ref="B196" r:id="rId16" display="http://www.joac.de/fasttiming/veranstaltungen/ergebnisse/Stadtgartenlauf2007/HtmlResults/5kmLauf/Gesamteinzelwertung/Certificate_626vondenBergenAnna.html"/>
    <hyperlink ref="B198" r:id="rId17" display="http://www.joac.de/fasttiming/veranstaltungen/ergebnisse/Stadtgartenlauf2007/HtmlResults/5kmLauf/Gesamteinzelwertung/Certificate_627EigelshovenCoralin.html"/>
    <hyperlink ref="B204" r:id="rId18" display="http://www.joac.de/fasttiming/veranstaltungen/ergebnisse/Stadtgartenlauf2007/HtmlResults/5kmLauf/Gesamteinzelwertung/Certificate_592SteinsJaqueline.html"/>
    <hyperlink ref="B206" r:id="rId19" display="http://www.joac.de/fasttiming/veranstaltungen/ergebnisse/Stadtgartenlauf2007/HtmlResults/5kmLauf/Gesamteinzelwertung/Certificate_570LarischKathrin.html"/>
    <hyperlink ref="B211" r:id="rId20" display="http://www.joac.de/fasttiming/veranstaltungen/ergebnisse/Stadtgartenlauf2007/HtmlResults/5kmLauf/Gesamteinzelwertung/Certificate_555DickertJanina.html"/>
    <hyperlink ref="B216" r:id="rId21" display="http://www.joac.de/fasttiming/veranstaltungen/ergebnisse/Stadtgartenlauf2007/HtmlResults/5kmLauf/Gesamteinzelwertung/Certificate_609ThevisJulia.html"/>
    <hyperlink ref="B220" r:id="rId22" display="http://www.joac.de/fasttiming/veranstaltungen/ergebnisse/Stadtgartenlauf2007/HtmlResults/5kmLauf/Gesamteinzelwertung/Certificate_571GoehlichPia.html"/>
    <hyperlink ref="B225" r:id="rId23" display="http://www.joac.de/fasttiming/veranstaltungen/ergebnisse/Stadtgartenlauf2007/HtmlResults/5kmLauf/Gesamteinzelwertung/Certificate_591LinnenbergerCharline.html"/>
    <hyperlink ref="B229" r:id="rId24" display="http://www.joac.de/fasttiming/veranstaltungen/ergebnisse/Stadtgartenlauf2007/HtmlResults/5kmLauf/Gesamteinzelwertung/Certificate_594EisslerLisa.html"/>
    <hyperlink ref="B232" r:id="rId25" display="http://www.joac.de/fasttiming/veranstaltungen/ergebnisse/Stadtgartenlauf2007/HtmlResults/5kmLauf/Gesamteinzelwertung/Certificate_530BaruthJana.html"/>
    <hyperlink ref="B240" r:id="rId26" display="http://www.joac.de/fasttiming/veranstaltungen/ergebnisse/Stadtgartenlauf2007/HtmlResults/5kmLauf/Gesamteinzelwertung/Certificate_576StieblerMarie.html"/>
    <hyperlink ref="B241" r:id="rId27" display="http://www.joac.de/fasttiming/veranstaltungen/ergebnisse/Stadtgartenlauf2007/HtmlResults/5kmLauf/Gesamteinzelwertung/Certificate_557KorbMelissa.html"/>
    <hyperlink ref="B243" r:id="rId28" display="http://www.joac.de/fasttiming/veranstaltungen/ergebnisse/Stadtgartenlauf2007/HtmlResults/5kmLauf/Gesamteinzelwertung/Certificate_607MohrenJessica.html"/>
    <hyperlink ref="B245" r:id="rId29" display="http://www.joac.de/fasttiming/veranstaltungen/ergebnisse/Stadtgartenlauf2007/HtmlResults/5kmLauf/Gesamteinzelwertung/Certificate_563SinkenJessica.html"/>
    <hyperlink ref="B246" r:id="rId30" display="http://www.joac.de/fasttiming/veranstaltungen/ergebnisse/Stadtgartenlauf2007/HtmlResults/5kmLauf/Gesamteinzelwertung/Certificate_564GrafMichalle.html"/>
    <hyperlink ref="B249" r:id="rId31" display="http://www.joac.de/fasttiming/veranstaltungen/ergebnisse/Stadtgartenlauf2007/HtmlResults/5kmLauf/Gesamteinzelwertung/Certificate_562HendriksMonique.html"/>
    <hyperlink ref="B250" r:id="rId32" display="http://www.joac.de/fasttiming/veranstaltungen/ergebnisse/Stadtgartenlauf2007/HtmlResults/5kmLauf/Gesamteinzelwertung/Certificate_606PalmCharlotte.html"/>
    <hyperlink ref="B248" r:id="rId33" display="http://www.joac.de/fasttiming/veranstaltungen/ergebnisse/Stadtgartenlauf2007/HtmlResults/5kmLauf/Gesamteinzelwertung/Certificate_542KreiselLinda.html"/>
    <hyperlink ref="B252" r:id="rId34" display="http://www.joac.de/fasttiming/veranstaltungen/ergebnisse/Stadtgartenlauf2007/HtmlResults/5kmLauf/Gesamteinzelwertung/Certificate_560HauptsMelanie.html"/>
    <hyperlink ref="B251" r:id="rId35" display="http://www.joac.de/fasttiming/veranstaltungen/ergebnisse/Stadtgartenlauf2007/HtmlResults/5kmLauf/Gesamteinzelwertung/Certificate_561LaschetSina.html"/>
    <hyperlink ref="B253" r:id="rId36" display="http://www.joac.de/fasttiming/veranstaltungen/ergebnisse/Stadtgartenlauf2007/HtmlResults/5kmLauf/Gesamteinzelwertung/Certificate_567ReisingAnnKathrin.html"/>
  </hyperlinks>
  <printOptions/>
  <pageMargins left="0.17" right="0.4724409448818898" top="0.2755905511811024" bottom="0.1968503937007874" header="0.2362204724409449" footer="0.15748031496062992"/>
  <pageSetup horizontalDpi="300" verticalDpi="300" orientation="landscape" paperSize="9" scale="80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Boltersdorf, Paul</cp:lastModifiedBy>
  <cp:lastPrinted>2007-11-18T11:23:13Z</cp:lastPrinted>
  <dcterms:created xsi:type="dcterms:W3CDTF">2005-08-12T14:48:04Z</dcterms:created>
  <dcterms:modified xsi:type="dcterms:W3CDTF">2007-12-09T22:26:20Z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