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<sst xmlns="http://schemas.openxmlformats.org/spreadsheetml/2006/main" count="175" uniqueCount="157">
  <si>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</si>
  <si>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</si>
  <si>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</si>
  <si>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</si>
  <si>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</si>
  <si>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</si>
  <si>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</si>
  <si>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</si>
  <si>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Eupen</t>
  </si>
  <si>
    <t>Alsdorf</t>
  </si>
  <si>
    <t>Parelloop</t>
  </si>
  <si>
    <t>Ameln</t>
  </si>
  <si>
    <t>Kelmis</t>
  </si>
  <si>
    <t>Huchem-St.</t>
  </si>
  <si>
    <t>Simmerath</t>
  </si>
  <si>
    <t>Landgraaf</t>
  </si>
  <si>
    <t>Rohren</t>
  </si>
  <si>
    <t>Mützenich</t>
  </si>
  <si>
    <t>Konzen</t>
  </si>
  <si>
    <t>Derichsweiler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</si>
  <si>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</si>
  <si>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</si>
  <si>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</si>
  <si>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</si>
  <si>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</si>
  <si>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</si>
  <si>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</si>
  <si>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</si>
  <si>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</si>
  <si>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</si>
  <si>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</si>
  <si>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</si>
  <si>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</si>
  <si>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</si>
  <si>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</si>
  <si>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</si>
  <si>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</si>
  <si>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</si>
  <si>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</si>
  <si>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</si>
  <si>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</si>
  <si>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</si>
  <si>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</si>
  <si>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</si>
  <si>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</si>
  <si>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</si>
  <si>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Lengersdorf</t>
  </si>
  <si>
    <t>Holger</t>
  </si>
  <si>
    <t>TV Huchem-Stammeln</t>
  </si>
  <si>
    <t>Kahnert</t>
  </si>
  <si>
    <t>Patrick</t>
  </si>
  <si>
    <t>Germania 07 Dürwiss</t>
  </si>
  <si>
    <t>Keldenich</t>
  </si>
  <si>
    <t>Martin</t>
  </si>
  <si>
    <t>DJK LC Vettweiß</t>
  </si>
  <si>
    <t>Gilles</t>
  </si>
  <si>
    <t>Gereon</t>
  </si>
  <si>
    <t>VfR 1910 Unterbruch LG</t>
  </si>
  <si>
    <t>Emonds</t>
  </si>
  <si>
    <t>Uwe</t>
  </si>
  <si>
    <t>Fianna</t>
  </si>
  <si>
    <t>Robens</t>
  </si>
  <si>
    <t xml:space="preserve"> Markus</t>
  </si>
  <si>
    <t>DJK - Löwe Hambach</t>
  </si>
  <si>
    <t>Schnorr</t>
  </si>
  <si>
    <t>Stefan</t>
  </si>
  <si>
    <t>Aachener TG</t>
  </si>
  <si>
    <t>Pelzer</t>
  </si>
  <si>
    <t>Germania 07 Dürwiß</t>
  </si>
  <si>
    <t>Bongen</t>
  </si>
  <si>
    <t>Ralf</t>
  </si>
  <si>
    <t>Zanders</t>
  </si>
  <si>
    <t>DJK Jung Siegfried Herzogenrath</t>
  </si>
  <si>
    <t>Kirch</t>
  </si>
  <si>
    <t xml:space="preserve"> Florian</t>
  </si>
  <si>
    <t>LAC Mausbach</t>
  </si>
  <si>
    <t>Werker</t>
  </si>
  <si>
    <t>Christian</t>
  </si>
  <si>
    <t>TV Konzen</t>
  </si>
  <si>
    <t>Pipper</t>
  </si>
  <si>
    <t xml:space="preserve"> Christian</t>
  </si>
  <si>
    <t>TV Roetgen</t>
  </si>
  <si>
    <t>Beckers</t>
  </si>
  <si>
    <t xml:space="preserve"> Achim</t>
  </si>
  <si>
    <t>Kein Verein</t>
  </si>
  <si>
    <t>Dohmen</t>
  </si>
  <si>
    <t xml:space="preserve"> Jürgen</t>
  </si>
  <si>
    <t>Gerrits</t>
  </si>
  <si>
    <t xml:space="preserve"> Andreas</t>
  </si>
  <si>
    <t>Kempen</t>
  </si>
  <si>
    <t xml:space="preserve"> Patrick</t>
  </si>
  <si>
    <t>Team CefarCompex Kohlscheid</t>
  </si>
  <si>
    <t>Hudrog</t>
  </si>
  <si>
    <t>Mussa</t>
  </si>
  <si>
    <t>Klewenhagen</t>
  </si>
  <si>
    <t>Markus</t>
  </si>
  <si>
    <t>KALK</t>
  </si>
  <si>
    <t>Nils</t>
  </si>
  <si>
    <t>TRI TEAM EUPEN</t>
  </si>
  <si>
    <t>Kosel</t>
  </si>
  <si>
    <t>Maximilian</t>
  </si>
  <si>
    <t>1993</t>
  </si>
  <si>
    <t>Brust</t>
  </si>
  <si>
    <t>Borivoy</t>
  </si>
  <si>
    <t>Hansa Simmerath</t>
  </si>
  <si>
    <t>Jung</t>
  </si>
  <si>
    <t>Viktor</t>
  </si>
  <si>
    <t>RRC Düren-Merken</t>
  </si>
  <si>
    <t>Braun</t>
  </si>
  <si>
    <t>Simon</t>
  </si>
  <si>
    <t>SC Komet Steckenborn</t>
  </si>
  <si>
    <t>Langer</t>
  </si>
  <si>
    <t>Christoph</t>
  </si>
  <si>
    <t>SC - Bütgenbach</t>
  </si>
  <si>
    <t>Breuer</t>
  </si>
  <si>
    <t>Frank</t>
  </si>
  <si>
    <t>1979</t>
  </si>
  <si>
    <t/>
  </si>
  <si>
    <t>Lörken</t>
  </si>
  <si>
    <t>Robert</t>
  </si>
  <si>
    <t>SG RURTAL</t>
  </si>
  <si>
    <t>Poque</t>
  </si>
  <si>
    <t>Michael</t>
  </si>
  <si>
    <t>TEAM BUSCHWACKERS</t>
  </si>
  <si>
    <t>VANASCHEN</t>
  </si>
  <si>
    <t>Cedric</t>
  </si>
  <si>
    <t>LAC EUPEN</t>
  </si>
  <si>
    <t>Roppo</t>
  </si>
  <si>
    <t xml:space="preserve"> Pekka</t>
  </si>
  <si>
    <t>Finnland</t>
  </si>
  <si>
    <t>MARAITE</t>
  </si>
  <si>
    <t>Jeremy</t>
  </si>
  <si>
    <t>AC EIFEL</t>
  </si>
  <si>
    <t xml:space="preserve">Huppertz </t>
  </si>
  <si>
    <t xml:space="preserve"> Pascal</t>
  </si>
  <si>
    <t>Hilgers</t>
  </si>
  <si>
    <t>Manuel</t>
  </si>
  <si>
    <t>SPRITTKÖPP EIFEL</t>
  </si>
  <si>
    <t>Stettner</t>
  </si>
  <si>
    <t>Öcher Printen</t>
  </si>
  <si>
    <t>Hermanns</t>
  </si>
  <si>
    <t xml:space="preserve"> Marius</t>
  </si>
  <si>
    <t>LG Mützenich</t>
  </si>
  <si>
    <t>Brief</t>
  </si>
  <si>
    <t>Sebastian</t>
  </si>
  <si>
    <t>Meyer</t>
  </si>
  <si>
    <t>LG Sieg</t>
  </si>
  <si>
    <t>Pascal</t>
  </si>
  <si>
    <t>Krings</t>
  </si>
  <si>
    <t xml:space="preserve"> Oliver</t>
  </si>
  <si>
    <t>DJK JS Herzogenrath</t>
  </si>
  <si>
    <t>Abels</t>
  </si>
  <si>
    <t xml:space="preserve"> Dennis</t>
  </si>
  <si>
    <t>Barkowski</t>
  </si>
  <si>
    <t>Kiplagat</t>
  </si>
  <si>
    <t>Barnabas Kemboi</t>
  </si>
  <si>
    <t>Int. Team Rureifel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</si>
</sst>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textRotation="180"/>
    </xf>
    <xf numFmtId="0" fontId="1" fillId="0" borderId="2" xfId="0" applyFont="1" applyBorder="1" applyAlignment="1">
      <alignment textRotation="180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workbookViewId="0" topLeftCell="B34">
      <selection activeCell="D44" sqref="D44"/>
    </sheetView>
  </sheetViews>
  <sheetFormatPr defaultColWidth="11.421875" defaultRowHeight="15.75" customHeight="1"/>
  <cols>
    <col min="1" max="1" width="3.7109375" style="3" customWidth="1"/>
    <col min="2" max="3" width="9.7109375" style="5" customWidth="1"/>
    <col min="4" max="4" width="5.7109375" style="5" customWidth="1"/>
    <col min="5" max="5" width="8.7109375" style="5" customWidth="1"/>
    <col min="6" max="28" width="1.7109375" style="5" customWidth="1"/>
    <col min="29" max="29" width="3.7109375" style="5" customWidth="1"/>
    <col min="30" max="41" width="3.140625" style="5" customWidth="1"/>
    <col min="42" max="46" width="5.7109375" style="5" customWidth="1"/>
    <col min="47" max="16384" width="11.421875" style="5" customWidth="1"/>
  </cols>
  <sheetData>
    <row r="1" spans="1:48" s="2" customFormat="1" ht="36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1</v>
      </c>
      <c r="AV1" s="2" t="s">
        <v>0</v>
      </c>
    </row>
    <row r="2" spans="1:47" ht="15.75" customHeight="1">
      <c r="A2" s="3">
        <v>1</v>
      </c>
      <c r="B2" s="4" t="s">
        <v>46</v>
      </c>
      <c r="C2" s="4" t="s">
        <v>47</v>
      </c>
      <c r="D2" s="5">
        <v>1982</v>
      </c>
      <c r="E2" s="5" t="s">
        <v>48</v>
      </c>
      <c r="F2" s="5">
        <v>38</v>
      </c>
      <c r="H2" s="5">
        <v>44</v>
      </c>
      <c r="I2" s="5">
        <v>40</v>
      </c>
      <c r="J2" s="5">
        <v>43</v>
      </c>
      <c r="K2" s="5">
        <v>48</v>
      </c>
      <c r="L2" s="5">
        <v>49</v>
      </c>
      <c r="P2" s="5">
        <v>50</v>
      </c>
      <c r="Q2" s="5">
        <v>47</v>
      </c>
      <c r="R2" s="5">
        <v>47</v>
      </c>
      <c r="S2" s="5">
        <v>49</v>
      </c>
      <c r="T2" s="5">
        <v>48</v>
      </c>
      <c r="U2" s="5">
        <v>50</v>
      </c>
      <c r="V2" s="5">
        <v>50</v>
      </c>
      <c r="W2" s="5">
        <v>47</v>
      </c>
      <c r="X2" s="5">
        <v>48</v>
      </c>
      <c r="Y2" s="5">
        <v>46</v>
      </c>
      <c r="Z2" s="5">
        <v>47</v>
      </c>
      <c r="AA2" s="5">
        <v>44</v>
      </c>
      <c r="AB2" s="5">
        <v>42</v>
      </c>
      <c r="AD2" s="5">
        <v>49</v>
      </c>
      <c r="AE2" s="5">
        <v>48</v>
      </c>
      <c r="AF2" s="5">
        <v>50</v>
      </c>
      <c r="AG2" s="5">
        <v>50</v>
      </c>
      <c r="AH2" s="5">
        <v>48</v>
      </c>
      <c r="AI2" s="5">
        <v>48</v>
      </c>
      <c r="AK2" s="5">
        <v>49</v>
      </c>
      <c r="AL2" s="5">
        <v>49</v>
      </c>
      <c r="AM2" s="5">
        <v>46</v>
      </c>
      <c r="AN2" s="5">
        <v>47</v>
      </c>
      <c r="AO2" s="5">
        <v>47</v>
      </c>
      <c r="AP2" s="5">
        <f aca="true" t="shared" si="0" ref="AP2:AP36">SUM(F2:AO2)</f>
        <v>1408</v>
      </c>
      <c r="AQ2" s="5">
        <f aca="true" t="shared" si="1" ref="AQ2:AQ36">(COUNT(F2:AO2))</f>
        <v>30</v>
      </c>
      <c r="AR2" s="5">
        <f aca="true" t="shared" si="2" ref="AR2:AR36"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735</v>
      </c>
      <c r="AS2" s="5">
        <f aca="true" t="shared" si="3" ref="AS2:AS36">IF(COUNT(F2:AO2)&lt;22,IF(COUNT(F2:AO2)&gt;14,(COUNT(F2:AO2)-15),0)*20,120)</f>
        <v>120</v>
      </c>
      <c r="AT2" s="5">
        <f aca="true" t="shared" si="4" ref="AT2:AT36">AR2+AS2</f>
        <v>855</v>
      </c>
      <c r="AU2" s="5" t="str">
        <f aca="true" t="shared" si="5" ref="AU2:AU7">B2</f>
        <v>Lengersdorf</v>
      </c>
    </row>
    <row r="3" spans="1:48" ht="15.75" customHeight="1">
      <c r="A3" s="3">
        <v>2</v>
      </c>
      <c r="B3" s="4" t="s">
        <v>49</v>
      </c>
      <c r="C3" s="4" t="s">
        <v>50</v>
      </c>
      <c r="D3" s="5">
        <v>1979</v>
      </c>
      <c r="E3" s="5" t="s">
        <v>51</v>
      </c>
      <c r="F3" s="5">
        <v>49</v>
      </c>
      <c r="G3" s="5">
        <v>46</v>
      </c>
      <c r="H3" s="5">
        <v>39</v>
      </c>
      <c r="I3" s="5">
        <v>43</v>
      </c>
      <c r="J3" s="5">
        <v>40</v>
      </c>
      <c r="L3" s="5">
        <v>48</v>
      </c>
      <c r="N3" s="5">
        <v>47</v>
      </c>
      <c r="O3" s="5">
        <v>50</v>
      </c>
      <c r="Q3" s="5">
        <v>46</v>
      </c>
      <c r="T3" s="5">
        <v>45</v>
      </c>
      <c r="V3" s="5">
        <v>48</v>
      </c>
      <c r="W3" s="5">
        <v>50</v>
      </c>
      <c r="Y3" s="5">
        <v>43</v>
      </c>
      <c r="Z3" s="5">
        <v>43</v>
      </c>
      <c r="AB3" s="5">
        <v>40</v>
      </c>
      <c r="AC3" s="5">
        <v>41</v>
      </c>
      <c r="AJ3" s="5">
        <v>47</v>
      </c>
      <c r="AL3" s="5">
        <v>45</v>
      </c>
      <c r="AN3" s="5">
        <v>44</v>
      </c>
      <c r="AO3" s="5">
        <v>41</v>
      </c>
      <c r="AP3" s="5">
        <f t="shared" si="0"/>
        <v>895</v>
      </c>
      <c r="AQ3" s="5">
        <f t="shared" si="1"/>
        <v>20</v>
      </c>
      <c r="AR3" s="5">
        <f t="shared" si="2"/>
        <v>694</v>
      </c>
      <c r="AS3" s="5">
        <f t="shared" si="3"/>
        <v>100</v>
      </c>
      <c r="AT3" s="5">
        <f t="shared" si="4"/>
        <v>794</v>
      </c>
      <c r="AU3" s="5" t="str">
        <f t="shared" si="5"/>
        <v>Kahnert</v>
      </c>
      <c r="AV3" s="5">
        <f>A3</f>
        <v>2</v>
      </c>
    </row>
    <row r="4" spans="1:47" ht="15.75" customHeight="1">
      <c r="A4" s="3">
        <v>3</v>
      </c>
      <c r="B4" s="4" t="s">
        <v>58</v>
      </c>
      <c r="C4" s="4" t="s">
        <v>59</v>
      </c>
      <c r="D4" s="5">
        <v>1982</v>
      </c>
      <c r="E4" s="5" t="s">
        <v>60</v>
      </c>
      <c r="M4" s="5">
        <v>43</v>
      </c>
      <c r="N4" s="5">
        <v>37</v>
      </c>
      <c r="O4" s="5">
        <v>45</v>
      </c>
      <c r="R4" s="5">
        <v>40</v>
      </c>
      <c r="S4" s="5">
        <v>46</v>
      </c>
      <c r="T4" s="5">
        <v>41</v>
      </c>
      <c r="U4" s="5">
        <v>49</v>
      </c>
      <c r="X4" s="5">
        <v>43</v>
      </c>
      <c r="Y4" s="5">
        <v>31</v>
      </c>
      <c r="Z4" s="5">
        <v>37</v>
      </c>
      <c r="AB4" s="5">
        <v>17</v>
      </c>
      <c r="AC4" s="5">
        <v>0</v>
      </c>
      <c r="AD4" s="5">
        <v>41</v>
      </c>
      <c r="AE4" s="5">
        <v>39</v>
      </c>
      <c r="AF4" s="5">
        <v>46</v>
      </c>
      <c r="AG4" s="5">
        <v>44</v>
      </c>
      <c r="AH4" s="5">
        <v>37</v>
      </c>
      <c r="AI4" s="5">
        <v>42</v>
      </c>
      <c r="AJ4" s="5">
        <v>44</v>
      </c>
      <c r="AK4" s="5">
        <v>46</v>
      </c>
      <c r="AL4" s="5">
        <v>44</v>
      </c>
      <c r="AM4" s="5">
        <v>39</v>
      </c>
      <c r="AO4" s="5">
        <v>10</v>
      </c>
      <c r="AP4" s="5">
        <f t="shared" si="0"/>
        <v>861</v>
      </c>
      <c r="AQ4" s="5">
        <f t="shared" si="1"/>
        <v>23</v>
      </c>
      <c r="AR4" s="5">
        <f t="shared" si="2"/>
        <v>653</v>
      </c>
      <c r="AS4" s="5">
        <f t="shared" si="3"/>
        <v>120</v>
      </c>
      <c r="AT4" s="5">
        <f t="shared" si="4"/>
        <v>773</v>
      </c>
      <c r="AU4" s="5" t="str">
        <f t="shared" si="5"/>
        <v>Emonds</v>
      </c>
    </row>
    <row r="5" spans="1:48" ht="15.75" customHeight="1">
      <c r="A5" s="3">
        <v>4</v>
      </c>
      <c r="B5" s="4" t="s">
        <v>52</v>
      </c>
      <c r="C5" s="4" t="s">
        <v>53</v>
      </c>
      <c r="D5" s="5">
        <v>1980</v>
      </c>
      <c r="E5" s="5" t="s">
        <v>54</v>
      </c>
      <c r="F5" s="5">
        <v>36</v>
      </c>
      <c r="H5" s="5">
        <v>46</v>
      </c>
      <c r="I5" s="5">
        <v>47</v>
      </c>
      <c r="J5" s="5">
        <v>44</v>
      </c>
      <c r="L5" s="5">
        <v>47</v>
      </c>
      <c r="M5" s="5">
        <v>47</v>
      </c>
      <c r="N5" s="5">
        <v>50</v>
      </c>
      <c r="V5" s="5">
        <v>46</v>
      </c>
      <c r="X5" s="5">
        <v>48</v>
      </c>
      <c r="Y5" s="5">
        <v>42</v>
      </c>
      <c r="Z5" s="5">
        <v>44</v>
      </c>
      <c r="AA5" s="5">
        <v>43</v>
      </c>
      <c r="AB5" s="5">
        <v>37</v>
      </c>
      <c r="AE5" s="5">
        <v>47</v>
      </c>
      <c r="AH5" s="5">
        <v>47</v>
      </c>
      <c r="AI5" s="5">
        <v>47</v>
      </c>
      <c r="AJ5" s="5">
        <v>49</v>
      </c>
      <c r="AP5" s="5">
        <f t="shared" si="0"/>
        <v>767</v>
      </c>
      <c r="AQ5" s="5">
        <f t="shared" si="1"/>
        <v>17</v>
      </c>
      <c r="AR5" s="5">
        <f t="shared" si="2"/>
        <v>694</v>
      </c>
      <c r="AS5" s="5">
        <f t="shared" si="3"/>
        <v>40</v>
      </c>
      <c r="AT5" s="5">
        <f t="shared" si="4"/>
        <v>734</v>
      </c>
      <c r="AU5" s="5" t="str">
        <f t="shared" si="5"/>
        <v>Keldenich</v>
      </c>
      <c r="AV5" s="5">
        <f>A5</f>
        <v>4</v>
      </c>
    </row>
    <row r="6" spans="1:48" ht="15.75" customHeight="1">
      <c r="A6" s="3">
        <v>5</v>
      </c>
      <c r="B6" s="4" t="s">
        <v>55</v>
      </c>
      <c r="C6" s="4" t="s">
        <v>56</v>
      </c>
      <c r="D6" s="5">
        <v>1980</v>
      </c>
      <c r="E6" s="5" t="s">
        <v>57</v>
      </c>
      <c r="F6" s="5">
        <v>47</v>
      </c>
      <c r="G6" s="5">
        <v>46</v>
      </c>
      <c r="H6" s="5">
        <v>41</v>
      </c>
      <c r="I6" s="5">
        <v>19</v>
      </c>
      <c r="J6" s="5">
        <v>38</v>
      </c>
      <c r="M6" s="5">
        <v>46</v>
      </c>
      <c r="Q6" s="5">
        <v>42</v>
      </c>
      <c r="S6" s="5">
        <v>48</v>
      </c>
      <c r="V6" s="5">
        <v>44</v>
      </c>
      <c r="Z6" s="5">
        <v>41</v>
      </c>
      <c r="AA6" s="5">
        <v>35</v>
      </c>
      <c r="AC6" s="5">
        <v>0</v>
      </c>
      <c r="AE6" s="5">
        <v>41</v>
      </c>
      <c r="AG6" s="5">
        <v>46</v>
      </c>
      <c r="AH6" s="5">
        <v>41</v>
      </c>
      <c r="AL6" s="5">
        <v>48</v>
      </c>
      <c r="AM6" s="5">
        <v>43</v>
      </c>
      <c r="AN6" s="5">
        <v>43</v>
      </c>
      <c r="AP6" s="5">
        <f t="shared" si="0"/>
        <v>709</v>
      </c>
      <c r="AQ6" s="5">
        <f t="shared" si="1"/>
        <v>18</v>
      </c>
      <c r="AR6" s="5">
        <f t="shared" si="2"/>
        <v>655</v>
      </c>
      <c r="AS6" s="5">
        <f t="shared" si="3"/>
        <v>60</v>
      </c>
      <c r="AT6" s="5">
        <f t="shared" si="4"/>
        <v>715</v>
      </c>
      <c r="AU6" s="5" t="str">
        <f t="shared" si="5"/>
        <v>Gilles</v>
      </c>
      <c r="AV6" s="5">
        <f>A6</f>
        <v>5</v>
      </c>
    </row>
    <row r="7" spans="1:47" ht="15.75" customHeight="1">
      <c r="A7" s="3">
        <v>6</v>
      </c>
      <c r="B7" s="4" t="s">
        <v>61</v>
      </c>
      <c r="C7" s="4" t="s">
        <v>62</v>
      </c>
      <c r="D7" s="5">
        <v>80</v>
      </c>
      <c r="E7" s="5" t="s">
        <v>63</v>
      </c>
      <c r="L7" s="5">
        <v>46</v>
      </c>
      <c r="N7" s="5">
        <v>49</v>
      </c>
      <c r="T7" s="5">
        <v>47</v>
      </c>
      <c r="U7" s="5">
        <v>49</v>
      </c>
      <c r="V7" s="5">
        <v>48</v>
      </c>
      <c r="X7" s="5">
        <v>49</v>
      </c>
      <c r="Y7" s="5">
        <v>45</v>
      </c>
      <c r="AA7" s="5">
        <v>40</v>
      </c>
      <c r="AG7" s="5">
        <v>49</v>
      </c>
      <c r="AJ7" s="5">
        <v>50</v>
      </c>
      <c r="AL7" s="5">
        <v>50</v>
      </c>
      <c r="AM7" s="5">
        <v>44</v>
      </c>
      <c r="AN7" s="5">
        <v>46</v>
      </c>
      <c r="AO7" s="5">
        <v>46</v>
      </c>
      <c r="AP7" s="5">
        <f t="shared" si="0"/>
        <v>658</v>
      </c>
      <c r="AQ7" s="5">
        <f t="shared" si="1"/>
        <v>14</v>
      </c>
      <c r="AR7" s="5">
        <f t="shared" si="2"/>
        <v>658</v>
      </c>
      <c r="AS7" s="5">
        <f t="shared" si="3"/>
        <v>0</v>
      </c>
      <c r="AT7" s="5">
        <f t="shared" si="4"/>
        <v>658</v>
      </c>
      <c r="AU7" s="5" t="str">
        <f t="shared" si="5"/>
        <v>Robens</v>
      </c>
    </row>
    <row r="8" spans="2:3" ht="15.75" customHeight="1">
      <c r="B8" s="4"/>
      <c r="C8" s="4"/>
    </row>
    <row r="9" spans="2:3" ht="15.75" customHeight="1">
      <c r="B9" s="4"/>
      <c r="C9" s="4"/>
    </row>
    <row r="10" spans="2:3" ht="15.75" customHeight="1">
      <c r="B10" s="4"/>
      <c r="C10" s="4"/>
    </row>
    <row r="11" spans="2:48" ht="15.75" customHeight="1">
      <c r="B11" s="5" t="s">
        <v>64</v>
      </c>
      <c r="C11" s="5" t="s">
        <v>65</v>
      </c>
      <c r="D11" s="5">
        <v>1985</v>
      </c>
      <c r="E11" s="5" t="s">
        <v>66</v>
      </c>
      <c r="F11" s="5">
        <v>48</v>
      </c>
      <c r="H11" s="5">
        <v>49</v>
      </c>
      <c r="J11" s="5">
        <v>50</v>
      </c>
      <c r="V11" s="5">
        <v>50</v>
      </c>
      <c r="AA11" s="5">
        <v>48</v>
      </c>
      <c r="AB11" s="5">
        <v>46</v>
      </c>
      <c r="AH11" s="5">
        <v>50</v>
      </c>
      <c r="AN11" s="5">
        <v>50</v>
      </c>
      <c r="AP11" s="5">
        <f t="shared" si="0"/>
        <v>391</v>
      </c>
      <c r="AQ11" s="5">
        <f t="shared" si="1"/>
        <v>8</v>
      </c>
      <c r="AR11" s="5">
        <f t="shared" si="2"/>
        <v>391</v>
      </c>
      <c r="AS11" s="5">
        <f t="shared" si="3"/>
        <v>0</v>
      </c>
      <c r="AT11" s="5">
        <f t="shared" si="4"/>
        <v>391</v>
      </c>
      <c r="AU11" s="5" t="str">
        <f>B11</f>
        <v>Schnorr</v>
      </c>
      <c r="AV11" s="5">
        <f>A11</f>
        <v>0</v>
      </c>
    </row>
    <row r="12" spans="2:46" ht="15.75" customHeight="1">
      <c r="B12" s="5" t="s">
        <v>87</v>
      </c>
      <c r="C12" s="5" t="s">
        <v>88</v>
      </c>
      <c r="D12" s="5">
        <v>1980</v>
      </c>
      <c r="E12" s="5" t="s">
        <v>66</v>
      </c>
      <c r="H12" s="5">
        <v>50</v>
      </c>
      <c r="Y12" s="5">
        <v>49</v>
      </c>
      <c r="AA12" s="5">
        <v>49</v>
      </c>
      <c r="AB12" s="5">
        <v>47</v>
      </c>
      <c r="AD12" s="5">
        <v>50</v>
      </c>
      <c r="AL12" s="5">
        <v>50</v>
      </c>
      <c r="AN12" s="5">
        <v>49</v>
      </c>
      <c r="AP12" s="5">
        <f t="shared" si="0"/>
        <v>344</v>
      </c>
      <c r="AQ12" s="5">
        <f t="shared" si="1"/>
        <v>7</v>
      </c>
      <c r="AR12" s="5">
        <f t="shared" si="2"/>
        <v>344</v>
      </c>
      <c r="AS12" s="5">
        <f t="shared" si="3"/>
        <v>0</v>
      </c>
      <c r="AT12" s="5">
        <f t="shared" si="4"/>
        <v>344</v>
      </c>
    </row>
    <row r="13" spans="2:48" ht="15.75" customHeight="1">
      <c r="B13" s="5" t="s">
        <v>67</v>
      </c>
      <c r="C13" s="5" t="s">
        <v>53</v>
      </c>
      <c r="D13" s="5">
        <v>1988</v>
      </c>
      <c r="E13" s="5" t="s">
        <v>68</v>
      </c>
      <c r="F13" s="5">
        <v>35</v>
      </c>
      <c r="G13" s="5">
        <v>47</v>
      </c>
      <c r="R13" s="5">
        <v>50</v>
      </c>
      <c r="S13" s="5">
        <v>50</v>
      </c>
      <c r="U13" s="5">
        <v>50</v>
      </c>
      <c r="AF13" s="5">
        <v>50</v>
      </c>
      <c r="AM13" s="5">
        <v>50</v>
      </c>
      <c r="AP13" s="5">
        <f t="shared" si="0"/>
        <v>332</v>
      </c>
      <c r="AQ13" s="5">
        <f t="shared" si="1"/>
        <v>7</v>
      </c>
      <c r="AR13" s="5">
        <f t="shared" si="2"/>
        <v>332</v>
      </c>
      <c r="AS13" s="5">
        <f t="shared" si="3"/>
        <v>0</v>
      </c>
      <c r="AT13" s="5">
        <f t="shared" si="4"/>
        <v>332</v>
      </c>
      <c r="AU13" s="5" t="str">
        <f>B13</f>
        <v>Pelzer</v>
      </c>
      <c r="AV13" s="5">
        <f>A13</f>
        <v>0</v>
      </c>
    </row>
    <row r="14" spans="2:47" ht="15.75" customHeight="1">
      <c r="B14" s="5" t="s">
        <v>69</v>
      </c>
      <c r="C14" s="5" t="s">
        <v>70</v>
      </c>
      <c r="D14" s="5">
        <v>1982</v>
      </c>
      <c r="E14" s="5" t="s">
        <v>68</v>
      </c>
      <c r="F14" s="5">
        <v>26</v>
      </c>
      <c r="G14" s="5">
        <v>47</v>
      </c>
      <c r="V14" s="5">
        <v>49</v>
      </c>
      <c r="X14" s="5">
        <v>46</v>
      </c>
      <c r="Y14" s="5">
        <v>41</v>
      </c>
      <c r="AE14" s="5">
        <v>46</v>
      </c>
      <c r="AP14" s="5">
        <f t="shared" si="0"/>
        <v>255</v>
      </c>
      <c r="AQ14" s="5">
        <f t="shared" si="1"/>
        <v>6</v>
      </c>
      <c r="AR14" s="5">
        <f t="shared" si="2"/>
        <v>255</v>
      </c>
      <c r="AS14" s="5">
        <f t="shared" si="3"/>
        <v>0</v>
      </c>
      <c r="AT14" s="5">
        <f t="shared" si="4"/>
        <v>255</v>
      </c>
      <c r="AU14" s="5" t="str">
        <f>B14</f>
        <v>Bongen</v>
      </c>
    </row>
    <row r="15" spans="2:48" ht="15.75" customHeight="1">
      <c r="B15" s="5" t="s">
        <v>94</v>
      </c>
      <c r="C15" s="5" t="s">
        <v>65</v>
      </c>
      <c r="D15" s="5">
        <v>1987</v>
      </c>
      <c r="E15" s="5" t="s">
        <v>72</v>
      </c>
      <c r="F15" s="5">
        <v>45</v>
      </c>
      <c r="I15" s="5">
        <v>50</v>
      </c>
      <c r="Z15" s="5">
        <v>50</v>
      </c>
      <c r="AB15" s="5">
        <v>49</v>
      </c>
      <c r="AM15" s="5">
        <v>50</v>
      </c>
      <c r="AP15" s="5">
        <f t="shared" si="0"/>
        <v>244</v>
      </c>
      <c r="AQ15" s="5">
        <f t="shared" si="1"/>
        <v>5</v>
      </c>
      <c r="AR15" s="5">
        <f t="shared" si="2"/>
        <v>244</v>
      </c>
      <c r="AS15" s="5">
        <f t="shared" si="3"/>
        <v>0</v>
      </c>
      <c r="AT15" s="5">
        <f t="shared" si="4"/>
        <v>244</v>
      </c>
      <c r="AU15" s="5" t="str">
        <f>B15</f>
        <v>Klewenhagen</v>
      </c>
      <c r="AV15" s="5">
        <f>A15</f>
        <v>0</v>
      </c>
    </row>
    <row r="16" spans="2:47" ht="15.75" customHeight="1">
      <c r="B16" s="5" t="s">
        <v>71</v>
      </c>
      <c r="C16" s="5" t="s">
        <v>65</v>
      </c>
      <c r="D16" s="5">
        <v>1983</v>
      </c>
      <c r="E16" s="5" t="s">
        <v>72</v>
      </c>
      <c r="F16" s="5">
        <v>44</v>
      </c>
      <c r="I16" s="5">
        <v>48</v>
      </c>
      <c r="J16" s="5">
        <v>48</v>
      </c>
      <c r="Z16" s="5">
        <v>48</v>
      </c>
      <c r="AM16" s="5">
        <v>48</v>
      </c>
      <c r="AP16" s="5">
        <f t="shared" si="0"/>
        <v>236</v>
      </c>
      <c r="AQ16" s="5">
        <f t="shared" si="1"/>
        <v>5</v>
      </c>
      <c r="AR16" s="5">
        <f t="shared" si="2"/>
        <v>236</v>
      </c>
      <c r="AS16" s="5">
        <f t="shared" si="3"/>
        <v>0</v>
      </c>
      <c r="AT16" s="5">
        <f t="shared" si="4"/>
        <v>236</v>
      </c>
      <c r="AU16" s="5" t="str">
        <f>B16</f>
        <v>Zanders</v>
      </c>
    </row>
    <row r="17" spans="2:48" ht="15.75" customHeight="1">
      <c r="B17" s="5" t="s">
        <v>76</v>
      </c>
      <c r="C17" s="5" t="s">
        <v>77</v>
      </c>
      <c r="D17" s="5">
        <v>1982</v>
      </c>
      <c r="E17" s="5" t="s">
        <v>78</v>
      </c>
      <c r="F17" s="5">
        <v>41</v>
      </c>
      <c r="Q17" s="5">
        <v>50</v>
      </c>
      <c r="R17" s="5">
        <v>49</v>
      </c>
      <c r="X17" s="5">
        <v>47</v>
      </c>
      <c r="AE17" s="5">
        <v>49</v>
      </c>
      <c r="AP17" s="5">
        <f t="shared" si="0"/>
        <v>236</v>
      </c>
      <c r="AQ17" s="5">
        <f t="shared" si="1"/>
        <v>5</v>
      </c>
      <c r="AR17" s="5">
        <f t="shared" si="2"/>
        <v>236</v>
      </c>
      <c r="AS17" s="5">
        <f t="shared" si="3"/>
        <v>0</v>
      </c>
      <c r="AT17" s="5">
        <f t="shared" si="4"/>
        <v>236</v>
      </c>
      <c r="AU17" s="5" t="str">
        <f>B17</f>
        <v>Werker</v>
      </c>
      <c r="AV17" s="5">
        <f>A17</f>
        <v>0</v>
      </c>
    </row>
    <row r="18" spans="2:46" ht="15.75" customHeight="1">
      <c r="B18" s="5" t="s">
        <v>108</v>
      </c>
      <c r="C18" s="5" t="s">
        <v>109</v>
      </c>
      <c r="D18" s="5">
        <v>1989</v>
      </c>
      <c r="E18" s="5" t="s">
        <v>110</v>
      </c>
      <c r="O18" s="5">
        <v>47</v>
      </c>
      <c r="S18" s="5">
        <v>47</v>
      </c>
      <c r="U18" s="5">
        <v>39</v>
      </c>
      <c r="AE18" s="5">
        <v>44</v>
      </c>
      <c r="AM18" s="5">
        <v>41</v>
      </c>
      <c r="AP18" s="5">
        <f t="shared" si="0"/>
        <v>218</v>
      </c>
      <c r="AQ18" s="5">
        <f t="shared" si="1"/>
        <v>5</v>
      </c>
      <c r="AR18" s="5">
        <f t="shared" si="2"/>
        <v>218</v>
      </c>
      <c r="AS18" s="5">
        <f t="shared" si="3"/>
        <v>0</v>
      </c>
      <c r="AT18" s="5">
        <f t="shared" si="4"/>
        <v>218</v>
      </c>
    </row>
    <row r="19" spans="2:46" ht="15.75" customHeight="1">
      <c r="B19" s="5" t="s">
        <v>111</v>
      </c>
      <c r="C19" s="5" t="s">
        <v>112</v>
      </c>
      <c r="D19" s="5">
        <v>1983</v>
      </c>
      <c r="E19" s="5" t="s">
        <v>113</v>
      </c>
      <c r="I19" s="5">
        <v>30</v>
      </c>
      <c r="W19" s="5">
        <v>48</v>
      </c>
      <c r="Z19" s="5">
        <v>46</v>
      </c>
      <c r="AC19" s="5">
        <v>29</v>
      </c>
      <c r="AF19" s="5">
        <v>48</v>
      </c>
      <c r="AP19" s="5">
        <f t="shared" si="0"/>
        <v>201</v>
      </c>
      <c r="AQ19" s="5">
        <f t="shared" si="1"/>
        <v>5</v>
      </c>
      <c r="AR19" s="5">
        <f t="shared" si="2"/>
        <v>201</v>
      </c>
      <c r="AS19" s="5">
        <f t="shared" si="3"/>
        <v>0</v>
      </c>
      <c r="AT19" s="5">
        <f t="shared" si="4"/>
        <v>201</v>
      </c>
    </row>
    <row r="20" spans="2:47" ht="15.75" customHeight="1">
      <c r="B20" s="5" t="s">
        <v>92</v>
      </c>
      <c r="C20" s="5" t="s">
        <v>93</v>
      </c>
      <c r="D20" s="5">
        <v>1984</v>
      </c>
      <c r="E20" s="5" t="s">
        <v>66</v>
      </c>
      <c r="F20" s="5">
        <v>47</v>
      </c>
      <c r="T20" s="5">
        <v>50</v>
      </c>
      <c r="V20" s="5">
        <v>49</v>
      </c>
      <c r="AB20" s="5">
        <v>48</v>
      </c>
      <c r="AP20" s="5">
        <f t="shared" si="0"/>
        <v>194</v>
      </c>
      <c r="AQ20" s="5">
        <f t="shared" si="1"/>
        <v>4</v>
      </c>
      <c r="AR20" s="5">
        <f t="shared" si="2"/>
        <v>194</v>
      </c>
      <c r="AS20" s="5">
        <f t="shared" si="3"/>
        <v>0</v>
      </c>
      <c r="AT20" s="5">
        <f t="shared" si="4"/>
        <v>194</v>
      </c>
      <c r="AU20" s="5" t="str">
        <f>B20</f>
        <v>Hudrog</v>
      </c>
    </row>
    <row r="21" spans="2:48" ht="15.75" customHeight="1">
      <c r="B21" s="5" t="s">
        <v>76</v>
      </c>
      <c r="C21" s="5" t="s">
        <v>95</v>
      </c>
      <c r="D21" s="5">
        <v>1986</v>
      </c>
      <c r="E21" s="5" t="s">
        <v>78</v>
      </c>
      <c r="F21" s="5">
        <v>42</v>
      </c>
      <c r="R21" s="5">
        <v>50</v>
      </c>
      <c r="X21" s="5">
        <v>50</v>
      </c>
      <c r="AE21" s="5">
        <v>50</v>
      </c>
      <c r="AP21" s="5">
        <f t="shared" si="0"/>
        <v>192</v>
      </c>
      <c r="AQ21" s="5">
        <f t="shared" si="1"/>
        <v>4</v>
      </c>
      <c r="AR21" s="5">
        <f t="shared" si="2"/>
        <v>192</v>
      </c>
      <c r="AS21" s="5">
        <f t="shared" si="3"/>
        <v>0</v>
      </c>
      <c r="AT21" s="5">
        <f t="shared" si="4"/>
        <v>192</v>
      </c>
      <c r="AU21" s="5" t="str">
        <f>B21</f>
        <v>Werker</v>
      </c>
      <c r="AV21" s="5">
        <f>A21</f>
        <v>0</v>
      </c>
    </row>
    <row r="22" spans="2:46" ht="15.75" customHeight="1">
      <c r="B22" s="5" t="s">
        <v>133</v>
      </c>
      <c r="C22" s="5" t="s">
        <v>134</v>
      </c>
      <c r="D22" s="5">
        <v>1979</v>
      </c>
      <c r="E22" s="5" t="s">
        <v>78</v>
      </c>
      <c r="H22" s="5">
        <v>48</v>
      </c>
      <c r="Q22" s="5">
        <v>48</v>
      </c>
      <c r="AF22" s="5">
        <v>49</v>
      </c>
      <c r="AM22" s="5">
        <v>47</v>
      </c>
      <c r="AP22" s="5">
        <f t="shared" si="0"/>
        <v>192</v>
      </c>
      <c r="AQ22" s="5">
        <f t="shared" si="1"/>
        <v>4</v>
      </c>
      <c r="AR22" s="5">
        <f t="shared" si="2"/>
        <v>192</v>
      </c>
      <c r="AS22" s="5">
        <f t="shared" si="3"/>
        <v>0</v>
      </c>
      <c r="AT22" s="5">
        <f t="shared" si="4"/>
        <v>192</v>
      </c>
    </row>
    <row r="23" spans="2:46" ht="15.75" customHeight="1">
      <c r="B23" s="5" t="s">
        <v>73</v>
      </c>
      <c r="C23" s="5" t="s">
        <v>74</v>
      </c>
      <c r="D23" s="5">
        <v>1991</v>
      </c>
      <c r="E23" s="5" t="s">
        <v>75</v>
      </c>
      <c r="J23" s="5">
        <v>47</v>
      </c>
      <c r="T23" s="5">
        <v>49</v>
      </c>
      <c r="Y23" s="5">
        <v>47</v>
      </c>
      <c r="AA23" s="5">
        <v>45</v>
      </c>
      <c r="AP23" s="5">
        <f t="shared" si="0"/>
        <v>188</v>
      </c>
      <c r="AQ23" s="5">
        <f t="shared" si="1"/>
        <v>4</v>
      </c>
      <c r="AR23" s="5">
        <f t="shared" si="2"/>
        <v>188</v>
      </c>
      <c r="AS23" s="5">
        <f t="shared" si="3"/>
        <v>0</v>
      </c>
      <c r="AT23" s="5">
        <f t="shared" si="4"/>
        <v>188</v>
      </c>
    </row>
    <row r="24" spans="2:46" ht="15.75" customHeight="1">
      <c r="B24" s="5" t="s">
        <v>79</v>
      </c>
      <c r="C24" s="5" t="s">
        <v>80</v>
      </c>
      <c r="D24" s="5">
        <v>1985</v>
      </c>
      <c r="E24" s="5" t="s">
        <v>81</v>
      </c>
      <c r="U24" s="5">
        <v>48</v>
      </c>
      <c r="V24" s="5">
        <v>46</v>
      </c>
      <c r="W24" s="5">
        <v>45</v>
      </c>
      <c r="X24" s="5">
        <v>47</v>
      </c>
      <c r="AP24" s="5">
        <f t="shared" si="0"/>
        <v>186</v>
      </c>
      <c r="AQ24" s="5">
        <f t="shared" si="1"/>
        <v>4</v>
      </c>
      <c r="AR24" s="5">
        <f t="shared" si="2"/>
        <v>186</v>
      </c>
      <c r="AS24" s="5">
        <f t="shared" si="3"/>
        <v>0</v>
      </c>
      <c r="AT24" s="5">
        <f t="shared" si="4"/>
        <v>186</v>
      </c>
    </row>
    <row r="25" spans="2:46" ht="15.75" customHeight="1">
      <c r="B25" s="5" t="s">
        <v>99</v>
      </c>
      <c r="C25" s="5" t="s">
        <v>100</v>
      </c>
      <c r="D25" s="5" t="s">
        <v>101</v>
      </c>
      <c r="E25" s="5" t="s">
        <v>81</v>
      </c>
      <c r="R25" s="5">
        <v>48</v>
      </c>
      <c r="V25" s="5">
        <v>44</v>
      </c>
      <c r="W25" s="5">
        <v>49</v>
      </c>
      <c r="AM25" s="5">
        <v>40</v>
      </c>
      <c r="AP25" s="5">
        <f t="shared" si="0"/>
        <v>181</v>
      </c>
      <c r="AQ25" s="5">
        <f t="shared" si="1"/>
        <v>4</v>
      </c>
      <c r="AR25" s="5">
        <f t="shared" si="2"/>
        <v>181</v>
      </c>
      <c r="AS25" s="5">
        <f t="shared" si="3"/>
        <v>0</v>
      </c>
      <c r="AT25" s="5">
        <f t="shared" si="4"/>
        <v>181</v>
      </c>
    </row>
    <row r="26" spans="2:47" ht="15.75" customHeight="1">
      <c r="B26" s="5" t="s">
        <v>82</v>
      </c>
      <c r="C26" s="5" t="s">
        <v>83</v>
      </c>
      <c r="D26" s="5">
        <v>85</v>
      </c>
      <c r="E26" s="5" t="s">
        <v>84</v>
      </c>
      <c r="G26" s="5">
        <v>45</v>
      </c>
      <c r="H26" s="5">
        <v>38</v>
      </c>
      <c r="J26" s="5">
        <v>39</v>
      </c>
      <c r="N26" s="5">
        <v>44</v>
      </c>
      <c r="AP26" s="5">
        <f t="shared" si="0"/>
        <v>166</v>
      </c>
      <c r="AQ26" s="5">
        <f t="shared" si="1"/>
        <v>4</v>
      </c>
      <c r="AR26" s="5">
        <f t="shared" si="2"/>
        <v>166</v>
      </c>
      <c r="AS26" s="5">
        <f t="shared" si="3"/>
        <v>0</v>
      </c>
      <c r="AT26" s="5">
        <f t="shared" si="4"/>
        <v>166</v>
      </c>
      <c r="AU26" s="5" t="str">
        <f>B26</f>
        <v>Beckers</v>
      </c>
    </row>
    <row r="27" spans="2:46" ht="15.75" customHeight="1">
      <c r="B27" s="5" t="s">
        <v>114</v>
      </c>
      <c r="C27" s="5" t="s">
        <v>115</v>
      </c>
      <c r="D27" s="5" t="s">
        <v>116</v>
      </c>
      <c r="E27" s="5" t="s">
        <v>117</v>
      </c>
      <c r="I27" s="5">
        <v>24</v>
      </c>
      <c r="R27" s="5">
        <v>50</v>
      </c>
      <c r="S27" s="5">
        <v>49</v>
      </c>
      <c r="AM27" s="5">
        <v>42</v>
      </c>
      <c r="AP27" s="5">
        <f t="shared" si="0"/>
        <v>165</v>
      </c>
      <c r="AQ27" s="5">
        <f t="shared" si="1"/>
        <v>4</v>
      </c>
      <c r="AR27" s="5">
        <f t="shared" si="2"/>
        <v>165</v>
      </c>
      <c r="AS27" s="5">
        <f t="shared" si="3"/>
        <v>0</v>
      </c>
      <c r="AT27" s="5">
        <f t="shared" si="4"/>
        <v>165</v>
      </c>
    </row>
    <row r="28" spans="2:48" ht="15.75" customHeight="1">
      <c r="B28" s="5" t="s">
        <v>143</v>
      </c>
      <c r="C28" s="5" t="s">
        <v>144</v>
      </c>
      <c r="D28" s="5">
        <v>1983</v>
      </c>
      <c r="E28" s="5" t="s">
        <v>72</v>
      </c>
      <c r="F28" s="5">
        <v>32</v>
      </c>
      <c r="H28" s="5">
        <v>40</v>
      </c>
      <c r="AB28" s="5">
        <v>36</v>
      </c>
      <c r="AI28" s="5">
        <v>47</v>
      </c>
      <c r="AP28" s="5">
        <f t="shared" si="0"/>
        <v>155</v>
      </c>
      <c r="AQ28" s="5">
        <f t="shared" si="1"/>
        <v>4</v>
      </c>
      <c r="AR28" s="5">
        <f t="shared" si="2"/>
        <v>155</v>
      </c>
      <c r="AS28" s="5">
        <f t="shared" si="3"/>
        <v>0</v>
      </c>
      <c r="AT28" s="5">
        <f t="shared" si="4"/>
        <v>155</v>
      </c>
      <c r="AU28" s="5" t="str">
        <f>B28</f>
        <v>Brief</v>
      </c>
      <c r="AV28" s="5">
        <f>A28</f>
        <v>0</v>
      </c>
    </row>
    <row r="29" spans="2:48" ht="15.75" customHeight="1">
      <c r="B29" s="5" t="s">
        <v>85</v>
      </c>
      <c r="C29" s="5" t="s">
        <v>86</v>
      </c>
      <c r="D29" s="5">
        <v>79</v>
      </c>
      <c r="E29" s="5" t="s">
        <v>84</v>
      </c>
      <c r="G29" s="5">
        <v>41</v>
      </c>
      <c r="H29" s="5">
        <v>31</v>
      </c>
      <c r="J29" s="5">
        <v>37</v>
      </c>
      <c r="Q29" s="5">
        <v>41</v>
      </c>
      <c r="AC29" s="5">
        <v>0</v>
      </c>
      <c r="AP29" s="5">
        <f t="shared" si="0"/>
        <v>150</v>
      </c>
      <c r="AQ29" s="5">
        <f t="shared" si="1"/>
        <v>5</v>
      </c>
      <c r="AR29" s="5">
        <f t="shared" si="2"/>
        <v>150</v>
      </c>
      <c r="AS29" s="5">
        <f t="shared" si="3"/>
        <v>0</v>
      </c>
      <c r="AT29" s="5">
        <f t="shared" si="4"/>
        <v>150</v>
      </c>
      <c r="AU29" s="5" t="str">
        <f>B29</f>
        <v>Dohmen</v>
      </c>
      <c r="AV29" s="5">
        <f>A29</f>
        <v>0</v>
      </c>
    </row>
    <row r="30" spans="2:48" ht="15.75" customHeight="1">
      <c r="B30" s="5" t="s">
        <v>89</v>
      </c>
      <c r="C30" s="5" t="s">
        <v>90</v>
      </c>
      <c r="D30" s="5">
        <v>1984</v>
      </c>
      <c r="E30" s="5" t="s">
        <v>91</v>
      </c>
      <c r="H30" s="5">
        <v>48</v>
      </c>
      <c r="I30" s="5">
        <v>49</v>
      </c>
      <c r="M30" s="5">
        <v>49</v>
      </c>
      <c r="AP30" s="5">
        <f t="shared" si="0"/>
        <v>146</v>
      </c>
      <c r="AQ30" s="5">
        <f t="shared" si="1"/>
        <v>3</v>
      </c>
      <c r="AR30" s="5">
        <f t="shared" si="2"/>
        <v>146</v>
      </c>
      <c r="AS30" s="5">
        <f t="shared" si="3"/>
        <v>0</v>
      </c>
      <c r="AT30" s="5">
        <f t="shared" si="4"/>
        <v>146</v>
      </c>
      <c r="AU30" s="5" t="str">
        <f>B30</f>
        <v>Kempen</v>
      </c>
      <c r="AV30" s="5">
        <f>A30</f>
        <v>0</v>
      </c>
    </row>
    <row r="31" spans="2:46" ht="15.75" customHeight="1">
      <c r="B31" s="5" t="s">
        <v>127</v>
      </c>
      <c r="C31" s="5" t="s">
        <v>128</v>
      </c>
      <c r="D31" s="5">
        <v>1983</v>
      </c>
      <c r="E31" s="5" t="s">
        <v>129</v>
      </c>
      <c r="Y31" s="5">
        <v>50</v>
      </c>
      <c r="AA31" s="5">
        <v>47</v>
      </c>
      <c r="AB31" s="5">
        <v>45</v>
      </c>
      <c r="AP31" s="5">
        <f t="shared" si="0"/>
        <v>142</v>
      </c>
      <c r="AQ31" s="5">
        <f t="shared" si="1"/>
        <v>3</v>
      </c>
      <c r="AR31" s="5">
        <f t="shared" si="2"/>
        <v>142</v>
      </c>
      <c r="AS31" s="5">
        <f t="shared" si="3"/>
        <v>0</v>
      </c>
      <c r="AT31" s="5">
        <f t="shared" si="4"/>
        <v>142</v>
      </c>
    </row>
    <row r="32" spans="2:46" ht="15.75" customHeight="1">
      <c r="B32" s="5" t="s">
        <v>96</v>
      </c>
      <c r="C32" s="5" t="s">
        <v>97</v>
      </c>
      <c r="E32" s="5" t="s">
        <v>98</v>
      </c>
      <c r="I32" s="5">
        <v>44</v>
      </c>
      <c r="M32" s="5">
        <v>49</v>
      </c>
      <c r="W32" s="5">
        <v>49</v>
      </c>
      <c r="AP32" s="5">
        <f t="shared" si="0"/>
        <v>142</v>
      </c>
      <c r="AQ32" s="5">
        <f t="shared" si="1"/>
        <v>3</v>
      </c>
      <c r="AR32" s="5">
        <f t="shared" si="2"/>
        <v>142</v>
      </c>
      <c r="AS32" s="5">
        <f t="shared" si="3"/>
        <v>0</v>
      </c>
      <c r="AT32" s="5">
        <f t="shared" si="4"/>
        <v>142</v>
      </c>
    </row>
    <row r="33" spans="2:46" ht="15.75" customHeight="1">
      <c r="B33" s="5" t="s">
        <v>102</v>
      </c>
      <c r="C33" s="5" t="s">
        <v>103</v>
      </c>
      <c r="D33" s="5">
        <v>1982</v>
      </c>
      <c r="E33" s="5" t="s">
        <v>104</v>
      </c>
      <c r="O33" s="5">
        <v>46</v>
      </c>
      <c r="W33" s="5">
        <v>48</v>
      </c>
      <c r="X33" s="5">
        <v>44</v>
      </c>
      <c r="AP33" s="5">
        <f t="shared" si="0"/>
        <v>138</v>
      </c>
      <c r="AQ33" s="5">
        <f t="shared" si="1"/>
        <v>3</v>
      </c>
      <c r="AR33" s="5">
        <f t="shared" si="2"/>
        <v>138</v>
      </c>
      <c r="AS33" s="5">
        <f t="shared" si="3"/>
        <v>0</v>
      </c>
      <c r="AT33" s="5">
        <f t="shared" si="4"/>
        <v>138</v>
      </c>
    </row>
    <row r="34" spans="2:48" ht="15.75" customHeight="1">
      <c r="B34" s="5" t="s">
        <v>105</v>
      </c>
      <c r="C34" s="5" t="s">
        <v>106</v>
      </c>
      <c r="D34" s="5">
        <v>1983</v>
      </c>
      <c r="E34" s="5" t="s">
        <v>107</v>
      </c>
      <c r="F34" s="5">
        <v>40</v>
      </c>
      <c r="Y34" s="5">
        <v>48</v>
      </c>
      <c r="AA34" s="5">
        <v>46</v>
      </c>
      <c r="AP34" s="5">
        <f t="shared" si="0"/>
        <v>134</v>
      </c>
      <c r="AQ34" s="5">
        <f t="shared" si="1"/>
        <v>3</v>
      </c>
      <c r="AR34" s="5">
        <f t="shared" si="2"/>
        <v>134</v>
      </c>
      <c r="AS34" s="5">
        <f t="shared" si="3"/>
        <v>0</v>
      </c>
      <c r="AT34" s="5">
        <f t="shared" si="4"/>
        <v>134</v>
      </c>
      <c r="AU34" s="5" t="str">
        <f>B34</f>
        <v>Jung</v>
      </c>
      <c r="AV34" s="5">
        <f>A34</f>
        <v>0</v>
      </c>
    </row>
    <row r="35" spans="2:46" ht="15.75" customHeight="1">
      <c r="B35" s="5" t="s">
        <v>121</v>
      </c>
      <c r="C35" s="5" t="s">
        <v>122</v>
      </c>
      <c r="D35" s="5">
        <v>1979</v>
      </c>
      <c r="E35" s="5" t="s">
        <v>123</v>
      </c>
      <c r="I35" s="5">
        <v>21</v>
      </c>
      <c r="M35" s="5">
        <v>36</v>
      </c>
      <c r="S35" s="5">
        <v>45</v>
      </c>
      <c r="AM35" s="5">
        <v>28</v>
      </c>
      <c r="AP35" s="5">
        <f t="shared" si="0"/>
        <v>130</v>
      </c>
      <c r="AQ35" s="5">
        <f t="shared" si="1"/>
        <v>4</v>
      </c>
      <c r="AR35" s="5">
        <f t="shared" si="2"/>
        <v>130</v>
      </c>
      <c r="AS35" s="5">
        <f t="shared" si="3"/>
        <v>0</v>
      </c>
      <c r="AT35" s="5">
        <f t="shared" si="4"/>
        <v>130</v>
      </c>
    </row>
    <row r="36" spans="2:48" ht="15.75" customHeight="1">
      <c r="B36" s="5" t="s">
        <v>140</v>
      </c>
      <c r="C36" s="5" t="s">
        <v>141</v>
      </c>
      <c r="D36" s="5">
        <v>88</v>
      </c>
      <c r="E36" s="5" t="s">
        <v>142</v>
      </c>
      <c r="G36" s="5">
        <v>40</v>
      </c>
      <c r="S36" s="5">
        <v>47</v>
      </c>
      <c r="AD36" s="5">
        <v>42</v>
      </c>
      <c r="AP36" s="5">
        <f t="shared" si="0"/>
        <v>129</v>
      </c>
      <c r="AQ36" s="5">
        <f t="shared" si="1"/>
        <v>3</v>
      </c>
      <c r="AR36" s="5">
        <f t="shared" si="2"/>
        <v>129</v>
      </c>
      <c r="AS36" s="5">
        <f t="shared" si="3"/>
        <v>0</v>
      </c>
      <c r="AT36" s="5">
        <f t="shared" si="4"/>
        <v>129</v>
      </c>
      <c r="AU36" s="5" t="str">
        <f>B36</f>
        <v>Hermanns</v>
      </c>
      <c r="AV36" s="5">
        <f>A36</f>
        <v>0</v>
      </c>
    </row>
    <row r="37" spans="2:48" ht="15.75" customHeight="1">
      <c r="B37" s="5" t="s">
        <v>153</v>
      </c>
      <c r="C37" s="5" t="s">
        <v>147</v>
      </c>
      <c r="D37" s="5">
        <v>1983</v>
      </c>
      <c r="E37" s="5" t="s">
        <v>5</v>
      </c>
      <c r="F37" s="5">
        <v>0</v>
      </c>
      <c r="AE37" s="5">
        <v>37</v>
      </c>
      <c r="AH37" s="5">
        <v>36</v>
      </c>
      <c r="AJ37" s="5">
        <v>46</v>
      </c>
      <c r="AP37" s="5">
        <f aca="true" t="shared" si="6" ref="AP37:AP46">SUM(F37:AO37)</f>
        <v>119</v>
      </c>
      <c r="AQ37" s="5">
        <f aca="true" t="shared" si="7" ref="AQ37:AQ46">(COUNT(F37:AO37))</f>
        <v>4</v>
      </c>
      <c r="AR37" s="5">
        <f aca="true" t="shared" si="8" ref="AR37:AR46">IF(COUNT(F37:AO37)&gt;0,LARGE(F37:AO37,1),0)+IF(COUNT(F37:AO37)&gt;1,LARGE(F37:AO37,2),0)+IF(COUNT(F37:AO37)&gt;2,LARGE(F37:AO37,3),0)+IF(COUNT(F37:AO37)&gt;3,LARGE(F37:AO37,4),0)+IF(COUNT(F37:AO37)&gt;4,LARGE(F37:AO37,5),0)+IF(COUNT(F37:AO37)&gt;5,LARGE(F37:AO37,6),0)+IF(COUNT(F37:AO37)&gt;6,LARGE(F37:AO37,7),0)+IF(COUNT(F37:AO37)&gt;7,LARGE(F37:AO37,8),0)+IF(COUNT(F37:AO37)&gt;8,LARGE(F37:AO37,9),0)+IF(COUNT(F37:AO37)&gt;9,LARGE(F37:AO37,10),0)+IF(COUNT(F37:AO37)&gt;10,LARGE(F37:AO37,11),0)+IF(COUNT(F37:AO37)&gt;11,LARGE(F37:AO37,12),0)+IF(COUNT(F37:AO37)&gt;12,LARGE(F37:AO37,13),0)+IF(COUNT(F37:AO37)&gt;13,LARGE(F37:AO37,14),0)+IF(COUNT(F37:AO37)&gt;14,LARGE(F37:AO37,15),0)</f>
        <v>119</v>
      </c>
      <c r="AS37" s="5">
        <f aca="true" t="shared" si="9" ref="AS37:AS46">IF(COUNT(F37:AO37)&lt;22,IF(COUNT(F37:AO37)&gt;14,(COUNT(F37:AO37)-15),0)*20,120)</f>
        <v>0</v>
      </c>
      <c r="AT37" s="5">
        <f aca="true" t="shared" si="10" ref="AT37:AT46">AR37+AS37</f>
        <v>119</v>
      </c>
      <c r="AU37" s="5" t="str">
        <f>B37</f>
        <v>Barkowski</v>
      </c>
      <c r="AV37" s="5">
        <f>A37</f>
        <v>0</v>
      </c>
    </row>
    <row r="38" spans="2:46" ht="15.75" customHeight="1">
      <c r="B38" s="5" t="s">
        <v>135</v>
      </c>
      <c r="C38" s="5" t="s">
        <v>136</v>
      </c>
      <c r="D38" s="5">
        <v>1985</v>
      </c>
      <c r="E38" s="5" t="s">
        <v>137</v>
      </c>
      <c r="I38" s="5">
        <v>45</v>
      </c>
      <c r="M38" s="5">
        <v>48</v>
      </c>
      <c r="AC38" s="5">
        <v>23</v>
      </c>
      <c r="AP38" s="5">
        <f t="shared" si="6"/>
        <v>116</v>
      </c>
      <c r="AQ38" s="5">
        <f t="shared" si="7"/>
        <v>3</v>
      </c>
      <c r="AR38" s="5">
        <f t="shared" si="8"/>
        <v>116</v>
      </c>
      <c r="AS38" s="5">
        <f t="shared" si="9"/>
        <v>0</v>
      </c>
      <c r="AT38" s="5">
        <f t="shared" si="10"/>
        <v>116</v>
      </c>
    </row>
    <row r="39" spans="2:46" ht="15.75" customHeight="1">
      <c r="B39" s="5" t="s">
        <v>151</v>
      </c>
      <c r="C39" s="5" t="s">
        <v>152</v>
      </c>
      <c r="D39" s="5">
        <v>1981</v>
      </c>
      <c r="V39" s="5">
        <v>42</v>
      </c>
      <c r="AG39" s="5">
        <v>45</v>
      </c>
      <c r="AM39" s="5">
        <v>25</v>
      </c>
      <c r="AP39" s="5">
        <f t="shared" si="6"/>
        <v>112</v>
      </c>
      <c r="AQ39" s="5">
        <f t="shared" si="7"/>
        <v>3</v>
      </c>
      <c r="AR39" s="5">
        <f t="shared" si="8"/>
        <v>112</v>
      </c>
      <c r="AS39" s="5">
        <f t="shared" si="9"/>
        <v>0</v>
      </c>
      <c r="AT39" s="5">
        <f t="shared" si="10"/>
        <v>112</v>
      </c>
    </row>
    <row r="40" spans="2:46" ht="15.75" customHeight="1">
      <c r="B40" s="5" t="s">
        <v>138</v>
      </c>
      <c r="C40" s="5" t="s">
        <v>88</v>
      </c>
      <c r="D40" s="5">
        <v>1980</v>
      </c>
      <c r="E40" s="5" t="s">
        <v>139</v>
      </c>
      <c r="V40" s="5">
        <v>41</v>
      </c>
      <c r="W40" s="5">
        <v>46</v>
      </c>
      <c r="AB40" s="5">
        <v>22</v>
      </c>
      <c r="AP40" s="5">
        <f t="shared" si="6"/>
        <v>109</v>
      </c>
      <c r="AQ40" s="5">
        <f t="shared" si="7"/>
        <v>3</v>
      </c>
      <c r="AR40" s="5">
        <f t="shared" si="8"/>
        <v>109</v>
      </c>
      <c r="AS40" s="5">
        <f t="shared" si="9"/>
        <v>0</v>
      </c>
      <c r="AT40" s="5">
        <f t="shared" si="10"/>
        <v>109</v>
      </c>
    </row>
    <row r="41" spans="2:48" ht="15.75" customHeight="1">
      <c r="B41" s="5" t="s">
        <v>145</v>
      </c>
      <c r="C41" s="5" t="s">
        <v>88</v>
      </c>
      <c r="D41" s="5">
        <v>86</v>
      </c>
      <c r="E41" s="5" t="s">
        <v>146</v>
      </c>
      <c r="G41" s="5">
        <v>39</v>
      </c>
      <c r="I41" s="5">
        <v>26</v>
      </c>
      <c r="M41" s="5">
        <v>41</v>
      </c>
      <c r="AP41" s="5">
        <f t="shared" si="6"/>
        <v>106</v>
      </c>
      <c r="AQ41" s="5">
        <f t="shared" si="7"/>
        <v>3</v>
      </c>
      <c r="AR41" s="5">
        <f t="shared" si="8"/>
        <v>106</v>
      </c>
      <c r="AS41" s="5">
        <f t="shared" si="9"/>
        <v>0</v>
      </c>
      <c r="AT41" s="5">
        <f t="shared" si="10"/>
        <v>106</v>
      </c>
      <c r="AU41" s="5" t="str">
        <f>B41</f>
        <v>Meyer</v>
      </c>
      <c r="AV41" s="5">
        <f>A41</f>
        <v>0</v>
      </c>
    </row>
    <row r="42" spans="2:48" ht="15.75" customHeight="1">
      <c r="B42" s="5" t="s">
        <v>118</v>
      </c>
      <c r="C42" s="5" t="s">
        <v>119</v>
      </c>
      <c r="D42" s="5">
        <v>1980</v>
      </c>
      <c r="E42" s="5" t="s">
        <v>120</v>
      </c>
      <c r="F42" s="5">
        <v>23</v>
      </c>
      <c r="Y42" s="5">
        <v>40</v>
      </c>
      <c r="AA42" s="5">
        <v>41</v>
      </c>
      <c r="AP42" s="5">
        <f t="shared" si="6"/>
        <v>104</v>
      </c>
      <c r="AQ42" s="5">
        <f t="shared" si="7"/>
        <v>3</v>
      </c>
      <c r="AR42" s="5">
        <f t="shared" si="8"/>
        <v>104</v>
      </c>
      <c r="AS42" s="5">
        <f t="shared" si="9"/>
        <v>0</v>
      </c>
      <c r="AT42" s="5">
        <f t="shared" si="10"/>
        <v>104</v>
      </c>
      <c r="AU42" s="5" t="str">
        <f>B42</f>
        <v>Lörken</v>
      </c>
      <c r="AV42" s="5">
        <f>A42</f>
        <v>0</v>
      </c>
    </row>
    <row r="43" spans="2:46" ht="15.75" customHeight="1">
      <c r="B43" s="5" t="s">
        <v>148</v>
      </c>
      <c r="C43" s="5" t="s">
        <v>149</v>
      </c>
      <c r="D43" s="5">
        <v>1979</v>
      </c>
      <c r="E43" s="5" t="s">
        <v>150</v>
      </c>
      <c r="V43" s="5">
        <v>42</v>
      </c>
      <c r="AB43" s="5">
        <v>19</v>
      </c>
      <c r="AG43" s="5">
        <v>42</v>
      </c>
      <c r="AP43" s="5">
        <f t="shared" si="6"/>
        <v>103</v>
      </c>
      <c r="AQ43" s="5">
        <f t="shared" si="7"/>
        <v>3</v>
      </c>
      <c r="AR43" s="5">
        <f t="shared" si="8"/>
        <v>103</v>
      </c>
      <c r="AS43" s="5">
        <f t="shared" si="9"/>
        <v>0</v>
      </c>
      <c r="AT43" s="5">
        <f t="shared" si="10"/>
        <v>103</v>
      </c>
    </row>
    <row r="44" spans="2:46" ht="15.75" customHeight="1">
      <c r="B44" s="5" t="s">
        <v>130</v>
      </c>
      <c r="C44" s="5" t="s">
        <v>131</v>
      </c>
      <c r="D44" s="5">
        <v>1987</v>
      </c>
      <c r="E44" s="5" t="s">
        <v>132</v>
      </c>
      <c r="M44" s="5">
        <v>48</v>
      </c>
      <c r="O44" s="5">
        <v>48</v>
      </c>
      <c r="AC44" s="5">
        <v>6</v>
      </c>
      <c r="AP44" s="5">
        <f t="shared" si="6"/>
        <v>102</v>
      </c>
      <c r="AQ44" s="5">
        <f t="shared" si="7"/>
        <v>3</v>
      </c>
      <c r="AR44" s="5">
        <f t="shared" si="8"/>
        <v>102</v>
      </c>
      <c r="AS44" s="5">
        <f t="shared" si="9"/>
        <v>0</v>
      </c>
      <c r="AT44" s="5">
        <f t="shared" si="10"/>
        <v>102</v>
      </c>
    </row>
    <row r="45" spans="2:46" ht="15.75" customHeight="1">
      <c r="B45" s="5" t="s">
        <v>124</v>
      </c>
      <c r="C45" s="5" t="s">
        <v>125</v>
      </c>
      <c r="E45" s="5" t="s">
        <v>126</v>
      </c>
      <c r="M45" s="5">
        <v>50</v>
      </c>
      <c r="S45" s="5">
        <v>50</v>
      </c>
      <c r="AP45" s="5">
        <f t="shared" si="6"/>
        <v>100</v>
      </c>
      <c r="AQ45" s="5">
        <f t="shared" si="7"/>
        <v>2</v>
      </c>
      <c r="AR45" s="5">
        <f t="shared" si="8"/>
        <v>100</v>
      </c>
      <c r="AS45" s="5">
        <f t="shared" si="9"/>
        <v>0</v>
      </c>
      <c r="AT45" s="5">
        <f t="shared" si="10"/>
        <v>100</v>
      </c>
    </row>
    <row r="46" spans="2:46" ht="15.75" customHeight="1">
      <c r="B46" s="6" t="s">
        <v>154</v>
      </c>
      <c r="C46" s="6" t="s">
        <v>155</v>
      </c>
      <c r="D46" s="6">
        <v>1987</v>
      </c>
      <c r="E46" s="6" t="s">
        <v>156</v>
      </c>
      <c r="AB46" s="5">
        <v>50</v>
      </c>
      <c r="AC46" s="5">
        <v>50</v>
      </c>
      <c r="AP46" s="5">
        <f t="shared" si="6"/>
        <v>100</v>
      </c>
      <c r="AQ46" s="5">
        <f t="shared" si="7"/>
        <v>2</v>
      </c>
      <c r="AR46" s="5">
        <f t="shared" si="8"/>
        <v>100</v>
      </c>
      <c r="AS46" s="5">
        <f t="shared" si="9"/>
        <v>0</v>
      </c>
      <c r="AT46" s="5">
        <f t="shared" si="10"/>
        <v>100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nordic-walking rhur eifel</cp:lastModifiedBy>
  <cp:lastPrinted>2008-11-07T19:31:34Z</cp:lastPrinted>
  <dcterms:created xsi:type="dcterms:W3CDTF">2008-08-06T11:42:41Z</dcterms:created>
  <dcterms:modified xsi:type="dcterms:W3CDTF">2008-12-18T10:54:07Z</dcterms:modified>
  <cp:category/>
  <cp:version/>
  <cp:contentType/>
  <cp:contentStatus/>
</cp:coreProperties>
</file>