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9720" windowHeight="70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<sst xmlns="http://schemas.openxmlformats.org/spreadsheetml/2006/main" count="197" uniqueCount="179">
  <si>
    <t>Platz</t>
  </si>
  <si>
    <t>Name</t>
  </si>
  <si>
    <t>Vorname</t>
  </si>
  <si>
    <t>Jg.</t>
  </si>
  <si>
    <t>Verein</t>
  </si>
  <si>
    <t>Wegberg</t>
  </si>
  <si>
    <t>Eschweiler</t>
  </si>
  <si>
    <t>Eupen</t>
  </si>
  <si>
    <t>Alsdorf</t>
  </si>
  <si>
    <t>Parelloop</t>
  </si>
  <si>
    <t>Kelmis</t>
  </si>
  <si>
    <t>Huchem-St.</t>
  </si>
  <si>
    <t>Landgraaf</t>
  </si>
  <si>
    <t>Rohren</t>
  </si>
  <si>
    <t>Mützenich</t>
  </si>
  <si>
    <t>Konzen</t>
  </si>
  <si>
    <t>Derichsweiler</t>
  </si>
  <si>
    <t>Herzogenrath</t>
  </si>
  <si>
    <t>Roetgen</t>
  </si>
  <si>
    <t>Eicherscheid</t>
  </si>
  <si>
    <t>Vossenack</t>
  </si>
  <si>
    <t>Obermaubach</t>
  </si>
  <si>
    <t>Bütgenbach</t>
  </si>
  <si>
    <t>Birkesdorf</t>
  </si>
  <si>
    <t>Dürwiß</t>
  </si>
  <si>
    <t>Unterbruch</t>
  </si>
  <si>
    <t>Hambach</t>
  </si>
  <si>
    <t>MC Eschweiler</t>
  </si>
  <si>
    <t>Dürener TV</t>
  </si>
  <si>
    <t>Würselen</t>
  </si>
  <si>
    <t>Arnoldsweiler</t>
  </si>
  <si>
    <t>Gillrath</t>
  </si>
  <si>
    <t>Rursee</t>
  </si>
  <si>
    <t>Linnich</t>
  </si>
  <si>
    <t>Jülich</t>
  </si>
  <si>
    <t xml:space="preserve">Summe </t>
  </si>
  <si>
    <t>LÄUFE</t>
  </si>
  <si>
    <t>15 BESTE</t>
  </si>
  <si>
    <t>WEITERE</t>
  </si>
  <si>
    <t>WERTUNG</t>
  </si>
  <si>
    <t>DJK Elmar Kohlscheid</t>
  </si>
  <si>
    <t>Wolfgang</t>
  </si>
  <si>
    <t>Thomas</t>
  </si>
  <si>
    <t>Brunssum</t>
  </si>
  <si>
    <t>Düren</t>
  </si>
  <si>
    <t>Simmerath</t>
  </si>
  <si>
    <t>Mausbach</t>
  </si>
  <si>
    <t>Röhlich</t>
  </si>
  <si>
    <t>Küpper</t>
  </si>
  <si>
    <t>Friedla</t>
  </si>
  <si>
    <t>Roggenkamp</t>
  </si>
  <si>
    <t>Bauch</t>
  </si>
  <si>
    <t>Dürener Turnverein 1847</t>
  </si>
  <si>
    <t>Schlottke</t>
  </si>
  <si>
    <t>Trautmann</t>
  </si>
  <si>
    <t>Andreas</t>
  </si>
  <si>
    <t>Breuer</t>
  </si>
  <si>
    <t>Gottfried</t>
  </si>
  <si>
    <t>Felkel</t>
  </si>
  <si>
    <t>TV Siersdorf</t>
  </si>
  <si>
    <t>Barth</t>
  </si>
  <si>
    <t>Henseler</t>
  </si>
  <si>
    <t>Gürzenicher Turnverein</t>
  </si>
  <si>
    <t>LT Beverau</t>
  </si>
  <si>
    <t>Jürgen</t>
  </si>
  <si>
    <t>Steffens</t>
  </si>
  <si>
    <t>FC Germania Vossenack</t>
  </si>
  <si>
    <t>Roderburg</t>
  </si>
  <si>
    <t>Förster</t>
  </si>
  <si>
    <t>Manfred</t>
  </si>
  <si>
    <t>Velten</t>
  </si>
  <si>
    <t>Gerd</t>
  </si>
  <si>
    <t>Gromowski</t>
  </si>
  <si>
    <t>Knott</t>
  </si>
  <si>
    <t>Schneider</t>
  </si>
  <si>
    <t>DJK Jung Siegfried Herzogenrath</t>
  </si>
  <si>
    <t>Wofgang</t>
  </si>
  <si>
    <t>Brander SV TRI-TEAM</t>
  </si>
  <si>
    <t>Szakowski</t>
  </si>
  <si>
    <t>LF Nideggen</t>
  </si>
  <si>
    <t>Wichert</t>
  </si>
  <si>
    <t>Hans-Jürgen</t>
  </si>
  <si>
    <t xml:space="preserve"> Wolfgang</t>
  </si>
  <si>
    <t>Claassen</t>
  </si>
  <si>
    <t xml:space="preserve"> Carel</t>
  </si>
  <si>
    <t>ATLA</t>
  </si>
  <si>
    <t>VfR Unterbruch LG</t>
  </si>
  <si>
    <t>Vanderheiden</t>
  </si>
  <si>
    <t xml:space="preserve"> Michel</t>
  </si>
  <si>
    <t>DLC Aachen</t>
  </si>
  <si>
    <t xml:space="preserve"> Friedhelm</t>
  </si>
  <si>
    <t xml:space="preserve"> Jürgen</t>
  </si>
  <si>
    <t xml:space="preserve"> Georg</t>
  </si>
  <si>
    <t xml:space="preserve"> Rainer</t>
  </si>
  <si>
    <t xml:space="preserve"> Martin</t>
  </si>
  <si>
    <t xml:space="preserve"> Frank</t>
  </si>
  <si>
    <t xml:space="preserve"> Edgar</t>
  </si>
  <si>
    <t>Birkesdorfer TV</t>
  </si>
  <si>
    <t>Schröder</t>
  </si>
  <si>
    <t xml:space="preserve"> Kurt</t>
  </si>
  <si>
    <t>DJK Gillrath</t>
  </si>
  <si>
    <t>Kein Verein</t>
  </si>
  <si>
    <t>Kirsch</t>
  </si>
  <si>
    <t xml:space="preserve"> Alfred</t>
  </si>
  <si>
    <t>Team Cefar Compex Kohlscheid</t>
  </si>
  <si>
    <t xml:space="preserve"> Rudi</t>
  </si>
  <si>
    <t xml:space="preserve"> Bernd</t>
  </si>
  <si>
    <t xml:space="preserve"> Jan</t>
  </si>
  <si>
    <t>Zoladz Runners</t>
  </si>
  <si>
    <t xml:space="preserve"> Edward</t>
  </si>
  <si>
    <t xml:space="preserve"> Helmut</t>
  </si>
  <si>
    <t>Germania 07 Dürwiß</t>
  </si>
  <si>
    <t xml:space="preserve"> Dieter</t>
  </si>
  <si>
    <t xml:space="preserve"> Harald</t>
  </si>
  <si>
    <t xml:space="preserve"> Roman</t>
  </si>
  <si>
    <t>LT FC 06 Rurdorf</t>
  </si>
  <si>
    <t xml:space="preserve"> Manfred</t>
  </si>
  <si>
    <t>Przibylla</t>
  </si>
  <si>
    <t>Offermanns</t>
  </si>
  <si>
    <t>Wünsche</t>
  </si>
  <si>
    <t>Waßmuth</t>
  </si>
  <si>
    <t xml:space="preserve"> Jens</t>
  </si>
  <si>
    <t>LG Hasenfüsse Hitfeld</t>
  </si>
  <si>
    <t>Greven</t>
  </si>
  <si>
    <t>Marathon-Club Eschweiler</t>
  </si>
  <si>
    <t>Fagot</t>
  </si>
  <si>
    <t xml:space="preserve"> Hans-Georg</t>
  </si>
  <si>
    <t>Decroupet</t>
  </si>
  <si>
    <t xml:space="preserve"> Luc</t>
  </si>
  <si>
    <t>ERTC</t>
  </si>
  <si>
    <t>Hippler</t>
  </si>
  <si>
    <t>Lauftreff Inde Hahn</t>
  </si>
  <si>
    <t>Ortmann</t>
  </si>
  <si>
    <t>LG Germania Freund</t>
  </si>
  <si>
    <t>Running Daddys Donnerberg</t>
  </si>
  <si>
    <t>Franssen</t>
  </si>
  <si>
    <t>Nieuwstadt</t>
  </si>
  <si>
    <t>Mayer</t>
  </si>
  <si>
    <t xml:space="preserve"> Reinhard</t>
  </si>
  <si>
    <t>lg stolberg</t>
  </si>
  <si>
    <t>Schoenen</t>
  </si>
  <si>
    <t>Ant</t>
  </si>
  <si>
    <t>Medaix</t>
  </si>
  <si>
    <t>LT Beverau Aachen</t>
  </si>
  <si>
    <t>Jumpertz</t>
  </si>
  <si>
    <t xml:space="preserve"> Udo</t>
  </si>
  <si>
    <t>Wilden</t>
  </si>
  <si>
    <t>Reiner</t>
  </si>
  <si>
    <t>TUS SCHMIDT</t>
  </si>
  <si>
    <t>Henkes</t>
  </si>
  <si>
    <t>Walter</t>
  </si>
  <si>
    <t>TORPEDO HONSFELD</t>
  </si>
  <si>
    <t>Foerster</t>
  </si>
  <si>
    <t>Stefan</t>
  </si>
  <si>
    <t>LG MÜTZENICH</t>
  </si>
  <si>
    <t>Ralph</t>
  </si>
  <si>
    <t>FC EUPEN</t>
  </si>
  <si>
    <t>Karl-Heinz</t>
  </si>
  <si>
    <t>LG GERMANIA FREUND</t>
  </si>
  <si>
    <t>Evertz</t>
  </si>
  <si>
    <t>Hardy</t>
  </si>
  <si>
    <t>Schroeder</t>
  </si>
  <si>
    <t>Karl</t>
  </si>
  <si>
    <t>GERMANIA 07 DÜRWIß LA</t>
  </si>
  <si>
    <t>Ameln</t>
  </si>
  <si>
    <t>Inde-Hahn</t>
  </si>
  <si>
    <t>LT FC06 Rurdorf</t>
  </si>
  <si>
    <t>Lürkens</t>
  </si>
  <si>
    <t>Norbert</t>
  </si>
  <si>
    <t>Kindel</t>
  </si>
  <si>
    <t>TV Roetgen</t>
  </si>
  <si>
    <t>Alder</t>
  </si>
  <si>
    <t>FC Germ. Dürwiss</t>
  </si>
  <si>
    <t>1961</t>
  </si>
  <si>
    <t>1963</t>
  </si>
  <si>
    <t>Wermers</t>
  </si>
  <si>
    <t>Thoma</t>
  </si>
  <si>
    <t xml:space="preserve"> Ralph</t>
  </si>
  <si>
    <t>LG Mützenich Rursee-
Marathon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</si>
</sst>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color indexed="12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0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textRotation="180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20" applyFont="1" applyFill="1" applyBorder="1" applyAlignment="1">
      <alignment wrapText="1"/>
      <protection/>
    </xf>
    <xf numFmtId="0" fontId="11" fillId="0" borderId="1" xfId="19" applyFont="1" applyFill="1" applyBorder="1" applyAlignment="1">
      <alignment wrapText="1"/>
      <protection/>
    </xf>
    <xf numFmtId="0" fontId="11" fillId="0" borderId="1" xfId="20" applyFont="1" applyFill="1" applyBorder="1" applyAlignment="1">
      <alignment horizontal="right" wrapText="1"/>
      <protection/>
    </xf>
    <xf numFmtId="0" fontId="11" fillId="0" borderId="1" xfId="19" applyFont="1" applyFill="1" applyBorder="1" applyAlignment="1">
      <alignment horizontal="right" wrapText="1"/>
      <protection/>
    </xf>
    <xf numFmtId="0" fontId="6" fillId="0" borderId="1" xfId="0" applyFont="1" applyBorder="1" applyAlignment="1">
      <alignment/>
    </xf>
    <xf numFmtId="0" fontId="0" fillId="2" borderId="1" xfId="0" applyFill="1" applyBorder="1" applyAlignment="1">
      <alignment wrapText="1"/>
    </xf>
    <xf numFmtId="0" fontId="1" fillId="0" borderId="1" xfId="0" applyFont="1" applyFill="1" applyBorder="1" applyAlignment="1">
      <alignment horizontal="center" vertical="top" textRotation="180"/>
    </xf>
    <xf numFmtId="0" fontId="12" fillId="0" borderId="1" xfId="0" applyFont="1" applyBorder="1" applyAlignment="1">
      <alignment horizontal="center" vertical="top" textRotation="180"/>
    </xf>
    <xf numFmtId="1" fontId="0" fillId="0" borderId="1" xfId="0" applyNumberFormat="1" applyBorder="1" applyAlignment="1">
      <alignment/>
    </xf>
    <xf numFmtId="0" fontId="0" fillId="0" borderId="1" xfId="0" applyNumberFormat="1" applyBorder="1" applyAlignment="1" applyProtection="1">
      <alignment/>
      <protection locked="0"/>
    </xf>
    <xf numFmtId="0" fontId="1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4" fillId="2" borderId="1" xfId="0" applyFont="1" applyFill="1" applyBorder="1" applyAlignment="1">
      <alignment wrapText="1"/>
    </xf>
    <xf numFmtId="0" fontId="15" fillId="0" borderId="1" xfId="20" applyFont="1" applyFill="1" applyBorder="1" applyAlignment="1">
      <alignment wrapText="1"/>
      <protection/>
    </xf>
    <xf numFmtId="0" fontId="16" fillId="0" borderId="1" xfId="0" applyFont="1" applyBorder="1" applyAlignment="1">
      <alignment horizontal="left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2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3"/>
  <sheetViews>
    <sheetView showGridLines="0" tabSelected="1" zoomScale="75" zoomScaleNormal="75" workbookViewId="0" topLeftCell="A36">
      <selection activeCell="E46" sqref="E46"/>
    </sheetView>
  </sheetViews>
  <sheetFormatPr defaultColWidth="11.421875" defaultRowHeight="15.75" customHeight="1"/>
  <cols>
    <col min="1" max="1" width="4.28125" style="12" customWidth="1"/>
    <col min="2" max="2" width="10.7109375" style="4" customWidth="1"/>
    <col min="3" max="3" width="7.57421875" style="4" customWidth="1"/>
    <col min="4" max="4" width="3.140625" style="4" customWidth="1"/>
    <col min="5" max="5" width="12.7109375" style="4" customWidth="1"/>
    <col min="6" max="7" width="3.140625" style="4" customWidth="1"/>
    <col min="8" max="8" width="3.140625" style="16" customWidth="1"/>
    <col min="9" max="34" width="3.140625" style="4" customWidth="1"/>
    <col min="35" max="35" width="4.7109375" style="4" customWidth="1"/>
    <col min="36" max="36" width="3.7109375" style="4" customWidth="1"/>
    <col min="37" max="41" width="3.140625" style="4" customWidth="1"/>
    <col min="42" max="42" width="5.7109375" style="4" customWidth="1"/>
    <col min="43" max="43" width="3.57421875" style="4" customWidth="1"/>
    <col min="44" max="44" width="5.140625" style="4" customWidth="1"/>
    <col min="45" max="45" width="4.7109375" style="4" customWidth="1"/>
    <col min="46" max="46" width="6.7109375" style="4" customWidth="1"/>
    <col min="47" max="47" width="13.140625" style="3" customWidth="1"/>
    <col min="48" max="48" width="5.00390625" style="5" customWidth="1"/>
    <col min="49" max="16384" width="11.421875" style="11" customWidth="1"/>
  </cols>
  <sheetData>
    <row r="1" spans="1:48" s="9" customFormat="1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44</v>
      </c>
      <c r="G1" s="24" t="s">
        <v>5</v>
      </c>
      <c r="H1" s="1" t="s">
        <v>6</v>
      </c>
      <c r="I1" s="1" t="s">
        <v>7</v>
      </c>
      <c r="J1" s="24" t="s">
        <v>8</v>
      </c>
      <c r="K1" s="24" t="s">
        <v>9</v>
      </c>
      <c r="L1" s="24" t="s">
        <v>164</v>
      </c>
      <c r="M1" s="24" t="s">
        <v>10</v>
      </c>
      <c r="N1" s="24" t="s">
        <v>11</v>
      </c>
      <c r="O1" s="24" t="s">
        <v>45</v>
      </c>
      <c r="P1" s="24" t="s">
        <v>12</v>
      </c>
      <c r="Q1" s="24" t="s">
        <v>13</v>
      </c>
      <c r="R1" s="24" t="s">
        <v>14</v>
      </c>
      <c r="S1" s="24" t="s">
        <v>15</v>
      </c>
      <c r="T1" s="24" t="s">
        <v>16</v>
      </c>
      <c r="U1" s="24" t="s">
        <v>165</v>
      </c>
      <c r="V1" s="24" t="s">
        <v>17</v>
      </c>
      <c r="W1" s="24" t="s">
        <v>18</v>
      </c>
      <c r="X1" s="24" t="s">
        <v>19</v>
      </c>
      <c r="Y1" s="24" t="s">
        <v>21</v>
      </c>
      <c r="Z1" s="24" t="s">
        <v>46</v>
      </c>
      <c r="AA1" s="24" t="s">
        <v>23</v>
      </c>
      <c r="AB1" s="24" t="s">
        <v>24</v>
      </c>
      <c r="AC1" s="24" t="s">
        <v>22</v>
      </c>
      <c r="AD1" s="24" t="s">
        <v>25</v>
      </c>
      <c r="AE1" s="24" t="s">
        <v>20</v>
      </c>
      <c r="AF1" s="24" t="s">
        <v>26</v>
      </c>
      <c r="AG1" s="24" t="s">
        <v>27</v>
      </c>
      <c r="AH1" s="24" t="s">
        <v>28</v>
      </c>
      <c r="AI1" s="24" t="s">
        <v>29</v>
      </c>
      <c r="AJ1" s="24" t="s">
        <v>30</v>
      </c>
      <c r="AK1" s="24" t="s">
        <v>43</v>
      </c>
      <c r="AL1" s="24" t="s">
        <v>31</v>
      </c>
      <c r="AM1" s="24" t="s">
        <v>32</v>
      </c>
      <c r="AN1" s="24" t="s">
        <v>33</v>
      </c>
      <c r="AO1" s="24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25" t="s">
        <v>39</v>
      </c>
      <c r="AU1" s="2" t="s">
        <v>1</v>
      </c>
      <c r="AV1" s="1" t="s">
        <v>0</v>
      </c>
    </row>
    <row r="2" spans="1:48" s="4" customFormat="1" ht="15.75" customHeight="1">
      <c r="A2" s="11">
        <v>1</v>
      </c>
      <c r="B2" s="30" t="s">
        <v>49</v>
      </c>
      <c r="C2" s="30" t="s">
        <v>109</v>
      </c>
      <c r="D2" s="14">
        <v>60</v>
      </c>
      <c r="E2" s="14" t="s">
        <v>101</v>
      </c>
      <c r="F2" s="4">
        <v>32</v>
      </c>
      <c r="G2" s="7">
        <v>41</v>
      </c>
      <c r="H2" s="17">
        <v>42</v>
      </c>
      <c r="I2" s="4">
        <v>41</v>
      </c>
      <c r="Q2" s="4">
        <v>46</v>
      </c>
      <c r="R2" s="4">
        <v>44</v>
      </c>
      <c r="S2" s="4">
        <v>47</v>
      </c>
      <c r="V2" s="4">
        <v>48</v>
      </c>
      <c r="W2" s="4">
        <v>50</v>
      </c>
      <c r="Y2" s="4">
        <v>47</v>
      </c>
      <c r="AA2" s="4">
        <v>45</v>
      </c>
      <c r="AB2" s="4">
        <v>41</v>
      </c>
      <c r="AD2" s="4">
        <v>48</v>
      </c>
      <c r="AE2" s="4">
        <v>47</v>
      </c>
      <c r="AF2" s="4">
        <v>49</v>
      </c>
      <c r="AG2" s="4">
        <v>47</v>
      </c>
      <c r="AH2" s="4">
        <v>49</v>
      </c>
      <c r="AI2" s="4">
        <v>48</v>
      </c>
      <c r="AJ2" s="4">
        <v>48</v>
      </c>
      <c r="AM2" s="4">
        <v>48</v>
      </c>
      <c r="AN2" s="4">
        <v>46</v>
      </c>
      <c r="AP2" s="3">
        <f aca="true" t="shared" si="0" ref="AP2:AP19">SUM(F2:AO2)</f>
        <v>954</v>
      </c>
      <c r="AQ2" s="4">
        <f aca="true" t="shared" si="1" ref="AQ2:AQ19">(COUNT(F2:AO2))</f>
        <v>21</v>
      </c>
      <c r="AR2" s="4">
        <f aca="true" t="shared" si="2" ref="AR2:AR19">IF(COUNT(F2:AO2)&gt;0,LARGE(F2:AO2,1),0)+IF(COUNT(F2:AO2)&gt;1,LARGE(F2:AO2,2),0)+IF(COUNT(F2:AO2)&gt;2,LARGE(F2:AO2,3),0)+IF(COUNT(F2:AO2)&gt;3,LARGE(F2:AO2,4),0)+IF(COUNT(F2:AO2)&gt;4,LARGE(F2:AO2,5),0)+IF(COUNT(F2:AO2)&gt;5,LARGE(F2:AO2,6),0)+IF(COUNT(F2:AO2)&gt;6,LARGE(F2:AO2,7),0)+IF(COUNT(F2:AO2)&gt;7,LARGE(F2:AO2,8),0)+IF(COUNT(F2:AO2)&gt;8,LARGE(F2:AO2,9),0)+IF(COUNT(F2:AO2)&gt;9,LARGE(F2:AO2,10),0)+IF(COUNT(F2:AO2)&gt;10,LARGE(F2:AO2,11),0)+IF(COUNT(F2:AO2)&gt;11,LARGE(F2:AO2,12),0)+IF(COUNT(F2:AO2)&gt;12,LARGE(F2:AO2,13),0)+IF(COUNT(F2:AO2)&gt;13,LARGE(F2:AO2,14),0)+IF(COUNT(F2:AO2)&gt;14,LARGE(F2:AO2,15),0)</f>
        <v>713</v>
      </c>
      <c r="AS2" s="4">
        <f aca="true" t="shared" si="3" ref="AS2:AS19">IF(COUNT(F2:AO2)&lt;22,IF(COUNT(F2:AO2)&gt;14,(COUNT(F2:AO2)-15),0)*20,120)</f>
        <v>120</v>
      </c>
      <c r="AT2" s="3">
        <f aca="true" t="shared" si="4" ref="AT2:AT19">AR2+AS2</f>
        <v>833</v>
      </c>
      <c r="AU2" s="3"/>
      <c r="AV2" s="5"/>
    </row>
    <row r="3" spans="1:48" s="4" customFormat="1" ht="15.75" customHeight="1">
      <c r="A3" s="11">
        <v>2</v>
      </c>
      <c r="B3" s="29" t="s">
        <v>56</v>
      </c>
      <c r="C3" s="29" t="s">
        <v>57</v>
      </c>
      <c r="D3" s="26">
        <v>1961</v>
      </c>
      <c r="E3" s="26" t="s">
        <v>66</v>
      </c>
      <c r="F3" s="4">
        <v>49</v>
      </c>
      <c r="H3" s="16"/>
      <c r="I3" s="4">
        <v>45</v>
      </c>
      <c r="M3" s="4">
        <v>47</v>
      </c>
      <c r="N3" s="4">
        <v>35</v>
      </c>
      <c r="O3" s="4">
        <v>45</v>
      </c>
      <c r="P3" s="4">
        <v>43</v>
      </c>
      <c r="Q3" s="4">
        <v>38</v>
      </c>
      <c r="R3" s="4">
        <v>50</v>
      </c>
      <c r="S3" s="4">
        <v>46</v>
      </c>
      <c r="T3" s="4">
        <v>39</v>
      </c>
      <c r="U3" s="4">
        <v>48</v>
      </c>
      <c r="V3" s="4">
        <v>46</v>
      </c>
      <c r="W3" s="4">
        <v>42</v>
      </c>
      <c r="X3" s="4">
        <v>45</v>
      </c>
      <c r="Y3" s="4">
        <v>34</v>
      </c>
      <c r="AA3" s="4">
        <v>26</v>
      </c>
      <c r="AC3" s="4">
        <v>22</v>
      </c>
      <c r="AD3" s="4">
        <v>46</v>
      </c>
      <c r="AF3" s="4">
        <v>47</v>
      </c>
      <c r="AG3" s="4">
        <v>38</v>
      </c>
      <c r="AH3" s="4">
        <v>44</v>
      </c>
      <c r="AI3" s="4">
        <v>40</v>
      </c>
      <c r="AJ3" s="4">
        <v>46</v>
      </c>
      <c r="AK3" s="4">
        <v>39</v>
      </c>
      <c r="AL3" s="4">
        <v>42</v>
      </c>
      <c r="AM3" s="4">
        <v>47</v>
      </c>
      <c r="AN3" s="4">
        <v>45</v>
      </c>
      <c r="AP3" s="3">
        <f t="shared" si="0"/>
        <v>1134</v>
      </c>
      <c r="AQ3" s="4">
        <f t="shared" si="1"/>
        <v>27</v>
      </c>
      <c r="AR3" s="4">
        <f t="shared" si="2"/>
        <v>696</v>
      </c>
      <c r="AS3" s="4">
        <f t="shared" si="3"/>
        <v>120</v>
      </c>
      <c r="AT3" s="3">
        <f t="shared" si="4"/>
        <v>816</v>
      </c>
      <c r="AU3" s="3"/>
      <c r="AV3" s="5"/>
    </row>
    <row r="4" spans="1:48" s="4" customFormat="1" ht="15.75" customHeight="1">
      <c r="A4" s="11">
        <v>3</v>
      </c>
      <c r="B4" s="31" t="s">
        <v>72</v>
      </c>
      <c r="C4" s="31" t="s">
        <v>114</v>
      </c>
      <c r="D4" s="15">
        <v>1959</v>
      </c>
      <c r="E4" s="15" t="s">
        <v>115</v>
      </c>
      <c r="F4" s="4">
        <v>17</v>
      </c>
      <c r="G4" s="4">
        <v>16</v>
      </c>
      <c r="H4" s="17">
        <v>26</v>
      </c>
      <c r="I4" s="7">
        <v>29</v>
      </c>
      <c r="J4" s="4">
        <v>31</v>
      </c>
      <c r="L4" s="4">
        <v>38</v>
      </c>
      <c r="M4" s="4">
        <v>25</v>
      </c>
      <c r="P4" s="4">
        <v>38</v>
      </c>
      <c r="Q4" s="4">
        <v>39</v>
      </c>
      <c r="R4" s="4">
        <v>32</v>
      </c>
      <c r="S4" s="4">
        <v>41</v>
      </c>
      <c r="T4" s="4">
        <v>40</v>
      </c>
      <c r="U4" s="4">
        <v>43</v>
      </c>
      <c r="V4" s="4">
        <v>33</v>
      </c>
      <c r="W4" s="4">
        <v>38</v>
      </c>
      <c r="X4" s="4">
        <v>41</v>
      </c>
      <c r="Y4" s="4">
        <v>36</v>
      </c>
      <c r="AA4" s="4">
        <v>41</v>
      </c>
      <c r="AB4" s="4">
        <v>20</v>
      </c>
      <c r="AC4" s="4">
        <v>28</v>
      </c>
      <c r="AD4" s="4">
        <v>45</v>
      </c>
      <c r="AE4" s="4">
        <v>43</v>
      </c>
      <c r="AF4" s="4">
        <v>44</v>
      </c>
      <c r="AG4" s="4">
        <v>44</v>
      </c>
      <c r="AH4" s="4">
        <v>45</v>
      </c>
      <c r="AI4" s="4">
        <v>43</v>
      </c>
      <c r="AJ4" s="4">
        <v>47</v>
      </c>
      <c r="AK4" s="4">
        <v>41</v>
      </c>
      <c r="AL4" s="4">
        <v>42</v>
      </c>
      <c r="AM4" s="4">
        <v>13</v>
      </c>
      <c r="AN4" s="4">
        <v>43</v>
      </c>
      <c r="AO4" s="4">
        <v>43</v>
      </c>
      <c r="AP4" s="3">
        <f t="shared" si="0"/>
        <v>1145</v>
      </c>
      <c r="AQ4" s="4">
        <f t="shared" si="1"/>
        <v>32</v>
      </c>
      <c r="AR4" s="4">
        <f t="shared" si="2"/>
        <v>646</v>
      </c>
      <c r="AS4" s="4">
        <f t="shared" si="3"/>
        <v>120</v>
      </c>
      <c r="AT4" s="3">
        <f t="shared" si="4"/>
        <v>766</v>
      </c>
      <c r="AU4" s="3"/>
      <c r="AV4" s="5"/>
    </row>
    <row r="5" spans="1:48" s="8" customFormat="1" ht="15.75" customHeight="1">
      <c r="A5" s="11">
        <v>4</v>
      </c>
      <c r="B5" s="30" t="s">
        <v>98</v>
      </c>
      <c r="C5" s="30" t="s">
        <v>99</v>
      </c>
      <c r="D5" s="14">
        <v>59</v>
      </c>
      <c r="E5" s="14" t="s">
        <v>100</v>
      </c>
      <c r="F5" s="4"/>
      <c r="G5" s="6">
        <v>33</v>
      </c>
      <c r="H5" s="16">
        <v>31</v>
      </c>
      <c r="I5" s="7">
        <v>23</v>
      </c>
      <c r="J5" s="4">
        <v>25</v>
      </c>
      <c r="K5" s="4">
        <v>29</v>
      </c>
      <c r="L5" s="4">
        <v>36</v>
      </c>
      <c r="M5" s="4">
        <v>46</v>
      </c>
      <c r="N5" s="4">
        <v>24</v>
      </c>
      <c r="O5" s="4"/>
      <c r="P5" s="4">
        <v>39</v>
      </c>
      <c r="Q5" s="4"/>
      <c r="R5" s="4">
        <v>47</v>
      </c>
      <c r="S5" s="4">
        <v>45</v>
      </c>
      <c r="T5" s="4">
        <v>32</v>
      </c>
      <c r="U5" s="4">
        <v>45</v>
      </c>
      <c r="V5" s="4">
        <v>38</v>
      </c>
      <c r="W5" s="4">
        <v>33</v>
      </c>
      <c r="X5" s="4">
        <v>40</v>
      </c>
      <c r="Y5" s="4">
        <v>30</v>
      </c>
      <c r="Z5" s="4">
        <v>33</v>
      </c>
      <c r="AA5" s="4">
        <v>32</v>
      </c>
      <c r="AB5" s="4">
        <v>10</v>
      </c>
      <c r="AC5" s="4">
        <v>13</v>
      </c>
      <c r="AD5" s="4">
        <v>45</v>
      </c>
      <c r="AE5" s="4">
        <v>40</v>
      </c>
      <c r="AF5" s="4">
        <v>46</v>
      </c>
      <c r="AG5" s="4">
        <v>35</v>
      </c>
      <c r="AH5" s="4">
        <v>43</v>
      </c>
      <c r="AI5" s="4">
        <v>38</v>
      </c>
      <c r="AJ5" s="4">
        <v>43</v>
      </c>
      <c r="AK5" s="4"/>
      <c r="AL5" s="4">
        <v>37</v>
      </c>
      <c r="AM5" s="4">
        <v>45</v>
      </c>
      <c r="AN5" s="4">
        <v>36</v>
      </c>
      <c r="AO5" s="4"/>
      <c r="AP5" s="3">
        <f t="shared" si="0"/>
        <v>1092</v>
      </c>
      <c r="AQ5" s="4">
        <f t="shared" si="1"/>
        <v>31</v>
      </c>
      <c r="AR5" s="4">
        <f t="shared" si="2"/>
        <v>637</v>
      </c>
      <c r="AS5" s="4">
        <f t="shared" si="3"/>
        <v>120</v>
      </c>
      <c r="AT5" s="3">
        <f t="shared" si="4"/>
        <v>757</v>
      </c>
      <c r="AU5" s="3"/>
      <c r="AV5" s="5"/>
    </row>
    <row r="6" spans="1:48" s="8" customFormat="1" ht="15.75" customHeight="1">
      <c r="A6" s="11">
        <v>5</v>
      </c>
      <c r="B6" s="30" t="s">
        <v>58</v>
      </c>
      <c r="C6" s="30" t="s">
        <v>92</v>
      </c>
      <c r="D6" s="14">
        <v>61</v>
      </c>
      <c r="E6" s="14" t="s">
        <v>59</v>
      </c>
      <c r="F6" s="4">
        <v>48</v>
      </c>
      <c r="G6" s="4">
        <v>38</v>
      </c>
      <c r="H6" s="16">
        <v>33</v>
      </c>
      <c r="I6" s="4">
        <v>34</v>
      </c>
      <c r="J6" s="4">
        <v>24</v>
      </c>
      <c r="K6" s="4"/>
      <c r="L6" s="4">
        <v>35</v>
      </c>
      <c r="M6" s="4">
        <v>44</v>
      </c>
      <c r="N6" s="4">
        <v>12</v>
      </c>
      <c r="O6" s="4"/>
      <c r="P6" s="4">
        <v>39</v>
      </c>
      <c r="Q6" s="4">
        <v>34</v>
      </c>
      <c r="R6" s="4">
        <v>45</v>
      </c>
      <c r="S6" s="4">
        <v>44</v>
      </c>
      <c r="T6" s="4"/>
      <c r="U6" s="4">
        <v>42</v>
      </c>
      <c r="V6" s="4">
        <v>30</v>
      </c>
      <c r="W6" s="4">
        <v>36</v>
      </c>
      <c r="X6" s="4">
        <v>39</v>
      </c>
      <c r="Y6" s="4"/>
      <c r="Z6" s="4"/>
      <c r="AA6" s="4"/>
      <c r="AB6" s="4">
        <v>11</v>
      </c>
      <c r="AC6" s="4"/>
      <c r="AD6" s="4">
        <v>37</v>
      </c>
      <c r="AE6" s="4"/>
      <c r="AF6" s="4">
        <v>43</v>
      </c>
      <c r="AG6" s="4"/>
      <c r="AH6" s="4"/>
      <c r="AI6" s="4"/>
      <c r="AJ6" s="4"/>
      <c r="AK6" s="4"/>
      <c r="AL6" s="4">
        <v>36</v>
      </c>
      <c r="AM6" s="4">
        <v>0</v>
      </c>
      <c r="AN6" s="4">
        <v>40</v>
      </c>
      <c r="AO6" s="4"/>
      <c r="AP6" s="3">
        <f t="shared" si="0"/>
        <v>744</v>
      </c>
      <c r="AQ6" s="4">
        <f t="shared" si="1"/>
        <v>22</v>
      </c>
      <c r="AR6" s="4">
        <f t="shared" si="2"/>
        <v>600</v>
      </c>
      <c r="AS6" s="4">
        <f t="shared" si="3"/>
        <v>120</v>
      </c>
      <c r="AT6" s="3">
        <f t="shared" si="4"/>
        <v>720</v>
      </c>
      <c r="AU6" s="3"/>
      <c r="AV6" s="5"/>
    </row>
    <row r="7" spans="1:48" s="8" customFormat="1" ht="15.75" customHeight="1">
      <c r="A7" s="11">
        <v>6</v>
      </c>
      <c r="B7" s="31" t="s">
        <v>137</v>
      </c>
      <c r="C7" s="31" t="s">
        <v>138</v>
      </c>
      <c r="D7" s="15">
        <v>1961</v>
      </c>
      <c r="E7" s="15" t="s">
        <v>139</v>
      </c>
      <c r="F7" s="4"/>
      <c r="G7" s="4"/>
      <c r="H7" s="17">
        <v>45</v>
      </c>
      <c r="I7" s="4"/>
      <c r="J7" s="4">
        <v>46</v>
      </c>
      <c r="K7" s="4"/>
      <c r="L7" s="4"/>
      <c r="M7" s="4">
        <v>46</v>
      </c>
      <c r="N7" s="4"/>
      <c r="O7" s="4"/>
      <c r="P7" s="4"/>
      <c r="Q7" s="4"/>
      <c r="R7" s="4"/>
      <c r="S7" s="4">
        <v>48</v>
      </c>
      <c r="T7" s="4">
        <v>50</v>
      </c>
      <c r="U7" s="4"/>
      <c r="V7" s="4"/>
      <c r="W7" s="4"/>
      <c r="X7" s="4">
        <v>48</v>
      </c>
      <c r="Y7" s="4"/>
      <c r="Z7" s="4">
        <v>48</v>
      </c>
      <c r="AA7" s="4"/>
      <c r="AB7" s="4">
        <v>46</v>
      </c>
      <c r="AC7" s="4"/>
      <c r="AD7" s="4">
        <v>50</v>
      </c>
      <c r="AE7" s="4"/>
      <c r="AF7" s="4"/>
      <c r="AG7" s="4">
        <v>49</v>
      </c>
      <c r="AH7" s="4"/>
      <c r="AI7" s="4">
        <v>50</v>
      </c>
      <c r="AJ7" s="4">
        <v>50</v>
      </c>
      <c r="AK7" s="4">
        <v>50</v>
      </c>
      <c r="AL7" s="4">
        <v>48</v>
      </c>
      <c r="AM7" s="4"/>
      <c r="AN7" s="4"/>
      <c r="AO7" s="4"/>
      <c r="AP7" s="3">
        <f t="shared" si="0"/>
        <v>674</v>
      </c>
      <c r="AQ7" s="4">
        <f t="shared" si="1"/>
        <v>14</v>
      </c>
      <c r="AR7" s="4">
        <f t="shared" si="2"/>
        <v>674</v>
      </c>
      <c r="AS7" s="4">
        <f t="shared" si="3"/>
        <v>0</v>
      </c>
      <c r="AT7" s="3">
        <f t="shared" si="4"/>
        <v>674</v>
      </c>
      <c r="AU7" s="3"/>
      <c r="AV7" s="5"/>
    </row>
    <row r="8" spans="1:48" s="8" customFormat="1" ht="15.75" customHeight="1">
      <c r="A8" s="11">
        <v>7</v>
      </c>
      <c r="B8" s="30" t="s">
        <v>119</v>
      </c>
      <c r="C8" s="30" t="s">
        <v>95</v>
      </c>
      <c r="D8" s="14">
        <v>59</v>
      </c>
      <c r="E8" s="14" t="s">
        <v>86</v>
      </c>
      <c r="F8" s="4"/>
      <c r="G8" s="7">
        <v>31</v>
      </c>
      <c r="H8" s="17">
        <v>6</v>
      </c>
      <c r="I8" s="7">
        <v>17</v>
      </c>
      <c r="J8" s="4"/>
      <c r="K8" s="4"/>
      <c r="L8" s="4"/>
      <c r="M8" s="4">
        <v>30</v>
      </c>
      <c r="N8" s="4">
        <v>17</v>
      </c>
      <c r="O8" s="4"/>
      <c r="P8" s="4"/>
      <c r="Q8" s="4">
        <v>36</v>
      </c>
      <c r="R8" s="4">
        <v>46</v>
      </c>
      <c r="S8" s="4">
        <v>40</v>
      </c>
      <c r="T8" s="4"/>
      <c r="U8" s="4">
        <v>47</v>
      </c>
      <c r="V8" s="4">
        <v>45</v>
      </c>
      <c r="W8" s="4">
        <v>40</v>
      </c>
      <c r="X8" s="4">
        <v>37</v>
      </c>
      <c r="Y8" s="4">
        <v>33</v>
      </c>
      <c r="Z8" s="4">
        <v>36</v>
      </c>
      <c r="AA8" s="4">
        <v>36</v>
      </c>
      <c r="AB8" s="4"/>
      <c r="AC8" s="4">
        <v>20</v>
      </c>
      <c r="AD8" s="4"/>
      <c r="AE8" s="4">
        <v>42</v>
      </c>
      <c r="AF8" s="4"/>
      <c r="AG8" s="4"/>
      <c r="AH8" s="4"/>
      <c r="AI8" s="4"/>
      <c r="AJ8" s="4"/>
      <c r="AK8" s="4"/>
      <c r="AL8" s="4">
        <v>44</v>
      </c>
      <c r="AM8" s="4"/>
      <c r="AN8" s="4">
        <v>41</v>
      </c>
      <c r="AO8" s="4"/>
      <c r="AP8" s="3">
        <f t="shared" si="0"/>
        <v>644</v>
      </c>
      <c r="AQ8" s="4">
        <f t="shared" si="1"/>
        <v>19</v>
      </c>
      <c r="AR8" s="4">
        <f t="shared" si="2"/>
        <v>584</v>
      </c>
      <c r="AS8" s="4">
        <f t="shared" si="3"/>
        <v>80</v>
      </c>
      <c r="AT8" s="3">
        <f t="shared" si="4"/>
        <v>664</v>
      </c>
      <c r="AU8" s="3"/>
      <c r="AV8" s="5"/>
    </row>
    <row r="9" spans="1:48" s="8" customFormat="1" ht="15.75" customHeight="1">
      <c r="A9" s="11">
        <v>8</v>
      </c>
      <c r="B9" s="31" t="s">
        <v>135</v>
      </c>
      <c r="C9" s="31" t="s">
        <v>94</v>
      </c>
      <c r="D9" s="15">
        <v>1962</v>
      </c>
      <c r="E9" s="15" t="s">
        <v>136</v>
      </c>
      <c r="F9" s="4"/>
      <c r="G9" s="4"/>
      <c r="H9" s="17">
        <v>50</v>
      </c>
      <c r="I9" s="4"/>
      <c r="J9" s="4"/>
      <c r="K9" s="4"/>
      <c r="L9" s="4">
        <v>45</v>
      </c>
      <c r="M9" s="4">
        <v>47</v>
      </c>
      <c r="N9" s="4">
        <v>48</v>
      </c>
      <c r="O9" s="4"/>
      <c r="P9" s="4">
        <v>46</v>
      </c>
      <c r="Q9" s="4">
        <v>49</v>
      </c>
      <c r="R9" s="4">
        <v>47</v>
      </c>
      <c r="S9" s="4">
        <v>49</v>
      </c>
      <c r="T9" s="4"/>
      <c r="U9" s="4">
        <v>50</v>
      </c>
      <c r="V9" s="4">
        <v>48</v>
      </c>
      <c r="W9" s="4">
        <v>49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>
        <v>47</v>
      </c>
      <c r="AM9" s="4"/>
      <c r="AN9" s="4">
        <v>50</v>
      </c>
      <c r="AO9" s="4"/>
      <c r="AP9" s="3">
        <f t="shared" si="0"/>
        <v>625</v>
      </c>
      <c r="AQ9" s="4">
        <f t="shared" si="1"/>
        <v>13</v>
      </c>
      <c r="AR9" s="4">
        <f t="shared" si="2"/>
        <v>625</v>
      </c>
      <c r="AS9" s="4">
        <f t="shared" si="3"/>
        <v>0</v>
      </c>
      <c r="AT9" s="3">
        <f t="shared" si="4"/>
        <v>625</v>
      </c>
      <c r="AU9" s="3"/>
      <c r="AV9" s="5"/>
    </row>
    <row r="10" spans="1:48" s="8" customFormat="1" ht="15.75" customHeight="1">
      <c r="A10" s="11">
        <v>9</v>
      </c>
      <c r="B10" s="30" t="s">
        <v>50</v>
      </c>
      <c r="C10" s="30" t="s">
        <v>106</v>
      </c>
      <c r="D10" s="14">
        <v>61</v>
      </c>
      <c r="E10" s="14" t="s">
        <v>40</v>
      </c>
      <c r="F10" s="4">
        <v>43</v>
      </c>
      <c r="G10" s="7">
        <v>45</v>
      </c>
      <c r="H10" s="16">
        <v>41</v>
      </c>
      <c r="I10" s="4"/>
      <c r="J10" s="4">
        <v>41</v>
      </c>
      <c r="K10" s="4">
        <v>38</v>
      </c>
      <c r="L10" s="4"/>
      <c r="M10" s="4"/>
      <c r="N10" s="4"/>
      <c r="O10" s="4"/>
      <c r="P10" s="4"/>
      <c r="Q10" s="4"/>
      <c r="R10" s="4">
        <v>45</v>
      </c>
      <c r="S10" s="4">
        <v>49</v>
      </c>
      <c r="T10" s="4"/>
      <c r="U10" s="4">
        <v>46</v>
      </c>
      <c r="V10" s="4">
        <v>44</v>
      </c>
      <c r="W10" s="4">
        <v>49</v>
      </c>
      <c r="X10" s="4"/>
      <c r="Y10" s="4">
        <v>45</v>
      </c>
      <c r="Z10" s="4">
        <v>43</v>
      </c>
      <c r="AA10" s="4"/>
      <c r="AB10" s="4"/>
      <c r="AC10" s="4"/>
      <c r="AD10" s="4">
        <v>49</v>
      </c>
      <c r="AE10" s="4"/>
      <c r="AF10" s="4"/>
      <c r="AG10" s="4">
        <v>46</v>
      </c>
      <c r="AH10" s="4"/>
      <c r="AI10" s="4"/>
      <c r="AJ10" s="4"/>
      <c r="AK10" s="4"/>
      <c r="AL10" s="4"/>
      <c r="AM10" s="4"/>
      <c r="AN10" s="4"/>
      <c r="AO10" s="4"/>
      <c r="AP10" s="3">
        <f t="shared" si="0"/>
        <v>624</v>
      </c>
      <c r="AQ10" s="4">
        <f t="shared" si="1"/>
        <v>14</v>
      </c>
      <c r="AR10" s="4">
        <f t="shared" si="2"/>
        <v>624</v>
      </c>
      <c r="AS10" s="4">
        <f t="shared" si="3"/>
        <v>0</v>
      </c>
      <c r="AT10" s="3">
        <f t="shared" si="4"/>
        <v>624</v>
      </c>
      <c r="AU10" s="3"/>
      <c r="AV10" s="5"/>
    </row>
    <row r="11" spans="1:48" s="8" customFormat="1" ht="15.75" customHeight="1">
      <c r="A11" s="11">
        <v>10</v>
      </c>
      <c r="B11" s="30" t="s">
        <v>67</v>
      </c>
      <c r="C11" s="30" t="s">
        <v>96</v>
      </c>
      <c r="D11" s="14">
        <v>61</v>
      </c>
      <c r="E11" s="14" t="s">
        <v>97</v>
      </c>
      <c r="F11" s="4">
        <v>22</v>
      </c>
      <c r="G11" s="4">
        <v>34</v>
      </c>
      <c r="H11" s="16">
        <v>37</v>
      </c>
      <c r="I11" s="4"/>
      <c r="J11" s="4">
        <v>26</v>
      </c>
      <c r="K11" s="4"/>
      <c r="L11" s="4"/>
      <c r="M11" s="4"/>
      <c r="N11" s="4"/>
      <c r="O11" s="4">
        <v>44</v>
      </c>
      <c r="P11" s="4">
        <v>40</v>
      </c>
      <c r="Q11" s="4"/>
      <c r="R11" s="4"/>
      <c r="S11" s="4"/>
      <c r="T11" s="4">
        <v>36</v>
      </c>
      <c r="U11" s="4">
        <v>32</v>
      </c>
      <c r="V11" s="4">
        <v>42</v>
      </c>
      <c r="W11" s="4">
        <v>38</v>
      </c>
      <c r="X11" s="4"/>
      <c r="Y11" s="4">
        <v>29</v>
      </c>
      <c r="Z11" s="4">
        <v>34</v>
      </c>
      <c r="AA11" s="4"/>
      <c r="AB11" s="4">
        <v>14</v>
      </c>
      <c r="AC11" s="4"/>
      <c r="AD11" s="4"/>
      <c r="AE11" s="4"/>
      <c r="AF11" s="4">
        <v>42</v>
      </c>
      <c r="AG11" s="4"/>
      <c r="AH11" s="4"/>
      <c r="AI11" s="4"/>
      <c r="AJ11" s="4">
        <v>41</v>
      </c>
      <c r="AK11" s="4">
        <v>35</v>
      </c>
      <c r="AL11" s="4">
        <v>39</v>
      </c>
      <c r="AM11" s="4">
        <v>10</v>
      </c>
      <c r="AN11" s="4"/>
      <c r="AO11" s="4"/>
      <c r="AP11" s="3">
        <f t="shared" si="0"/>
        <v>595</v>
      </c>
      <c r="AQ11" s="4">
        <f t="shared" si="1"/>
        <v>18</v>
      </c>
      <c r="AR11" s="4">
        <f t="shared" si="2"/>
        <v>549</v>
      </c>
      <c r="AS11" s="4">
        <f t="shared" si="3"/>
        <v>60</v>
      </c>
      <c r="AT11" s="3">
        <f t="shared" si="4"/>
        <v>609</v>
      </c>
      <c r="AU11" s="3"/>
      <c r="AV11" s="5"/>
    </row>
    <row r="12" spans="1:48" s="8" customFormat="1" ht="15.75" customHeight="1">
      <c r="A12" s="11">
        <v>11</v>
      </c>
      <c r="B12" s="30" t="s">
        <v>83</v>
      </c>
      <c r="C12" s="30" t="s">
        <v>84</v>
      </c>
      <c r="D12" s="14">
        <v>63</v>
      </c>
      <c r="E12" s="14" t="s">
        <v>85</v>
      </c>
      <c r="F12" s="4"/>
      <c r="G12" s="6">
        <v>47</v>
      </c>
      <c r="H12" s="16">
        <v>47</v>
      </c>
      <c r="I12" s="4"/>
      <c r="J12" s="4">
        <v>42</v>
      </c>
      <c r="K12" s="7">
        <v>43</v>
      </c>
      <c r="L12" s="4"/>
      <c r="M12" s="4">
        <v>43</v>
      </c>
      <c r="N12" s="4"/>
      <c r="O12" s="4"/>
      <c r="P12" s="4"/>
      <c r="Q12" s="10">
        <v>45</v>
      </c>
      <c r="R12" s="4">
        <v>47</v>
      </c>
      <c r="S12" s="4"/>
      <c r="T12" s="4"/>
      <c r="U12" s="4"/>
      <c r="V12" s="4"/>
      <c r="W12" s="4"/>
      <c r="X12" s="4"/>
      <c r="Y12" s="4"/>
      <c r="Z12" s="4"/>
      <c r="AA12" s="4">
        <v>47</v>
      </c>
      <c r="AB12" s="4"/>
      <c r="AC12" s="4">
        <v>37</v>
      </c>
      <c r="AD12" s="4"/>
      <c r="AE12" s="4"/>
      <c r="AF12" s="4"/>
      <c r="AG12" s="4"/>
      <c r="AH12" s="4"/>
      <c r="AI12" s="4"/>
      <c r="AJ12" s="4"/>
      <c r="AK12" s="4"/>
      <c r="AL12" s="4">
        <v>46</v>
      </c>
      <c r="AM12" s="4">
        <v>39</v>
      </c>
      <c r="AN12" s="4">
        <v>48</v>
      </c>
      <c r="AO12" s="4"/>
      <c r="AP12" s="3">
        <f t="shared" si="0"/>
        <v>531</v>
      </c>
      <c r="AQ12" s="4">
        <f t="shared" si="1"/>
        <v>12</v>
      </c>
      <c r="AR12" s="4">
        <f t="shared" si="2"/>
        <v>531</v>
      </c>
      <c r="AS12" s="4">
        <f t="shared" si="3"/>
        <v>0</v>
      </c>
      <c r="AT12" s="3">
        <f t="shared" si="4"/>
        <v>531</v>
      </c>
      <c r="AU12" s="3"/>
      <c r="AV12" s="5"/>
    </row>
    <row r="13" spans="1:48" s="8" customFormat="1" ht="15.75" customHeight="1">
      <c r="A13" s="11">
        <v>12</v>
      </c>
      <c r="B13" s="32" t="s">
        <v>161</v>
      </c>
      <c r="C13" s="32" t="s">
        <v>162</v>
      </c>
      <c r="D13" s="20">
        <v>1959</v>
      </c>
      <c r="E13" s="18" t="s">
        <v>163</v>
      </c>
      <c r="F13" s="4"/>
      <c r="G13" s="4"/>
      <c r="H13" s="16"/>
      <c r="I13" s="4">
        <v>36</v>
      </c>
      <c r="J13" s="4">
        <v>21</v>
      </c>
      <c r="K13" s="4">
        <v>2</v>
      </c>
      <c r="L13" s="4">
        <v>33</v>
      </c>
      <c r="M13" s="4">
        <v>21</v>
      </c>
      <c r="N13" s="4">
        <v>20</v>
      </c>
      <c r="O13" s="4"/>
      <c r="P13" s="4">
        <v>35</v>
      </c>
      <c r="Q13" s="4">
        <v>30</v>
      </c>
      <c r="R13" s="4">
        <v>29</v>
      </c>
      <c r="S13" s="4"/>
      <c r="T13" s="4"/>
      <c r="U13" s="4">
        <v>33</v>
      </c>
      <c r="V13" s="4"/>
      <c r="W13" s="4"/>
      <c r="X13" s="4">
        <v>40</v>
      </c>
      <c r="Y13" s="4">
        <v>26</v>
      </c>
      <c r="Z13" s="4"/>
      <c r="AA13" s="4"/>
      <c r="AB13" s="4"/>
      <c r="AC13" s="4"/>
      <c r="AD13" s="4"/>
      <c r="AE13" s="4"/>
      <c r="AF13" s="4"/>
      <c r="AG13" s="4">
        <v>32</v>
      </c>
      <c r="AH13" s="4"/>
      <c r="AI13" s="4">
        <v>36</v>
      </c>
      <c r="AJ13" s="4"/>
      <c r="AK13" s="4"/>
      <c r="AL13" s="4"/>
      <c r="AM13" s="4">
        <v>0</v>
      </c>
      <c r="AN13" s="4">
        <v>42</v>
      </c>
      <c r="AO13" s="4">
        <v>42</v>
      </c>
      <c r="AP13" s="3">
        <f t="shared" si="0"/>
        <v>478</v>
      </c>
      <c r="AQ13" s="4">
        <f t="shared" si="1"/>
        <v>17</v>
      </c>
      <c r="AR13" s="4">
        <f t="shared" si="2"/>
        <v>476</v>
      </c>
      <c r="AS13" s="4">
        <f t="shared" si="3"/>
        <v>40</v>
      </c>
      <c r="AT13" s="3">
        <f t="shared" si="4"/>
        <v>516</v>
      </c>
      <c r="AU13" s="3"/>
      <c r="AV13" s="5"/>
    </row>
    <row r="14" spans="1:48" s="8" customFormat="1" ht="15.75" customHeight="1">
      <c r="A14" s="11">
        <v>13</v>
      </c>
      <c r="B14" s="3" t="s">
        <v>171</v>
      </c>
      <c r="C14" s="3" t="s">
        <v>157</v>
      </c>
      <c r="D14" s="4">
        <v>63</v>
      </c>
      <c r="E14" s="4" t="s">
        <v>172</v>
      </c>
      <c r="F14" s="4"/>
      <c r="G14" s="4"/>
      <c r="H14" s="16"/>
      <c r="I14" s="4"/>
      <c r="J14" s="4"/>
      <c r="K14" s="4"/>
      <c r="L14" s="4"/>
      <c r="M14" s="4"/>
      <c r="N14" s="4"/>
      <c r="O14" s="4"/>
      <c r="P14" s="4"/>
      <c r="Q14" s="4">
        <v>29</v>
      </c>
      <c r="R14" s="4"/>
      <c r="S14" s="4"/>
      <c r="T14" s="4">
        <v>37</v>
      </c>
      <c r="U14" s="4"/>
      <c r="V14" s="4">
        <v>44</v>
      </c>
      <c r="W14" s="4">
        <v>41</v>
      </c>
      <c r="X14" s="4">
        <v>43</v>
      </c>
      <c r="Y14" s="4">
        <v>32</v>
      </c>
      <c r="Z14" s="4"/>
      <c r="AA14" s="4">
        <v>38</v>
      </c>
      <c r="AB14" s="4">
        <v>24</v>
      </c>
      <c r="AC14" s="4"/>
      <c r="AD14" s="4">
        <v>46</v>
      </c>
      <c r="AE14" s="4">
        <v>46</v>
      </c>
      <c r="AF14" s="4">
        <v>48</v>
      </c>
      <c r="AG14" s="4">
        <v>43</v>
      </c>
      <c r="AH14" s="4"/>
      <c r="AI14" s="4"/>
      <c r="AJ14" s="4"/>
      <c r="AK14" s="4">
        <v>37</v>
      </c>
      <c r="AL14" s="4"/>
      <c r="AM14" s="4"/>
      <c r="AN14" s="4"/>
      <c r="AO14" s="4"/>
      <c r="AP14" s="3">
        <f t="shared" si="0"/>
        <v>508</v>
      </c>
      <c r="AQ14" s="4">
        <f t="shared" si="1"/>
        <v>13</v>
      </c>
      <c r="AR14" s="4">
        <f t="shared" si="2"/>
        <v>508</v>
      </c>
      <c r="AS14" s="4">
        <f t="shared" si="3"/>
        <v>0</v>
      </c>
      <c r="AT14" s="3">
        <f t="shared" si="4"/>
        <v>508</v>
      </c>
      <c r="AU14" s="3"/>
      <c r="AV14" s="5"/>
    </row>
    <row r="15" spans="1:48" s="8" customFormat="1" ht="15.75" customHeight="1">
      <c r="A15" s="11">
        <v>14</v>
      </c>
      <c r="B15" s="5" t="s">
        <v>60</v>
      </c>
      <c r="C15" s="5" t="s">
        <v>90</v>
      </c>
      <c r="D15" s="14">
        <v>59</v>
      </c>
      <c r="E15" s="14" t="s">
        <v>27</v>
      </c>
      <c r="F15" s="4">
        <v>26</v>
      </c>
      <c r="G15" s="4">
        <v>40</v>
      </c>
      <c r="H15" s="16">
        <v>43</v>
      </c>
      <c r="I15" s="4">
        <v>47</v>
      </c>
      <c r="J15" s="4">
        <v>37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>
        <v>39</v>
      </c>
      <c r="AE15" s="4"/>
      <c r="AF15" s="4">
        <v>44</v>
      </c>
      <c r="AG15" s="4"/>
      <c r="AH15" s="4"/>
      <c r="AI15" s="4">
        <v>27</v>
      </c>
      <c r="AJ15" s="4">
        <v>40</v>
      </c>
      <c r="AK15" s="4"/>
      <c r="AL15" s="4">
        <v>35</v>
      </c>
      <c r="AM15" s="4">
        <v>46</v>
      </c>
      <c r="AN15" s="4">
        <v>34</v>
      </c>
      <c r="AO15" s="4"/>
      <c r="AP15" s="3">
        <f t="shared" si="0"/>
        <v>458</v>
      </c>
      <c r="AQ15" s="4">
        <f t="shared" si="1"/>
        <v>12</v>
      </c>
      <c r="AR15" s="4">
        <f t="shared" si="2"/>
        <v>458</v>
      </c>
      <c r="AS15" s="4">
        <f t="shared" si="3"/>
        <v>0</v>
      </c>
      <c r="AT15" s="3">
        <f t="shared" si="4"/>
        <v>458</v>
      </c>
      <c r="AU15" s="3"/>
      <c r="AV15" s="5"/>
    </row>
    <row r="16" spans="1:48" s="8" customFormat="1" ht="15.75" customHeight="1">
      <c r="A16" s="11">
        <v>15</v>
      </c>
      <c r="B16" s="30" t="s">
        <v>78</v>
      </c>
      <c r="C16" s="30" t="s">
        <v>41</v>
      </c>
      <c r="D16" s="13">
        <v>1963</v>
      </c>
      <c r="E16" s="14" t="s">
        <v>79</v>
      </c>
      <c r="F16" s="4">
        <v>27</v>
      </c>
      <c r="G16" s="7"/>
      <c r="H16" s="16"/>
      <c r="I16" s="4"/>
      <c r="J16" s="4"/>
      <c r="K16" s="4"/>
      <c r="L16" s="4"/>
      <c r="M16" s="7">
        <v>41</v>
      </c>
      <c r="N16" s="4">
        <v>41</v>
      </c>
      <c r="O16" s="7"/>
      <c r="P16" s="4">
        <v>42</v>
      </c>
      <c r="Q16" s="4">
        <v>44</v>
      </c>
      <c r="R16" s="4">
        <v>38</v>
      </c>
      <c r="S16" s="4"/>
      <c r="T16" s="4"/>
      <c r="U16" s="4"/>
      <c r="V16" s="4"/>
      <c r="W16" s="4"/>
      <c r="X16" s="4">
        <v>44</v>
      </c>
      <c r="Y16" s="4">
        <v>43</v>
      </c>
      <c r="Z16" s="4">
        <v>41</v>
      </c>
      <c r="AA16" s="4"/>
      <c r="AB16" s="4"/>
      <c r="AC16" s="4"/>
      <c r="AD16" s="4"/>
      <c r="AE16" s="4">
        <v>48</v>
      </c>
      <c r="AF16" s="4"/>
      <c r="AG16" s="4"/>
      <c r="AH16" s="4"/>
      <c r="AI16" s="4"/>
      <c r="AJ16" s="4"/>
      <c r="AK16" s="4"/>
      <c r="AL16" s="4"/>
      <c r="AM16" s="4">
        <v>49</v>
      </c>
      <c r="AN16" s="4"/>
      <c r="AO16" s="4"/>
      <c r="AP16" s="3">
        <f t="shared" si="0"/>
        <v>458</v>
      </c>
      <c r="AQ16" s="4">
        <f t="shared" si="1"/>
        <v>11</v>
      </c>
      <c r="AR16" s="4">
        <f t="shared" si="2"/>
        <v>458</v>
      </c>
      <c r="AS16" s="4">
        <f t="shared" si="3"/>
        <v>0</v>
      </c>
      <c r="AT16" s="3">
        <f t="shared" si="4"/>
        <v>458</v>
      </c>
      <c r="AU16" s="3"/>
      <c r="AV16" s="5"/>
    </row>
    <row r="17" spans="1:48" s="8" customFormat="1" ht="15.75" customHeight="1">
      <c r="A17" s="11">
        <v>16</v>
      </c>
      <c r="B17" s="33" t="s">
        <v>176</v>
      </c>
      <c r="C17" s="33" t="s">
        <v>177</v>
      </c>
      <c r="D17" s="28">
        <v>1963</v>
      </c>
      <c r="E17" s="28" t="s">
        <v>178</v>
      </c>
      <c r="F17" s="4"/>
      <c r="G17" s="4"/>
      <c r="H17" s="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39</v>
      </c>
      <c r="Y17" s="4">
        <v>23</v>
      </c>
      <c r="Z17" s="4">
        <v>28</v>
      </c>
      <c r="AA17" s="4">
        <v>24</v>
      </c>
      <c r="AB17" s="4">
        <v>0</v>
      </c>
      <c r="AC17" s="4">
        <v>3</v>
      </c>
      <c r="AD17" s="4">
        <v>36</v>
      </c>
      <c r="AE17" s="4">
        <v>38</v>
      </c>
      <c r="AF17" s="4"/>
      <c r="AG17" s="4">
        <v>26</v>
      </c>
      <c r="AH17" s="4">
        <v>41</v>
      </c>
      <c r="AI17" s="4"/>
      <c r="AJ17" s="4">
        <v>39</v>
      </c>
      <c r="AK17" s="4"/>
      <c r="AL17" s="4">
        <v>28</v>
      </c>
      <c r="AM17" s="4"/>
      <c r="AN17" s="4">
        <v>38</v>
      </c>
      <c r="AO17" s="4"/>
      <c r="AP17" s="3">
        <f t="shared" si="0"/>
        <v>363</v>
      </c>
      <c r="AQ17" s="4">
        <f t="shared" si="1"/>
        <v>13</v>
      </c>
      <c r="AR17" s="4">
        <f t="shared" si="2"/>
        <v>363</v>
      </c>
      <c r="AS17" s="4">
        <f t="shared" si="3"/>
        <v>0</v>
      </c>
      <c r="AT17" s="3">
        <f t="shared" si="4"/>
        <v>363</v>
      </c>
      <c r="AU17" s="3"/>
      <c r="AV17" s="5"/>
    </row>
    <row r="18" spans="1:48" s="8" customFormat="1" ht="15.75" customHeight="1">
      <c r="A18" s="11">
        <v>17</v>
      </c>
      <c r="B18" s="15" t="s">
        <v>140</v>
      </c>
      <c r="C18" s="15" t="s">
        <v>91</v>
      </c>
      <c r="D18" s="15">
        <v>1962</v>
      </c>
      <c r="E18" s="15" t="s">
        <v>111</v>
      </c>
      <c r="F18" s="4"/>
      <c r="G18" s="4"/>
      <c r="H18" s="17">
        <v>30</v>
      </c>
      <c r="I18" s="4"/>
      <c r="J18" s="4">
        <v>28</v>
      </c>
      <c r="K18" s="4"/>
      <c r="L18" s="4"/>
      <c r="M18" s="4">
        <v>34</v>
      </c>
      <c r="N18" s="4">
        <v>33</v>
      </c>
      <c r="O18" s="4"/>
      <c r="P18" s="4"/>
      <c r="Q18" s="4"/>
      <c r="R18" s="4"/>
      <c r="S18" s="4"/>
      <c r="T18" s="4"/>
      <c r="U18" s="4"/>
      <c r="V18" s="4">
        <v>31</v>
      </c>
      <c r="W18" s="4"/>
      <c r="X18" s="4"/>
      <c r="Y18" s="4"/>
      <c r="Z18" s="4">
        <v>32</v>
      </c>
      <c r="AA18" s="4">
        <v>34</v>
      </c>
      <c r="AB18" s="4">
        <v>12</v>
      </c>
      <c r="AC18" s="4"/>
      <c r="AD18" s="4"/>
      <c r="AE18" s="4"/>
      <c r="AF18" s="4"/>
      <c r="AG18" s="4">
        <v>37</v>
      </c>
      <c r="AH18" s="4"/>
      <c r="AI18" s="4"/>
      <c r="AJ18" s="4"/>
      <c r="AK18" s="4"/>
      <c r="AL18" s="4"/>
      <c r="AM18" s="4"/>
      <c r="AN18" s="4"/>
      <c r="AO18" s="4">
        <v>39</v>
      </c>
      <c r="AP18" s="3">
        <f t="shared" si="0"/>
        <v>310</v>
      </c>
      <c r="AQ18" s="4">
        <f t="shared" si="1"/>
        <v>10</v>
      </c>
      <c r="AR18" s="4">
        <f t="shared" si="2"/>
        <v>310</v>
      </c>
      <c r="AS18" s="4">
        <f t="shared" si="3"/>
        <v>0</v>
      </c>
      <c r="AT18" s="3">
        <f t="shared" si="4"/>
        <v>310</v>
      </c>
      <c r="AU18" s="3"/>
      <c r="AV18" s="5"/>
    </row>
    <row r="19" spans="1:46" ht="15.75" customHeight="1">
      <c r="A19" s="11">
        <v>18</v>
      </c>
      <c r="B19" s="15" t="s">
        <v>68</v>
      </c>
      <c r="C19" s="15" t="s">
        <v>116</v>
      </c>
      <c r="D19" s="15">
        <v>1961</v>
      </c>
      <c r="E19" s="15" t="s">
        <v>66</v>
      </c>
      <c r="F19" s="4">
        <v>3</v>
      </c>
      <c r="H19" s="16">
        <v>24</v>
      </c>
      <c r="I19" s="7">
        <v>10</v>
      </c>
      <c r="N19" s="4">
        <v>18</v>
      </c>
      <c r="S19" s="4">
        <v>33</v>
      </c>
      <c r="V19" s="4">
        <v>23</v>
      </c>
      <c r="W19" s="4">
        <v>34</v>
      </c>
      <c r="Z19" s="4">
        <v>24</v>
      </c>
      <c r="AA19" s="4">
        <v>20</v>
      </c>
      <c r="AC19" s="4">
        <v>5</v>
      </c>
      <c r="AE19" s="4">
        <v>35</v>
      </c>
      <c r="AP19" s="3">
        <f t="shared" si="0"/>
        <v>229</v>
      </c>
      <c r="AQ19" s="4">
        <f t="shared" si="1"/>
        <v>11</v>
      </c>
      <c r="AR19" s="4">
        <f t="shared" si="2"/>
        <v>229</v>
      </c>
      <c r="AS19" s="4">
        <f t="shared" si="3"/>
        <v>0</v>
      </c>
      <c r="AT19" s="3">
        <f t="shared" si="4"/>
        <v>229</v>
      </c>
    </row>
    <row r="20" spans="1:46" ht="15.75" customHeight="1">
      <c r="A20" s="11"/>
      <c r="B20" s="15"/>
      <c r="C20" s="15"/>
      <c r="D20" s="15"/>
      <c r="E20" s="15"/>
      <c r="H20" s="17"/>
      <c r="AP20" s="3"/>
      <c r="AT20" s="3"/>
    </row>
    <row r="21" spans="1:46" ht="15.75" customHeight="1">
      <c r="A21" s="11"/>
      <c r="B21" s="15"/>
      <c r="C21" s="15"/>
      <c r="D21" s="15"/>
      <c r="E21" s="15"/>
      <c r="H21" s="17"/>
      <c r="AP21" s="3"/>
      <c r="AT21" s="3"/>
    </row>
    <row r="22" spans="1:46" ht="15.75" customHeight="1">
      <c r="A22" s="11"/>
      <c r="B22" s="15"/>
      <c r="C22" s="15"/>
      <c r="D22" s="15"/>
      <c r="E22" s="15"/>
      <c r="H22" s="17"/>
      <c r="AP22" s="3"/>
      <c r="AT22" s="3"/>
    </row>
    <row r="23" spans="1:46" ht="15.75" customHeight="1">
      <c r="A23" s="11"/>
      <c r="B23" s="14" t="s">
        <v>73</v>
      </c>
      <c r="C23" s="14" t="s">
        <v>69</v>
      </c>
      <c r="D23" s="13">
        <v>1962</v>
      </c>
      <c r="E23" s="14" t="s">
        <v>44</v>
      </c>
      <c r="F23" s="4">
        <v>31</v>
      </c>
      <c r="O23" s="4">
        <v>48</v>
      </c>
      <c r="R23" s="4">
        <v>42</v>
      </c>
      <c r="T23" s="4">
        <v>46</v>
      </c>
      <c r="Y23" s="4">
        <v>46</v>
      </c>
      <c r="Z23" s="4">
        <v>47</v>
      </c>
      <c r="AA23" s="4">
        <v>48</v>
      </c>
      <c r="AB23" s="4">
        <v>37</v>
      </c>
      <c r="AE23" s="4">
        <v>49</v>
      </c>
      <c r="AM23" s="10"/>
      <c r="AP23" s="3">
        <f aca="true" t="shared" si="5" ref="AP23:AP53">SUM(F23:AO23)</f>
        <v>394</v>
      </c>
      <c r="AQ23" s="4">
        <f aca="true" t="shared" si="6" ref="AQ23:AQ53">(COUNT(F23:AO23))</f>
        <v>9</v>
      </c>
      <c r="AR23" s="4">
        <f aca="true" t="shared" si="7" ref="AR23:AR53">IF(COUNT(F23:AO23)&gt;0,LARGE(F23:AO23,1),0)+IF(COUNT(F23:AO23)&gt;1,LARGE(F23:AO23,2),0)+IF(COUNT(F23:AO23)&gt;2,LARGE(F23:AO23,3),0)+IF(COUNT(F23:AO23)&gt;3,LARGE(F23:AO23,4),0)+IF(COUNT(F23:AO23)&gt;4,LARGE(F23:AO23,5),0)+IF(COUNT(F23:AO23)&gt;5,LARGE(F23:AO23,6),0)+IF(COUNT(F23:AO23)&gt;6,LARGE(F23:AO23,7),0)+IF(COUNT(F23:AO23)&gt;7,LARGE(F23:AO23,8),0)+IF(COUNT(F23:AO23)&gt;8,LARGE(F23:AO23,9),0)+IF(COUNT(F23:AO23)&gt;9,LARGE(F23:AO23,10),0)+IF(COUNT(F23:AO23)&gt;10,LARGE(F23:AO23,11),0)+IF(COUNT(F23:AO23)&gt;11,LARGE(F23:AO23,12),0)+IF(COUNT(F23:AO23)&gt;12,LARGE(F23:AO23,13),0)+IF(COUNT(F23:AO23)&gt;13,LARGE(F23:AO23,14),0)+IF(COUNT(F23:AO23)&gt;14,LARGE(F23:AO23,15),0)</f>
        <v>394</v>
      </c>
      <c r="AS23" s="4">
        <f aca="true" t="shared" si="8" ref="AS23:AS53">IF(COUNT(F23:AO23)&lt;22,IF(COUNT(F23:AO23)&gt;14,(COUNT(F23:AO23)-15),0)*20,120)</f>
        <v>0</v>
      </c>
      <c r="AT23" s="3">
        <f aca="true" t="shared" si="9" ref="AT23:AT53">AR23+AS23</f>
        <v>394</v>
      </c>
    </row>
    <row r="24" spans="1:46" ht="15.75" customHeight="1">
      <c r="A24" s="11"/>
      <c r="B24" s="23" t="s">
        <v>51</v>
      </c>
      <c r="C24" s="23" t="s">
        <v>112</v>
      </c>
      <c r="D24" s="23">
        <v>1960</v>
      </c>
      <c r="E24" s="23" t="s">
        <v>63</v>
      </c>
      <c r="F24" s="4">
        <v>36</v>
      </c>
      <c r="H24" s="16">
        <v>39</v>
      </c>
      <c r="J24" s="4">
        <v>40</v>
      </c>
      <c r="M24" s="4">
        <v>35</v>
      </c>
      <c r="R24" s="4">
        <v>41</v>
      </c>
      <c r="S24" s="4">
        <v>46</v>
      </c>
      <c r="U24" s="4">
        <v>49</v>
      </c>
      <c r="W24" s="4">
        <v>47</v>
      </c>
      <c r="AM24" s="4">
        <v>0</v>
      </c>
      <c r="AP24" s="3">
        <f t="shared" si="5"/>
        <v>333</v>
      </c>
      <c r="AQ24" s="4">
        <f t="shared" si="6"/>
        <v>9</v>
      </c>
      <c r="AR24" s="4">
        <f t="shared" si="7"/>
        <v>333</v>
      </c>
      <c r="AS24" s="4">
        <f t="shared" si="8"/>
        <v>0</v>
      </c>
      <c r="AT24" s="3">
        <f t="shared" si="9"/>
        <v>333</v>
      </c>
    </row>
    <row r="25" spans="1:48" ht="15.75" customHeight="1">
      <c r="A25" s="11"/>
      <c r="B25" s="14" t="s">
        <v>54</v>
      </c>
      <c r="C25" s="14" t="s">
        <v>55</v>
      </c>
      <c r="D25" s="13">
        <v>1962</v>
      </c>
      <c r="E25" s="14" t="s">
        <v>77</v>
      </c>
      <c r="F25" s="4">
        <v>34</v>
      </c>
      <c r="G25" s="6"/>
      <c r="H25" s="16">
        <v>34</v>
      </c>
      <c r="I25" s="22">
        <v>20</v>
      </c>
      <c r="J25" s="6"/>
      <c r="K25" s="7"/>
      <c r="L25" s="6"/>
      <c r="M25" s="7">
        <v>32</v>
      </c>
      <c r="N25" s="6"/>
      <c r="O25" s="6"/>
      <c r="P25" s="6"/>
      <c r="Q25" s="6"/>
      <c r="R25" s="6"/>
      <c r="S25" s="6"/>
      <c r="T25" s="6"/>
      <c r="U25" s="6"/>
      <c r="V25" s="6"/>
      <c r="W25" s="6">
        <v>45</v>
      </c>
      <c r="X25" s="6">
        <v>46</v>
      </c>
      <c r="Y25" s="6"/>
      <c r="Z25" s="6"/>
      <c r="AA25" s="6"/>
      <c r="AB25" s="6"/>
      <c r="AC25" s="6"/>
      <c r="AD25" s="6"/>
      <c r="AE25" s="6">
        <v>44</v>
      </c>
      <c r="AF25" s="6"/>
      <c r="AG25" s="6"/>
      <c r="AH25" s="6"/>
      <c r="AI25" s="6"/>
      <c r="AJ25" s="6"/>
      <c r="AK25" s="6">
        <v>40</v>
      </c>
      <c r="AL25" s="6"/>
      <c r="AM25" s="7">
        <v>21</v>
      </c>
      <c r="AN25" s="6"/>
      <c r="AO25" s="6"/>
      <c r="AP25" s="3">
        <f t="shared" si="5"/>
        <v>316</v>
      </c>
      <c r="AQ25" s="4">
        <f t="shared" si="6"/>
        <v>9</v>
      </c>
      <c r="AR25" s="4">
        <f t="shared" si="7"/>
        <v>316</v>
      </c>
      <c r="AS25" s="4">
        <f t="shared" si="8"/>
        <v>0</v>
      </c>
      <c r="AT25" s="3">
        <f t="shared" si="9"/>
        <v>316</v>
      </c>
      <c r="AU25" s="4" t="str">
        <f>B25</f>
        <v>Trautmann</v>
      </c>
      <c r="AV25" s="4">
        <f>A25</f>
        <v>0</v>
      </c>
    </row>
    <row r="26" spans="1:46" ht="15.75" customHeight="1">
      <c r="A26" s="11"/>
      <c r="B26" s="14" t="s">
        <v>47</v>
      </c>
      <c r="C26" s="14" t="s">
        <v>76</v>
      </c>
      <c r="D26" s="13">
        <v>1959</v>
      </c>
      <c r="E26" s="14" t="s">
        <v>52</v>
      </c>
      <c r="F26" s="4">
        <v>37</v>
      </c>
      <c r="G26" s="7"/>
      <c r="L26" s="4">
        <v>43</v>
      </c>
      <c r="N26" s="4">
        <v>42</v>
      </c>
      <c r="T26" s="4">
        <v>47</v>
      </c>
      <c r="U26" s="7"/>
      <c r="Y26" s="4">
        <v>44</v>
      </c>
      <c r="Z26" s="4">
        <v>45</v>
      </c>
      <c r="AA26" s="4">
        <v>46</v>
      </c>
      <c r="AB26" s="4">
        <v>39</v>
      </c>
      <c r="AM26" s="7"/>
      <c r="AP26" s="3">
        <f t="shared" si="5"/>
        <v>343</v>
      </c>
      <c r="AQ26" s="4">
        <f t="shared" si="6"/>
        <v>8</v>
      </c>
      <c r="AR26" s="4">
        <f t="shared" si="7"/>
        <v>343</v>
      </c>
      <c r="AS26" s="4">
        <f t="shared" si="8"/>
        <v>0</v>
      </c>
      <c r="AT26" s="3">
        <f t="shared" si="9"/>
        <v>343</v>
      </c>
    </row>
    <row r="27" spans="1:46" ht="15.75" customHeight="1">
      <c r="A27" s="11"/>
      <c r="B27" s="14" t="s">
        <v>65</v>
      </c>
      <c r="C27" s="14" t="s">
        <v>71</v>
      </c>
      <c r="D27" s="13">
        <v>1963</v>
      </c>
      <c r="E27" s="14" t="s">
        <v>62</v>
      </c>
      <c r="F27" s="4">
        <v>15</v>
      </c>
      <c r="R27" s="4">
        <v>25</v>
      </c>
      <c r="X27" s="4">
        <v>36</v>
      </c>
      <c r="Y27" s="4">
        <v>27</v>
      </c>
      <c r="AD27" s="4">
        <v>40</v>
      </c>
      <c r="AG27" s="4">
        <v>33</v>
      </c>
      <c r="AH27" s="4">
        <v>42</v>
      </c>
      <c r="AJ27" s="4">
        <v>44</v>
      </c>
      <c r="AP27" s="3">
        <f t="shared" si="5"/>
        <v>262</v>
      </c>
      <c r="AQ27" s="4">
        <f t="shared" si="6"/>
        <v>8</v>
      </c>
      <c r="AR27" s="4">
        <f t="shared" si="7"/>
        <v>262</v>
      </c>
      <c r="AS27" s="4">
        <f t="shared" si="8"/>
        <v>0</v>
      </c>
      <c r="AT27" s="3">
        <f t="shared" si="9"/>
        <v>262</v>
      </c>
    </row>
    <row r="28" spans="1:46" ht="15.75" customHeight="1">
      <c r="A28" s="11"/>
      <c r="B28" s="14" t="s">
        <v>167</v>
      </c>
      <c r="C28" s="14" t="s">
        <v>93</v>
      </c>
      <c r="D28" s="14">
        <v>60</v>
      </c>
      <c r="E28" s="14" t="s">
        <v>166</v>
      </c>
      <c r="L28" s="4">
        <v>31</v>
      </c>
      <c r="N28" s="4">
        <v>11</v>
      </c>
      <c r="Q28" s="4">
        <v>25</v>
      </c>
      <c r="V28" s="4">
        <v>31</v>
      </c>
      <c r="X28" s="4">
        <v>37</v>
      </c>
      <c r="Y28" s="4">
        <v>17</v>
      </c>
      <c r="Z28" s="4">
        <v>21</v>
      </c>
      <c r="AM28" s="4">
        <v>0</v>
      </c>
      <c r="AP28" s="3">
        <f t="shared" si="5"/>
        <v>173</v>
      </c>
      <c r="AQ28" s="4">
        <f t="shared" si="6"/>
        <v>8</v>
      </c>
      <c r="AR28" s="4">
        <f t="shared" si="7"/>
        <v>173</v>
      </c>
      <c r="AS28" s="4">
        <f t="shared" si="8"/>
        <v>0</v>
      </c>
      <c r="AT28" s="3">
        <f t="shared" si="9"/>
        <v>173</v>
      </c>
    </row>
    <row r="29" spans="1:46" ht="15.75" customHeight="1">
      <c r="A29" s="11"/>
      <c r="B29" s="14" t="s">
        <v>117</v>
      </c>
      <c r="C29" s="14" t="s">
        <v>105</v>
      </c>
      <c r="D29" s="14">
        <v>60</v>
      </c>
      <c r="E29" s="14" t="s">
        <v>104</v>
      </c>
      <c r="G29" s="7">
        <v>49</v>
      </c>
      <c r="J29" s="4">
        <v>48</v>
      </c>
      <c r="L29" s="4">
        <v>47</v>
      </c>
      <c r="M29" s="4">
        <v>49</v>
      </c>
      <c r="X29" s="4">
        <v>50</v>
      </c>
      <c r="Y29" s="4">
        <v>50</v>
      </c>
      <c r="Z29" s="4">
        <v>49</v>
      </c>
      <c r="AP29" s="3">
        <f t="shared" si="5"/>
        <v>342</v>
      </c>
      <c r="AQ29" s="4">
        <f t="shared" si="6"/>
        <v>7</v>
      </c>
      <c r="AR29" s="4">
        <f t="shared" si="7"/>
        <v>342</v>
      </c>
      <c r="AS29" s="4">
        <f t="shared" si="8"/>
        <v>0</v>
      </c>
      <c r="AT29" s="3">
        <f t="shared" si="9"/>
        <v>342</v>
      </c>
    </row>
    <row r="30" spans="1:46" ht="15.75" customHeight="1">
      <c r="A30" s="11"/>
      <c r="B30" s="15" t="s">
        <v>127</v>
      </c>
      <c r="C30" s="15" t="s">
        <v>128</v>
      </c>
      <c r="D30" s="15">
        <v>1963</v>
      </c>
      <c r="E30" s="15" t="s">
        <v>129</v>
      </c>
      <c r="H30" s="16">
        <v>41</v>
      </c>
      <c r="I30" s="4">
        <v>48</v>
      </c>
      <c r="L30" s="4">
        <v>40</v>
      </c>
      <c r="N30" s="4">
        <v>38</v>
      </c>
      <c r="Q30" s="4">
        <v>35</v>
      </c>
      <c r="U30" s="4">
        <v>30</v>
      </c>
      <c r="AC30" s="4">
        <v>10</v>
      </c>
      <c r="AP30" s="3">
        <f t="shared" si="5"/>
        <v>242</v>
      </c>
      <c r="AQ30" s="4">
        <f t="shared" si="6"/>
        <v>7</v>
      </c>
      <c r="AR30" s="4">
        <f t="shared" si="7"/>
        <v>242</v>
      </c>
      <c r="AS30" s="4">
        <f t="shared" si="8"/>
        <v>0</v>
      </c>
      <c r="AT30" s="3">
        <f t="shared" si="9"/>
        <v>242</v>
      </c>
    </row>
    <row r="31" spans="1:46" ht="15.75" customHeight="1">
      <c r="A31" s="11"/>
      <c r="B31" s="15" t="s">
        <v>130</v>
      </c>
      <c r="C31" s="15" t="s">
        <v>95</v>
      </c>
      <c r="D31" s="15">
        <v>1963</v>
      </c>
      <c r="E31" s="15" t="s">
        <v>131</v>
      </c>
      <c r="H31" s="16">
        <v>32</v>
      </c>
      <c r="K31" s="4">
        <v>32</v>
      </c>
      <c r="R31" s="4">
        <v>39</v>
      </c>
      <c r="U31" s="4">
        <v>35</v>
      </c>
      <c r="Z31" s="4">
        <v>35</v>
      </c>
      <c r="AA31" s="4">
        <v>33</v>
      </c>
      <c r="AM31" s="4">
        <v>12</v>
      </c>
      <c r="AP31" s="3">
        <f t="shared" si="5"/>
        <v>218</v>
      </c>
      <c r="AQ31" s="4">
        <f t="shared" si="6"/>
        <v>7</v>
      </c>
      <c r="AR31" s="4">
        <f t="shared" si="7"/>
        <v>218</v>
      </c>
      <c r="AS31" s="4">
        <f t="shared" si="8"/>
        <v>0</v>
      </c>
      <c r="AT31" s="3">
        <f t="shared" si="9"/>
        <v>218</v>
      </c>
    </row>
    <row r="32" spans="1:46" ht="15.75" customHeight="1">
      <c r="A32" s="11"/>
      <c r="B32" s="15" t="s">
        <v>53</v>
      </c>
      <c r="C32" s="15" t="s">
        <v>126</v>
      </c>
      <c r="D32" s="15">
        <v>1961</v>
      </c>
      <c r="E32" s="15" t="s">
        <v>124</v>
      </c>
      <c r="F32" s="4">
        <v>28</v>
      </c>
      <c r="H32" s="17">
        <v>33</v>
      </c>
      <c r="I32" s="7">
        <v>30</v>
      </c>
      <c r="Y32" s="4">
        <v>28</v>
      </c>
      <c r="AA32" s="4">
        <v>31</v>
      </c>
      <c r="AB32" s="4">
        <v>33</v>
      </c>
      <c r="AM32" s="4">
        <v>7</v>
      </c>
      <c r="AP32" s="3">
        <f t="shared" si="5"/>
        <v>190</v>
      </c>
      <c r="AQ32" s="4">
        <f t="shared" si="6"/>
        <v>7</v>
      </c>
      <c r="AR32" s="4">
        <f t="shared" si="7"/>
        <v>190</v>
      </c>
      <c r="AS32" s="4">
        <f t="shared" si="8"/>
        <v>0</v>
      </c>
      <c r="AT32" s="3">
        <f t="shared" si="9"/>
        <v>190</v>
      </c>
    </row>
    <row r="33" spans="1:46" ht="15.75" customHeight="1">
      <c r="A33" s="11"/>
      <c r="B33" s="15" t="s">
        <v>144</v>
      </c>
      <c r="C33" s="15" t="s">
        <v>145</v>
      </c>
      <c r="D33" s="15">
        <v>1961</v>
      </c>
      <c r="E33" s="15" t="s">
        <v>142</v>
      </c>
      <c r="H33" s="17">
        <v>17</v>
      </c>
      <c r="J33" s="4">
        <v>20</v>
      </c>
      <c r="N33" s="4">
        <v>23</v>
      </c>
      <c r="V33" s="4">
        <v>41</v>
      </c>
      <c r="AB33" s="4">
        <v>3</v>
      </c>
      <c r="AD33" s="4">
        <v>37</v>
      </c>
      <c r="AL33" s="4">
        <v>38</v>
      </c>
      <c r="AP33" s="3">
        <f t="shared" si="5"/>
        <v>179</v>
      </c>
      <c r="AQ33" s="4">
        <f t="shared" si="6"/>
        <v>7</v>
      </c>
      <c r="AR33" s="4">
        <f t="shared" si="7"/>
        <v>179</v>
      </c>
      <c r="AS33" s="4">
        <f t="shared" si="8"/>
        <v>0</v>
      </c>
      <c r="AT33" s="3">
        <f t="shared" si="9"/>
        <v>179</v>
      </c>
    </row>
    <row r="34" spans="1:46" ht="15.75" customHeight="1">
      <c r="A34" s="11"/>
      <c r="B34" s="19" t="s">
        <v>132</v>
      </c>
      <c r="C34" s="19" t="s">
        <v>55</v>
      </c>
      <c r="D34" s="21">
        <v>1959</v>
      </c>
      <c r="E34" s="19" t="s">
        <v>158</v>
      </c>
      <c r="H34" s="16">
        <v>19</v>
      </c>
      <c r="I34" s="7">
        <v>21</v>
      </c>
      <c r="M34" s="4">
        <v>27</v>
      </c>
      <c r="R34" s="4">
        <v>18</v>
      </c>
      <c r="S34" s="4">
        <v>39</v>
      </c>
      <c r="U34" s="4">
        <v>18</v>
      </c>
      <c r="X34" s="4">
        <v>33</v>
      </c>
      <c r="AP34" s="3">
        <f t="shared" si="5"/>
        <v>175</v>
      </c>
      <c r="AQ34" s="4">
        <f t="shared" si="6"/>
        <v>7</v>
      </c>
      <c r="AR34" s="4">
        <f t="shared" si="7"/>
        <v>175</v>
      </c>
      <c r="AS34" s="4">
        <f t="shared" si="8"/>
        <v>0</v>
      </c>
      <c r="AT34" s="3">
        <f t="shared" si="9"/>
        <v>175</v>
      </c>
    </row>
    <row r="35" spans="1:46" ht="15.75" customHeight="1">
      <c r="A35" s="11"/>
      <c r="B35" s="15" t="s">
        <v>61</v>
      </c>
      <c r="C35" s="15" t="s">
        <v>112</v>
      </c>
      <c r="D35" s="15">
        <v>1963</v>
      </c>
      <c r="E35" s="15" t="s">
        <v>133</v>
      </c>
      <c r="H35" s="17">
        <v>5</v>
      </c>
      <c r="I35" s="7">
        <v>5</v>
      </c>
      <c r="M35" s="4">
        <v>16</v>
      </c>
      <c r="R35" s="4">
        <v>19</v>
      </c>
      <c r="S35" s="4">
        <v>35</v>
      </c>
      <c r="U35" s="4">
        <v>23</v>
      </c>
      <c r="AM35" s="4">
        <v>0</v>
      </c>
      <c r="AP35" s="3">
        <f t="shared" si="5"/>
        <v>103</v>
      </c>
      <c r="AQ35" s="4">
        <f t="shared" si="6"/>
        <v>7</v>
      </c>
      <c r="AR35" s="4">
        <f t="shared" si="7"/>
        <v>103</v>
      </c>
      <c r="AS35" s="4">
        <f t="shared" si="8"/>
        <v>0</v>
      </c>
      <c r="AT35" s="3">
        <f t="shared" si="9"/>
        <v>103</v>
      </c>
    </row>
    <row r="36" spans="1:46" ht="15.75" customHeight="1">
      <c r="A36" s="11"/>
      <c r="B36" s="15" t="s">
        <v>120</v>
      </c>
      <c r="C36" s="15" t="s">
        <v>121</v>
      </c>
      <c r="D36" s="15">
        <v>1961</v>
      </c>
      <c r="E36" s="15" t="s">
        <v>122</v>
      </c>
      <c r="H36" s="16">
        <v>50</v>
      </c>
      <c r="L36" s="4">
        <v>48</v>
      </c>
      <c r="R36" s="4">
        <v>49</v>
      </c>
      <c r="U36" s="4">
        <v>48</v>
      </c>
      <c r="V36" s="4">
        <v>50</v>
      </c>
      <c r="AI36" s="4">
        <v>49</v>
      </c>
      <c r="AP36" s="3">
        <f t="shared" si="5"/>
        <v>294</v>
      </c>
      <c r="AQ36" s="4">
        <f t="shared" si="6"/>
        <v>6</v>
      </c>
      <c r="AR36" s="4">
        <f t="shared" si="7"/>
        <v>294</v>
      </c>
      <c r="AS36" s="4">
        <f t="shared" si="8"/>
        <v>0</v>
      </c>
      <c r="AT36" s="3">
        <f t="shared" si="9"/>
        <v>294</v>
      </c>
    </row>
    <row r="37" spans="1:46" ht="15.75" customHeight="1">
      <c r="A37" s="11"/>
      <c r="B37" s="18" t="s">
        <v>159</v>
      </c>
      <c r="C37" s="18" t="s">
        <v>155</v>
      </c>
      <c r="D37" s="20">
        <v>1962</v>
      </c>
      <c r="E37" s="18" t="s">
        <v>156</v>
      </c>
      <c r="I37" s="4">
        <v>49</v>
      </c>
      <c r="M37" s="4">
        <v>48</v>
      </c>
      <c r="W37" s="4">
        <v>48</v>
      </c>
      <c r="Y37" s="4">
        <v>49</v>
      </c>
      <c r="AG37" s="4">
        <v>45</v>
      </c>
      <c r="AM37" s="4">
        <v>50</v>
      </c>
      <c r="AP37" s="3">
        <f t="shared" si="5"/>
        <v>289</v>
      </c>
      <c r="AQ37" s="4">
        <f t="shared" si="6"/>
        <v>6</v>
      </c>
      <c r="AR37" s="4">
        <f t="shared" si="7"/>
        <v>289</v>
      </c>
      <c r="AS37" s="4">
        <f t="shared" si="8"/>
        <v>0</v>
      </c>
      <c r="AT37" s="3">
        <f t="shared" si="9"/>
        <v>289</v>
      </c>
    </row>
    <row r="38" spans="1:46" ht="15.75" customHeight="1">
      <c r="A38" s="11"/>
      <c r="B38" s="15" t="s">
        <v>123</v>
      </c>
      <c r="C38" s="15" t="s">
        <v>91</v>
      </c>
      <c r="D38" s="15">
        <v>1963</v>
      </c>
      <c r="E38" s="15" t="s">
        <v>124</v>
      </c>
      <c r="H38" s="16">
        <v>48</v>
      </c>
      <c r="N38" s="4">
        <v>36</v>
      </c>
      <c r="S38" s="4">
        <v>44</v>
      </c>
      <c r="V38" s="4">
        <v>47</v>
      </c>
      <c r="W38" s="4">
        <v>44</v>
      </c>
      <c r="AM38" s="4">
        <v>38</v>
      </c>
      <c r="AP38" s="3">
        <f t="shared" si="5"/>
        <v>257</v>
      </c>
      <c r="AQ38" s="4">
        <f t="shared" si="6"/>
        <v>6</v>
      </c>
      <c r="AR38" s="4">
        <f t="shared" si="7"/>
        <v>257</v>
      </c>
      <c r="AS38" s="4">
        <f t="shared" si="8"/>
        <v>0</v>
      </c>
      <c r="AT38" s="3">
        <f t="shared" si="9"/>
        <v>257</v>
      </c>
    </row>
    <row r="39" spans="1:46" ht="15.75" customHeight="1">
      <c r="A39" s="11"/>
      <c r="B39" s="27" t="s">
        <v>175</v>
      </c>
      <c r="C39" s="27" t="s">
        <v>42</v>
      </c>
      <c r="D39" s="27" t="s">
        <v>173</v>
      </c>
      <c r="E39" s="27" t="s">
        <v>170</v>
      </c>
      <c r="R39" s="4">
        <v>40</v>
      </c>
      <c r="S39" s="4">
        <v>45</v>
      </c>
      <c r="V39" s="4">
        <v>37</v>
      </c>
      <c r="AJ39" s="4">
        <v>49</v>
      </c>
      <c r="AL39" s="4">
        <v>49</v>
      </c>
      <c r="AM39" s="4">
        <v>28</v>
      </c>
      <c r="AP39" s="3">
        <f t="shared" si="5"/>
        <v>248</v>
      </c>
      <c r="AQ39" s="4">
        <f t="shared" si="6"/>
        <v>6</v>
      </c>
      <c r="AR39" s="4">
        <f t="shared" si="7"/>
        <v>248</v>
      </c>
      <c r="AS39" s="4">
        <f t="shared" si="8"/>
        <v>0</v>
      </c>
      <c r="AT39" s="3">
        <f t="shared" si="9"/>
        <v>248</v>
      </c>
    </row>
    <row r="40" spans="1:46" ht="15.75" customHeight="1">
      <c r="A40" s="11"/>
      <c r="B40" s="15" t="s">
        <v>48</v>
      </c>
      <c r="C40" s="15" t="s">
        <v>113</v>
      </c>
      <c r="D40" s="15">
        <v>1963</v>
      </c>
      <c r="E40" s="15" t="s">
        <v>134</v>
      </c>
      <c r="H40" s="17">
        <v>40</v>
      </c>
      <c r="R40" s="4">
        <v>43</v>
      </c>
      <c r="V40" s="4">
        <v>40</v>
      </c>
      <c r="W40" s="4">
        <v>45</v>
      </c>
      <c r="AG40" s="4">
        <v>48</v>
      </c>
      <c r="AM40" s="4">
        <v>24</v>
      </c>
      <c r="AP40" s="3">
        <f t="shared" si="5"/>
        <v>240</v>
      </c>
      <c r="AQ40" s="4">
        <f t="shared" si="6"/>
        <v>6</v>
      </c>
      <c r="AR40" s="4">
        <f t="shared" si="7"/>
        <v>240</v>
      </c>
      <c r="AS40" s="4">
        <f t="shared" si="8"/>
        <v>0</v>
      </c>
      <c r="AT40" s="3">
        <f t="shared" si="9"/>
        <v>240</v>
      </c>
    </row>
    <row r="41" spans="1:46" ht="15.75" customHeight="1">
      <c r="A41" s="11"/>
      <c r="B41" s="19" t="s">
        <v>152</v>
      </c>
      <c r="C41" s="19" t="s">
        <v>153</v>
      </c>
      <c r="D41" s="21">
        <v>1962</v>
      </c>
      <c r="E41" s="19" t="s">
        <v>154</v>
      </c>
      <c r="I41" s="7">
        <v>28</v>
      </c>
      <c r="O41" s="4">
        <v>43</v>
      </c>
      <c r="Q41" s="4">
        <v>40</v>
      </c>
      <c r="R41" s="4">
        <v>33</v>
      </c>
      <c r="S41" s="4">
        <v>42</v>
      </c>
      <c r="W41" s="4">
        <v>39</v>
      </c>
      <c r="AP41" s="3">
        <f t="shared" si="5"/>
        <v>225</v>
      </c>
      <c r="AQ41" s="4">
        <f t="shared" si="6"/>
        <v>6</v>
      </c>
      <c r="AR41" s="4">
        <f t="shared" si="7"/>
        <v>225</v>
      </c>
      <c r="AS41" s="4">
        <f t="shared" si="8"/>
        <v>0</v>
      </c>
      <c r="AT41" s="3">
        <f t="shared" si="9"/>
        <v>225</v>
      </c>
    </row>
    <row r="42" spans="1:46" ht="15.75" customHeight="1">
      <c r="A42" s="11"/>
      <c r="B42" s="14" t="s">
        <v>70</v>
      </c>
      <c r="C42" s="14" t="s">
        <v>95</v>
      </c>
      <c r="D42" s="14">
        <v>62</v>
      </c>
      <c r="E42" s="14" t="s">
        <v>40</v>
      </c>
      <c r="F42" s="4">
        <v>35</v>
      </c>
      <c r="G42" s="7">
        <v>34</v>
      </c>
      <c r="M42" s="4">
        <v>33</v>
      </c>
      <c r="S42" s="4">
        <v>43</v>
      </c>
      <c r="Z42" s="4">
        <v>38</v>
      </c>
      <c r="AB42" s="4">
        <v>26</v>
      </c>
      <c r="AP42" s="3">
        <f t="shared" si="5"/>
        <v>209</v>
      </c>
      <c r="AQ42" s="4">
        <f t="shared" si="6"/>
        <v>6</v>
      </c>
      <c r="AR42" s="4">
        <f t="shared" si="7"/>
        <v>209</v>
      </c>
      <c r="AS42" s="4">
        <f t="shared" si="8"/>
        <v>0</v>
      </c>
      <c r="AT42" s="3">
        <f t="shared" si="9"/>
        <v>209</v>
      </c>
    </row>
    <row r="43" spans="1:46" ht="15.75" customHeight="1">
      <c r="A43" s="11"/>
      <c r="B43" s="14" t="s">
        <v>102</v>
      </c>
      <c r="C43" s="14" t="s">
        <v>103</v>
      </c>
      <c r="D43" s="14">
        <v>60</v>
      </c>
      <c r="E43" s="14" t="s">
        <v>86</v>
      </c>
      <c r="G43" s="4">
        <v>28</v>
      </c>
      <c r="L43" s="4">
        <v>32</v>
      </c>
      <c r="Q43" s="4">
        <v>43</v>
      </c>
      <c r="R43" s="4">
        <v>46</v>
      </c>
      <c r="AB43" s="4">
        <v>42</v>
      </c>
      <c r="AM43" s="4">
        <v>1</v>
      </c>
      <c r="AP43" s="3">
        <f t="shared" si="5"/>
        <v>192</v>
      </c>
      <c r="AQ43" s="4">
        <f t="shared" si="6"/>
        <v>6</v>
      </c>
      <c r="AR43" s="4">
        <f t="shared" si="7"/>
        <v>192</v>
      </c>
      <c r="AS43" s="4">
        <f t="shared" si="8"/>
        <v>0</v>
      </c>
      <c r="AT43" s="3">
        <f t="shared" si="9"/>
        <v>192</v>
      </c>
    </row>
    <row r="44" spans="1:46" ht="15.75" customHeight="1">
      <c r="A44" s="11"/>
      <c r="B44" s="19" t="s">
        <v>146</v>
      </c>
      <c r="C44" s="19" t="s">
        <v>147</v>
      </c>
      <c r="D44" s="21">
        <v>1963</v>
      </c>
      <c r="E44" s="19" t="s">
        <v>148</v>
      </c>
      <c r="I44" s="7">
        <v>42</v>
      </c>
      <c r="S44" s="4">
        <v>47</v>
      </c>
      <c r="W44" s="4">
        <v>47</v>
      </c>
      <c r="AE44" s="4">
        <v>50</v>
      </c>
      <c r="AM44" s="4">
        <v>48</v>
      </c>
      <c r="AP44" s="3">
        <f t="shared" si="5"/>
        <v>234</v>
      </c>
      <c r="AQ44" s="4">
        <f t="shared" si="6"/>
        <v>5</v>
      </c>
      <c r="AR44" s="4">
        <f t="shared" si="7"/>
        <v>234</v>
      </c>
      <c r="AS44" s="4">
        <f t="shared" si="8"/>
        <v>0</v>
      </c>
      <c r="AT44" s="3">
        <f t="shared" si="9"/>
        <v>234</v>
      </c>
    </row>
    <row r="45" spans="1:46" ht="15.75" customHeight="1">
      <c r="A45" s="11"/>
      <c r="B45" s="14" t="s">
        <v>118</v>
      </c>
      <c r="C45" s="14" t="s">
        <v>107</v>
      </c>
      <c r="D45" s="14">
        <v>60</v>
      </c>
      <c r="E45" s="14" t="s">
        <v>108</v>
      </c>
      <c r="G45" s="7">
        <v>44</v>
      </c>
      <c r="M45" s="4">
        <v>44</v>
      </c>
      <c r="AA45" s="4">
        <v>50</v>
      </c>
      <c r="AB45" s="4">
        <v>43</v>
      </c>
      <c r="AK45" s="4">
        <v>47</v>
      </c>
      <c r="AP45" s="3">
        <f t="shared" si="5"/>
        <v>228</v>
      </c>
      <c r="AQ45" s="4">
        <f t="shared" si="6"/>
        <v>5</v>
      </c>
      <c r="AR45" s="4">
        <f t="shared" si="7"/>
        <v>228</v>
      </c>
      <c r="AS45" s="4">
        <f t="shared" si="8"/>
        <v>0</v>
      </c>
      <c r="AT45" s="3">
        <f t="shared" si="9"/>
        <v>228</v>
      </c>
    </row>
    <row r="46" spans="1:46" ht="15.75" customHeight="1">
      <c r="A46" s="11"/>
      <c r="B46" s="15" t="s">
        <v>125</v>
      </c>
      <c r="C46" s="15" t="s">
        <v>91</v>
      </c>
      <c r="D46" s="15">
        <v>1960</v>
      </c>
      <c r="E46" s="15" t="s">
        <v>75</v>
      </c>
      <c r="H46" s="16">
        <v>46</v>
      </c>
      <c r="J46" s="4">
        <v>45</v>
      </c>
      <c r="AI46" s="4">
        <v>46</v>
      </c>
      <c r="AL46" s="4">
        <v>44</v>
      </c>
      <c r="AM46" s="4">
        <v>42</v>
      </c>
      <c r="AP46" s="3">
        <f t="shared" si="5"/>
        <v>223</v>
      </c>
      <c r="AQ46" s="4">
        <f t="shared" si="6"/>
        <v>5</v>
      </c>
      <c r="AR46" s="4">
        <f t="shared" si="7"/>
        <v>223</v>
      </c>
      <c r="AS46" s="4">
        <f t="shared" si="8"/>
        <v>0</v>
      </c>
      <c r="AT46" s="3">
        <f t="shared" si="9"/>
        <v>223</v>
      </c>
    </row>
    <row r="47" spans="1:46" ht="15.75" customHeight="1">
      <c r="A47" s="11"/>
      <c r="B47" s="14" t="s">
        <v>87</v>
      </c>
      <c r="C47" s="14" t="s">
        <v>88</v>
      </c>
      <c r="D47" s="14">
        <v>61</v>
      </c>
      <c r="E47" s="14" t="s">
        <v>89</v>
      </c>
      <c r="G47" s="4">
        <v>42</v>
      </c>
      <c r="I47" s="7">
        <v>39</v>
      </c>
      <c r="R47" s="4">
        <v>45</v>
      </c>
      <c r="U47" s="4">
        <v>47</v>
      </c>
      <c r="Z47" s="4">
        <v>44</v>
      </c>
      <c r="AP47" s="3">
        <f t="shared" si="5"/>
        <v>217</v>
      </c>
      <c r="AQ47" s="4">
        <f t="shared" si="6"/>
        <v>5</v>
      </c>
      <c r="AR47" s="4">
        <f t="shared" si="7"/>
        <v>217</v>
      </c>
      <c r="AS47" s="4">
        <f t="shared" si="8"/>
        <v>0</v>
      </c>
      <c r="AT47" s="3">
        <f t="shared" si="9"/>
        <v>217</v>
      </c>
    </row>
    <row r="48" spans="1:46" ht="15.75" customHeight="1">
      <c r="A48" s="11"/>
      <c r="B48" s="19" t="s">
        <v>149</v>
      </c>
      <c r="C48" s="19" t="s">
        <v>150</v>
      </c>
      <c r="D48" s="21">
        <v>1961</v>
      </c>
      <c r="E48" s="19" t="s">
        <v>151</v>
      </c>
      <c r="I48" s="7">
        <v>35</v>
      </c>
      <c r="Q48" s="4">
        <v>42</v>
      </c>
      <c r="R48" s="4">
        <v>41</v>
      </c>
      <c r="X48" s="4">
        <v>48</v>
      </c>
      <c r="AC48" s="4">
        <v>31</v>
      </c>
      <c r="AP48" s="3">
        <f t="shared" si="5"/>
        <v>197</v>
      </c>
      <c r="AQ48" s="4">
        <f t="shared" si="6"/>
        <v>5</v>
      </c>
      <c r="AR48" s="4">
        <f t="shared" si="7"/>
        <v>197</v>
      </c>
      <c r="AS48" s="4">
        <f t="shared" si="8"/>
        <v>0</v>
      </c>
      <c r="AT48" s="3">
        <f t="shared" si="9"/>
        <v>197</v>
      </c>
    </row>
    <row r="49" spans="1:46" ht="15.75" customHeight="1">
      <c r="A49" s="11"/>
      <c r="B49" s="26" t="s">
        <v>169</v>
      </c>
      <c r="C49" s="26" t="s">
        <v>168</v>
      </c>
      <c r="D49" s="26">
        <v>1963</v>
      </c>
      <c r="E49" s="26" t="s">
        <v>131</v>
      </c>
      <c r="N49" s="4">
        <v>44</v>
      </c>
      <c r="R49" s="4">
        <v>48</v>
      </c>
      <c r="AA49" s="4">
        <v>49</v>
      </c>
      <c r="AH49" s="4">
        <v>50</v>
      </c>
      <c r="AM49" s="4">
        <v>4</v>
      </c>
      <c r="AP49" s="3">
        <f t="shared" si="5"/>
        <v>195</v>
      </c>
      <c r="AQ49" s="4">
        <f t="shared" si="6"/>
        <v>5</v>
      </c>
      <c r="AR49" s="4">
        <f t="shared" si="7"/>
        <v>195</v>
      </c>
      <c r="AS49" s="4">
        <f t="shared" si="8"/>
        <v>0</v>
      </c>
      <c r="AT49" s="3">
        <f t="shared" si="9"/>
        <v>195</v>
      </c>
    </row>
    <row r="50" spans="1:46" ht="15.75" customHeight="1">
      <c r="A50" s="11"/>
      <c r="B50" s="28" t="s">
        <v>160</v>
      </c>
      <c r="C50" s="28" t="s">
        <v>110</v>
      </c>
      <c r="D50" s="28">
        <v>1961</v>
      </c>
      <c r="E50" s="28" t="s">
        <v>143</v>
      </c>
      <c r="I50" s="4">
        <v>42</v>
      </c>
      <c r="U50" s="4">
        <v>44</v>
      </c>
      <c r="X50" s="4">
        <v>47</v>
      </c>
      <c r="Z50" s="4">
        <v>42</v>
      </c>
      <c r="AM50" s="4">
        <v>3</v>
      </c>
      <c r="AP50" s="3">
        <f t="shared" si="5"/>
        <v>178</v>
      </c>
      <c r="AQ50" s="4">
        <f t="shared" si="6"/>
        <v>5</v>
      </c>
      <c r="AR50" s="4">
        <f t="shared" si="7"/>
        <v>178</v>
      </c>
      <c r="AS50" s="4">
        <f t="shared" si="8"/>
        <v>0</v>
      </c>
      <c r="AT50" s="3">
        <f t="shared" si="9"/>
        <v>178</v>
      </c>
    </row>
    <row r="51" spans="1:46" ht="15.75" customHeight="1">
      <c r="A51" s="11"/>
      <c r="B51" s="27" t="s">
        <v>74</v>
      </c>
      <c r="C51" s="27" t="s">
        <v>64</v>
      </c>
      <c r="D51" s="27" t="s">
        <v>174</v>
      </c>
      <c r="E51" s="27" t="s">
        <v>111</v>
      </c>
      <c r="R51" s="4">
        <v>30</v>
      </c>
      <c r="T51" s="4">
        <v>35</v>
      </c>
      <c r="V51" s="4">
        <v>36</v>
      </c>
      <c r="W51" s="4">
        <v>44</v>
      </c>
      <c r="AB51" s="4">
        <v>23</v>
      </c>
      <c r="AP51" s="3">
        <f t="shared" si="5"/>
        <v>168</v>
      </c>
      <c r="AQ51" s="4">
        <f t="shared" si="6"/>
        <v>5</v>
      </c>
      <c r="AR51" s="4">
        <f t="shared" si="7"/>
        <v>168</v>
      </c>
      <c r="AS51" s="4">
        <f t="shared" si="8"/>
        <v>0</v>
      </c>
      <c r="AT51" s="3">
        <f t="shared" si="9"/>
        <v>168</v>
      </c>
    </row>
    <row r="52" spans="1:46" ht="15.75" customHeight="1">
      <c r="A52" s="11"/>
      <c r="B52" s="14" t="s">
        <v>80</v>
      </c>
      <c r="C52" s="14" t="s">
        <v>81</v>
      </c>
      <c r="D52" s="13">
        <v>1963</v>
      </c>
      <c r="E52" s="14" t="s">
        <v>27</v>
      </c>
      <c r="F52" s="4">
        <v>25</v>
      </c>
      <c r="H52" s="17">
        <v>27</v>
      </c>
      <c r="O52" s="7"/>
      <c r="T52" s="4">
        <v>38</v>
      </c>
      <c r="AB52" s="4">
        <v>21</v>
      </c>
      <c r="AL52" s="7"/>
      <c r="AM52" s="4">
        <v>17</v>
      </c>
      <c r="AP52" s="3">
        <f t="shared" si="5"/>
        <v>128</v>
      </c>
      <c r="AQ52" s="4">
        <f t="shared" si="6"/>
        <v>5</v>
      </c>
      <c r="AR52" s="4">
        <f t="shared" si="7"/>
        <v>128</v>
      </c>
      <c r="AS52" s="4">
        <f t="shared" si="8"/>
        <v>0</v>
      </c>
      <c r="AT52" s="3">
        <f t="shared" si="9"/>
        <v>128</v>
      </c>
    </row>
    <row r="53" spans="1:46" ht="15.75" customHeight="1">
      <c r="A53" s="11"/>
      <c r="B53" s="15" t="s">
        <v>141</v>
      </c>
      <c r="C53" s="15" t="s">
        <v>82</v>
      </c>
      <c r="D53" s="15">
        <v>1963</v>
      </c>
      <c r="E53" s="15" t="s">
        <v>75</v>
      </c>
      <c r="H53" s="17">
        <v>25</v>
      </c>
      <c r="J53" s="4">
        <v>32</v>
      </c>
      <c r="M53" s="4">
        <v>17</v>
      </c>
      <c r="N53" s="4">
        <v>26</v>
      </c>
      <c r="R53" s="4">
        <v>11</v>
      </c>
      <c r="AP53" s="3">
        <f t="shared" si="5"/>
        <v>111</v>
      </c>
      <c r="AQ53" s="4">
        <f t="shared" si="6"/>
        <v>5</v>
      </c>
      <c r="AR53" s="4">
        <f t="shared" si="7"/>
        <v>111</v>
      </c>
      <c r="AS53" s="4">
        <f t="shared" si="8"/>
        <v>0</v>
      </c>
      <c r="AT53" s="3">
        <f t="shared" si="9"/>
        <v>111</v>
      </c>
    </row>
  </sheetData>
  <printOptions gridLines="1"/>
  <pageMargins left="0.17" right="0.4724409448818898" top="0.2755905511811024" bottom="0.1968503937007874" header="0.2362204724409449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Boltersdorf, Paul</dc:creator>
  <cp:keywords/>
  <dc:description/>
  <cp:lastModifiedBy>nordic-walking rhur eifel</cp:lastModifiedBy>
  <cp:lastPrinted>2008-11-07T19:35:42Z</cp:lastPrinted>
  <dcterms:created xsi:type="dcterms:W3CDTF">2005-08-12T14:48:04Z</dcterms:created>
  <dcterms:modified xsi:type="dcterms:W3CDTF">2008-12-18T10:57:31Z</dcterms:modified>
  <cp:category/>
  <cp:version/>
  <cp:contentType/>
  <cp:contentStatus/>
</cp:coreProperties>
</file>