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4940" windowHeight="8385" activeTab="1"/>
  </bookViews>
  <sheets>
    <sheet name="M30" sheetId="1" r:id="rId1"/>
    <sheet name="M30 (2010)" sheetId="2" r:id="rId2"/>
  </sheets>
  <definedNames>
    <definedName name="_xlnm._FilterDatabase" localSheetId="1" hidden="1">'M30 (2010)'!$A$2:$AX$27</definedName>
    <definedName name="_xlnm.Print_Titles" localSheetId="1">'M30 (2010)'!$2:$2</definedName>
  </definedNames>
  <calcPr fullCalcOnLoad="1"/>
</workbook>
</file>

<file path=xl/sharedStrings.xml><?xml version="1.0" encoding="utf-8"?>
<sst xmlns="http://schemas.openxmlformats.org/spreadsheetml/2006/main" count="853" uniqueCount="585">
  <si>
    <t>Senioren M 30: 30 bis 34 Jahre alt  (Jg. 1976 bis 1980)</t>
  </si>
  <si>
    <t>Platz</t>
  </si>
  <si>
    <t>Name</t>
  </si>
  <si>
    <t>Vorname</t>
  </si>
  <si>
    <t>Jg.</t>
  </si>
  <si>
    <t>Verein</t>
  </si>
  <si>
    <t xml:space="preserve">  Düren 99</t>
  </si>
  <si>
    <t xml:space="preserve">  Wegberg</t>
  </si>
  <si>
    <t xml:space="preserve">  Titz</t>
  </si>
  <si>
    <t xml:space="preserve">  Eschweiler</t>
  </si>
  <si>
    <t xml:space="preserve">  Parelloop</t>
  </si>
  <si>
    <t xml:space="preserve">  Eupen</t>
  </si>
  <si>
    <t xml:space="preserve">  Alsdorf</t>
  </si>
  <si>
    <t xml:space="preserve">  Kelmis</t>
  </si>
  <si>
    <t xml:space="preserve">  Simmerath</t>
  </si>
  <si>
    <t xml:space="preserve">  Baesweiler</t>
  </si>
  <si>
    <t xml:space="preserve">  Huchem-St./Jül.</t>
  </si>
  <si>
    <t xml:space="preserve">  Landgraaf</t>
  </si>
  <si>
    <t xml:space="preserve">  Steckenborn</t>
  </si>
  <si>
    <t xml:space="preserve">  Mützenich</t>
  </si>
  <si>
    <t xml:space="preserve">  Rohren</t>
  </si>
  <si>
    <t xml:space="preserve">  Konzen</t>
  </si>
  <si>
    <t xml:space="preserve">  Derichsweiler</t>
  </si>
  <si>
    <t xml:space="preserve">  Inde-Hahn</t>
  </si>
  <si>
    <t xml:space="preserve">  Herzogenrath</t>
  </si>
  <si>
    <t xml:space="preserve">  Roetgen</t>
  </si>
  <si>
    <t xml:space="preserve">  Eicherscheid</t>
  </si>
  <si>
    <t xml:space="preserve">  Obermaubach</t>
  </si>
  <si>
    <t xml:space="preserve">  Vossenack</t>
  </si>
  <si>
    <t xml:space="preserve">  Mausbach</t>
  </si>
  <si>
    <t xml:space="preserve">  Birkesdorf</t>
  </si>
  <si>
    <t xml:space="preserve">  Dürwiß</t>
  </si>
  <si>
    <t xml:space="preserve">  Bütgenbach</t>
  </si>
  <si>
    <t xml:space="preserve">  Unterbruch</t>
  </si>
  <si>
    <t xml:space="preserve">  Hambach</t>
  </si>
  <si>
    <t xml:space="preserve">  MC Eschweiler</t>
  </si>
  <si>
    <t xml:space="preserve">  Dürener TV</t>
  </si>
  <si>
    <t xml:space="preserve">  Würselen</t>
  </si>
  <si>
    <t xml:space="preserve">  Arnoldsweiler</t>
  </si>
  <si>
    <t xml:space="preserve">  Brunssum</t>
  </si>
  <si>
    <t xml:space="preserve">  Gillrath</t>
  </si>
  <si>
    <t xml:space="preserve">  Rursee</t>
  </si>
  <si>
    <t xml:space="preserve">  Linnich</t>
  </si>
  <si>
    <t xml:space="preserve">  Jülich</t>
  </si>
  <si>
    <t xml:space="preserve">  Summe </t>
  </si>
  <si>
    <t xml:space="preserve"> Anz. LÄUFE</t>
  </si>
  <si>
    <t xml:space="preserve">  15 BESTE</t>
  </si>
  <si>
    <t xml:space="preserve">  WEITERE</t>
  </si>
  <si>
    <t xml:space="preserve">  WERTUNG</t>
  </si>
  <si>
    <t>Name, Vorname</t>
  </si>
  <si>
    <t>Vogel</t>
  </si>
  <si>
    <t>Karsten</t>
  </si>
  <si>
    <t>RSV Düren</t>
  </si>
  <si>
    <t>Krause</t>
  </si>
  <si>
    <t>Tom</t>
  </si>
  <si>
    <t>(Aachen)</t>
  </si>
  <si>
    <t>Dreyling</t>
  </si>
  <si>
    <t>Robert</t>
  </si>
  <si>
    <t>Pirate Juliacum</t>
  </si>
  <si>
    <t>Keldenich</t>
  </si>
  <si>
    <t>Martin</t>
  </si>
  <si>
    <t>DJK LC Vettweiß</t>
  </si>
  <si>
    <t>Schilder</t>
  </si>
  <si>
    <t>Stefan</t>
  </si>
  <si>
    <t>Harks</t>
  </si>
  <si>
    <t>Heiko</t>
  </si>
  <si>
    <t>SG Düren 99</t>
  </si>
  <si>
    <t>Strobl</t>
  </si>
  <si>
    <t>Thomas</t>
  </si>
  <si>
    <t>Feuerwehr Bergheim</t>
  </si>
  <si>
    <t>Freier</t>
  </si>
  <si>
    <t>Markus</t>
  </si>
  <si>
    <t>Dürener Turnverein 1847</t>
  </si>
  <si>
    <t>Müller</t>
  </si>
  <si>
    <t>Alexander</t>
  </si>
  <si>
    <t>(Linnich)</t>
  </si>
  <si>
    <t>Gelhausen</t>
  </si>
  <si>
    <t>Marc</t>
  </si>
  <si>
    <t>(Herzogenrath)</t>
  </si>
  <si>
    <t>Teichert</t>
  </si>
  <si>
    <t>Rene</t>
  </si>
  <si>
    <t>Magic Boys</t>
  </si>
  <si>
    <t>Wilhelmi</t>
  </si>
  <si>
    <t>Sven</t>
  </si>
  <si>
    <t>SC Teutonia Echtz</t>
  </si>
  <si>
    <t>Woelm</t>
  </si>
  <si>
    <t>Lars</t>
  </si>
  <si>
    <t>Mayntz</t>
  </si>
  <si>
    <t>Rainer</t>
  </si>
  <si>
    <t>CURRY 05</t>
  </si>
  <si>
    <t>Leibel</t>
  </si>
  <si>
    <t>Dirk</t>
  </si>
  <si>
    <t>GKD-Lauftreff</t>
  </si>
  <si>
    <t>Salentin</t>
  </si>
  <si>
    <t>Andre</t>
  </si>
  <si>
    <t>ASGV09</t>
  </si>
  <si>
    <t>Koch</t>
  </si>
  <si>
    <t>Eric</t>
  </si>
  <si>
    <t>TV Derichsweiler</t>
  </si>
  <si>
    <t>Münchrath</t>
  </si>
  <si>
    <t>Peter</t>
  </si>
  <si>
    <t>Run2 by Runners Point</t>
  </si>
  <si>
    <t>Lennartz</t>
  </si>
  <si>
    <t>Simon</t>
  </si>
  <si>
    <t>Zoeller</t>
  </si>
  <si>
    <t>Sascha</t>
  </si>
  <si>
    <t>Team Wuerth Koeln</t>
  </si>
  <si>
    <t>Bongartz</t>
  </si>
  <si>
    <t>Hofmann</t>
  </si>
  <si>
    <t>Veni Vidi Vici</t>
  </si>
  <si>
    <t>Breuer</t>
  </si>
  <si>
    <t>SV Bergwacht Rohren</t>
  </si>
  <si>
    <t>Schuhmachers</t>
  </si>
  <si>
    <t xml:space="preserve"> Jörg</t>
  </si>
  <si>
    <t>SC Wegberg Radsport</t>
  </si>
  <si>
    <t>Olbrich</t>
  </si>
  <si>
    <t xml:space="preserve"> Rene</t>
  </si>
  <si>
    <t>Natural Born Runners</t>
  </si>
  <si>
    <t>Gilles</t>
  </si>
  <si>
    <t xml:space="preserve"> Gereon</t>
  </si>
  <si>
    <t>VFR Unterbruch LG</t>
  </si>
  <si>
    <t>Schnock</t>
  </si>
  <si>
    <t xml:space="preserve"> Stefan</t>
  </si>
  <si>
    <t>LT Marathon Korschenbroich</t>
  </si>
  <si>
    <t>Giesen</t>
  </si>
  <si>
    <t xml:space="preserve"> Boris</t>
  </si>
  <si>
    <t>Sports-Freund.com</t>
  </si>
  <si>
    <t xml:space="preserve"> Markus</t>
  </si>
  <si>
    <t>Zander</t>
  </si>
  <si>
    <t xml:space="preserve"> Ingo</t>
  </si>
  <si>
    <t>DLC Aachen</t>
  </si>
  <si>
    <t>Bröckerhoff</t>
  </si>
  <si>
    <t>Hafemann</t>
  </si>
  <si>
    <t xml:space="preserve"> Ron</t>
  </si>
  <si>
    <t>LT Finish Line 2010</t>
  </si>
  <si>
    <t>Jacobs</t>
  </si>
  <si>
    <t xml:space="preserve"> Christian</t>
  </si>
  <si>
    <t>Ellis</t>
  </si>
  <si>
    <t xml:space="preserve"> Christopher</t>
  </si>
  <si>
    <t>Reinartz</t>
  </si>
  <si>
    <t xml:space="preserve"> Thorsten</t>
  </si>
  <si>
    <t/>
  </si>
  <si>
    <t>Vanaschen</t>
  </si>
  <si>
    <t>Schicke</t>
  </si>
  <si>
    <t xml:space="preserve"> Thomas</t>
  </si>
  <si>
    <t>TSV Alemannia Aachen</t>
  </si>
  <si>
    <t xml:space="preserve"> Martin</t>
  </si>
  <si>
    <t>Duscha</t>
  </si>
  <si>
    <t xml:space="preserve"> Michael</t>
  </si>
  <si>
    <t>Aachener Schleifer</t>
  </si>
  <si>
    <t>Feldhaus</t>
  </si>
  <si>
    <t xml:space="preserve"> Björn</t>
  </si>
  <si>
    <t>Die Umformer</t>
  </si>
  <si>
    <t>Kahnert</t>
  </si>
  <si>
    <t xml:space="preserve"> Patrick</t>
  </si>
  <si>
    <t>Germania 07 Dürwiß</t>
  </si>
  <si>
    <t>de Ben</t>
  </si>
  <si>
    <t xml:space="preserve"> Heiko</t>
  </si>
  <si>
    <t>RSpVgg Lazy Bones</t>
  </si>
  <si>
    <t>Bäcker</t>
  </si>
  <si>
    <t xml:space="preserve"> Vladimir</t>
  </si>
  <si>
    <t>Scholl</t>
  </si>
  <si>
    <t>No name</t>
  </si>
  <si>
    <t>Bindels</t>
  </si>
  <si>
    <t xml:space="preserve"> René</t>
  </si>
  <si>
    <t>DJK Elmar Kohlscheid</t>
  </si>
  <si>
    <t>Mohr</t>
  </si>
  <si>
    <t xml:space="preserve"> Norbert</t>
  </si>
  <si>
    <t>Lantmeeters</t>
  </si>
  <si>
    <t xml:space="preserve"> Kurt</t>
  </si>
  <si>
    <t>Girelli Consolaro</t>
  </si>
  <si>
    <t xml:space="preserve"> Alberto</t>
  </si>
  <si>
    <t>Remans</t>
  </si>
  <si>
    <t xml:space="preserve"> Bert</t>
  </si>
  <si>
    <t>Chabrie</t>
  </si>
  <si>
    <t xml:space="preserve"> Carsten</t>
  </si>
  <si>
    <t>Lapp</t>
  </si>
  <si>
    <t>Watzlawek</t>
  </si>
  <si>
    <t>Team Borderthon</t>
  </si>
  <si>
    <t>Heinze</t>
  </si>
  <si>
    <t>Kreusing</t>
  </si>
  <si>
    <t xml:space="preserve"> Bastian</t>
  </si>
  <si>
    <t>Karl</t>
  </si>
  <si>
    <t xml:space="preserve"> Matthias</t>
  </si>
  <si>
    <t>Eckert</t>
  </si>
  <si>
    <t xml:space="preserve"> Ronny</t>
  </si>
  <si>
    <t>Ettler</t>
  </si>
  <si>
    <t xml:space="preserve"> Manuel</t>
  </si>
  <si>
    <t>TV Huchem-Stammeln</t>
  </si>
  <si>
    <t>Radermacher</t>
  </si>
  <si>
    <t xml:space="preserve"> Jens</t>
  </si>
  <si>
    <t>Triathlon Waldfeucht</t>
  </si>
  <si>
    <t>Mattiss</t>
  </si>
  <si>
    <t xml:space="preserve"> Tino</t>
  </si>
  <si>
    <t>TV Germania 03</t>
  </si>
  <si>
    <t>Gehrke</t>
  </si>
  <si>
    <t>Bonni</t>
  </si>
  <si>
    <t>Didier</t>
  </si>
  <si>
    <t>SC BUTGENBACH</t>
  </si>
  <si>
    <t>Paulis</t>
  </si>
  <si>
    <t>René</t>
  </si>
  <si>
    <t>ST. VITHER DIDDELDOEPPCHER</t>
  </si>
  <si>
    <t>Pieper</t>
  </si>
  <si>
    <t>0</t>
  </si>
  <si>
    <t>Boemer</t>
  </si>
  <si>
    <t>Mirko</t>
  </si>
  <si>
    <t>DE MOTTESE</t>
  </si>
  <si>
    <t>Flück</t>
  </si>
  <si>
    <t>Dany</t>
  </si>
  <si>
    <t>watroba</t>
  </si>
  <si>
    <t>Olivier</t>
  </si>
  <si>
    <t>KLASSE 10</t>
  </si>
  <si>
    <t>Neven</t>
  </si>
  <si>
    <t>Koen</t>
  </si>
  <si>
    <t>ADD</t>
  </si>
  <si>
    <t>Dethier</t>
  </si>
  <si>
    <t>Gaël</t>
  </si>
  <si>
    <t>SIDISPORTS</t>
  </si>
  <si>
    <t>Cédric</t>
  </si>
  <si>
    <t>LAC EUPEN</t>
  </si>
  <si>
    <t>Van Dongen</t>
  </si>
  <si>
    <t>Heinz</t>
  </si>
  <si>
    <t>TSV WEEZE</t>
  </si>
  <si>
    <t>Michaeli</t>
  </si>
  <si>
    <t>Marco</t>
  </si>
  <si>
    <t>AC EIFEL</t>
  </si>
  <si>
    <t>Langer</t>
  </si>
  <si>
    <t>Pascal</t>
  </si>
  <si>
    <t>SC BÜTGENBACH</t>
  </si>
  <si>
    <t>Stephan</t>
  </si>
  <si>
    <t>Königs</t>
  </si>
  <si>
    <t>Roger</t>
  </si>
  <si>
    <t>RFCL</t>
  </si>
  <si>
    <t>Pierik</t>
  </si>
  <si>
    <t>Bas</t>
  </si>
  <si>
    <t>AVON HEERLEN</t>
  </si>
  <si>
    <t>Culot</t>
  </si>
  <si>
    <t>Grégory</t>
  </si>
  <si>
    <t>ORES</t>
  </si>
  <si>
    <t>Welzen</t>
  </si>
  <si>
    <t>Marcel</t>
  </si>
  <si>
    <t>Schilberz</t>
  </si>
  <si>
    <t>Bernhard</t>
  </si>
  <si>
    <t>FREEZING COCONUTS</t>
  </si>
  <si>
    <t>Laumers</t>
  </si>
  <si>
    <t>Michael</t>
  </si>
  <si>
    <t>SC BLEIALF</t>
  </si>
  <si>
    <t>Vlaeminck</t>
  </si>
  <si>
    <t>Nick</t>
  </si>
  <si>
    <t>HOTEL*** RESTAURANT TYCHON AG</t>
  </si>
  <si>
    <t>Kerren</t>
  </si>
  <si>
    <t>Bruno</t>
  </si>
  <si>
    <t>CC HELOWA</t>
  </si>
  <si>
    <t>Schneider</t>
  </si>
  <si>
    <t>Roland</t>
  </si>
  <si>
    <t>Brüls</t>
  </si>
  <si>
    <t>Gerd</t>
  </si>
  <si>
    <t>HSV-FANS OSTBELIEN</t>
  </si>
  <si>
    <t>Sontag</t>
  </si>
  <si>
    <t>Thierry</t>
  </si>
  <si>
    <t>Pikhard</t>
  </si>
  <si>
    <t>Oliver</t>
  </si>
  <si>
    <t>Schulte</t>
  </si>
  <si>
    <t>Andreas</t>
  </si>
  <si>
    <t>Patrick</t>
  </si>
  <si>
    <t>Mayorga</t>
  </si>
  <si>
    <t>Cesar</t>
  </si>
  <si>
    <t>Schmitz</t>
  </si>
  <si>
    <t>Vedders</t>
  </si>
  <si>
    <t>Jens</t>
  </si>
  <si>
    <t>Feyen</t>
  </si>
  <si>
    <t>EMMELS</t>
  </si>
  <si>
    <t>Julin</t>
  </si>
  <si>
    <t>AMC</t>
  </si>
  <si>
    <t>Hick</t>
  </si>
  <si>
    <t>Zeimers</t>
  </si>
  <si>
    <t>Cremer</t>
  </si>
  <si>
    <t>Johannes</t>
  </si>
  <si>
    <t>RSV ST VITH</t>
  </si>
  <si>
    <t>Jost</t>
  </si>
  <si>
    <t>Jürgen</t>
  </si>
  <si>
    <t>SPRITTKÖPP RUNNING</t>
  </si>
  <si>
    <t>van Herk</t>
  </si>
  <si>
    <t>Tim</t>
  </si>
  <si>
    <t>Brunssum</t>
  </si>
  <si>
    <t>Blauth</t>
  </si>
  <si>
    <t>Christian</t>
  </si>
  <si>
    <t>DUREN</t>
  </si>
  <si>
    <t>Heesen</t>
  </si>
  <si>
    <t>Jeroen</t>
  </si>
  <si>
    <t>Nuth</t>
  </si>
  <si>
    <t>Kreukels</t>
  </si>
  <si>
    <t>Thijs</t>
  </si>
  <si>
    <t>Amsterdam</t>
  </si>
  <si>
    <t>Porgye</t>
  </si>
  <si>
    <t>Imre</t>
  </si>
  <si>
    <t>Utrecht</t>
  </si>
  <si>
    <t>v.d. Boogaart</t>
  </si>
  <si>
    <t>Mmm</t>
  </si>
  <si>
    <t>van Ass</t>
  </si>
  <si>
    <t>Rob</t>
  </si>
  <si>
    <t>Schinveld</t>
  </si>
  <si>
    <t>Ernots</t>
  </si>
  <si>
    <t>Jo</t>
  </si>
  <si>
    <t>Tongeren</t>
  </si>
  <si>
    <t>Marrone</t>
  </si>
  <si>
    <t>Smits</t>
  </si>
  <si>
    <t>Puth</t>
  </si>
  <si>
    <t>Boogaard</t>
  </si>
  <si>
    <t>Ewout</t>
  </si>
  <si>
    <t>Geleen</t>
  </si>
  <si>
    <t>Kruiter</t>
  </si>
  <si>
    <t>Jos</t>
  </si>
  <si>
    <t>Maastricht</t>
  </si>
  <si>
    <t>Muller</t>
  </si>
  <si>
    <t>Eindhoven</t>
  </si>
  <si>
    <t>Verjans</t>
  </si>
  <si>
    <t>Paul</t>
  </si>
  <si>
    <t>Munstergeleen</t>
  </si>
  <si>
    <t>Severens</t>
  </si>
  <si>
    <t>Roald</t>
  </si>
  <si>
    <t>Custers</t>
  </si>
  <si>
    <t>Bjorn</t>
  </si>
  <si>
    <t>Stofberg</t>
  </si>
  <si>
    <t>Randy</t>
  </si>
  <si>
    <t>Schoenmakers</t>
  </si>
  <si>
    <t>Landgraaf</t>
  </si>
  <si>
    <t>Buijs</t>
  </si>
  <si>
    <t>Steven</t>
  </si>
  <si>
    <t>Smeets</t>
  </si>
  <si>
    <t>Medtronic</t>
  </si>
  <si>
    <t>Driessen</t>
  </si>
  <si>
    <t>Mike</t>
  </si>
  <si>
    <t>Born</t>
  </si>
  <si>
    <t>Kierkels</t>
  </si>
  <si>
    <t>Dave</t>
  </si>
  <si>
    <t>Raphael</t>
  </si>
  <si>
    <t>Tacsir</t>
  </si>
  <si>
    <t>Ezequiel</t>
  </si>
  <si>
    <t>Mcginnis</t>
  </si>
  <si>
    <t>Kevin</t>
  </si>
  <si>
    <t>maastricht</t>
  </si>
  <si>
    <t>Knapen</t>
  </si>
  <si>
    <t>Don</t>
  </si>
  <si>
    <t>Pronk</t>
  </si>
  <si>
    <t>Robbert</t>
  </si>
  <si>
    <t>Heerlen</t>
  </si>
  <si>
    <t>BURGMANN</t>
  </si>
  <si>
    <t>Sebastian</t>
  </si>
  <si>
    <t>DIE HELDEN VON</t>
  </si>
  <si>
    <t>BUCHALE</t>
  </si>
  <si>
    <t>Maik</t>
  </si>
  <si>
    <t>KEMNADELAKERUNN</t>
  </si>
  <si>
    <t>Di Cesare</t>
  </si>
  <si>
    <t>Stephane</t>
  </si>
  <si>
    <t>De Brouwer</t>
  </si>
  <si>
    <t xml:space="preserve"> Gero</t>
  </si>
  <si>
    <t>Hansa Simmerath</t>
  </si>
  <si>
    <t>Robens</t>
  </si>
  <si>
    <t>DJK Löwe Hambach</t>
  </si>
  <si>
    <t>Turobin</t>
  </si>
  <si>
    <t>BSG SIG Combibloc</t>
  </si>
  <si>
    <t>ohne Verein</t>
  </si>
  <si>
    <t>Van der Eerden</t>
  </si>
  <si>
    <t>Franke</t>
  </si>
  <si>
    <t>Carsten</t>
  </si>
  <si>
    <t>Lustlauf, mein Verein eV</t>
  </si>
  <si>
    <t>Asbach</t>
  </si>
  <si>
    <t>Mark</t>
  </si>
  <si>
    <t>IWW - RWTH Aachen</t>
  </si>
  <si>
    <t>Mimberg</t>
  </si>
  <si>
    <t>Runner Shop Team</t>
  </si>
  <si>
    <t>Krug</t>
  </si>
  <si>
    <t>1976</t>
  </si>
  <si>
    <t>1977</t>
  </si>
  <si>
    <t>Stobl</t>
  </si>
  <si>
    <t>FW Würselen</t>
  </si>
  <si>
    <t>Hermanns</t>
  </si>
  <si>
    <t>1978</t>
  </si>
  <si>
    <t>Vitalcenter Beckers</t>
  </si>
  <si>
    <t>Zylla</t>
  </si>
  <si>
    <t>Artur</t>
  </si>
  <si>
    <t>1979</t>
  </si>
  <si>
    <t>Baesweiler</t>
  </si>
  <si>
    <t>Freitag</t>
  </si>
  <si>
    <t>Norman</t>
  </si>
  <si>
    <t>Plötz</t>
  </si>
  <si>
    <t>1980</t>
  </si>
  <si>
    <t>Heil</t>
  </si>
  <si>
    <t>Aldenhoven</t>
  </si>
  <si>
    <t>Eschweiler</t>
  </si>
  <si>
    <t>Nokra</t>
  </si>
  <si>
    <t>Spix</t>
  </si>
  <si>
    <t>Philips Licht</t>
  </si>
  <si>
    <t>Heyman</t>
  </si>
  <si>
    <t>Kraatz</t>
  </si>
  <si>
    <t>Torsten</t>
  </si>
  <si>
    <t>Alsdorf</t>
  </si>
  <si>
    <t>Bijsmans</t>
  </si>
  <si>
    <t>v.d. Werff</t>
  </si>
  <si>
    <t>Steffen</t>
  </si>
  <si>
    <t>Rijken</t>
  </si>
  <si>
    <t>Quadflieg</t>
  </si>
  <si>
    <t>Loog</t>
  </si>
  <si>
    <t>Rompen</t>
  </si>
  <si>
    <t>Rik</t>
  </si>
  <si>
    <t>Heijdendaal</t>
  </si>
  <si>
    <t>Dennis</t>
  </si>
  <si>
    <t>Gielens</t>
  </si>
  <si>
    <t>Eelco</t>
  </si>
  <si>
    <t>Brodel</t>
  </si>
  <si>
    <t>LAC Eupen</t>
  </si>
  <si>
    <t>Vliegen</t>
  </si>
  <si>
    <t>Erik</t>
  </si>
  <si>
    <t>SC Bütgenbach</t>
  </si>
  <si>
    <t>Labudde</t>
  </si>
  <si>
    <t>Thorsten</t>
  </si>
  <si>
    <t>SC Alemania Strass</t>
  </si>
  <si>
    <t>Löhner</t>
  </si>
  <si>
    <t>(Mützenich)</t>
  </si>
  <si>
    <t>Holger</t>
  </si>
  <si>
    <t>Dürr Ecorunners</t>
  </si>
  <si>
    <t>Schickel</t>
  </si>
  <si>
    <t>Offele</t>
  </si>
  <si>
    <t>TV Konzen</t>
  </si>
  <si>
    <t>KTC Eupen</t>
  </si>
  <si>
    <t>Hilke</t>
  </si>
  <si>
    <t>Rüttgers</t>
  </si>
  <si>
    <t>Nelson</t>
  </si>
  <si>
    <t>(Hürtgenwald)</t>
  </si>
  <si>
    <t>Vornholt</t>
  </si>
  <si>
    <t>Karsch</t>
  </si>
  <si>
    <t>Jochen</t>
  </si>
  <si>
    <t>LG Mützenich</t>
  </si>
  <si>
    <t>Küster</t>
  </si>
  <si>
    <t>1. BBC Düren</t>
  </si>
  <si>
    <t>Lacour</t>
  </si>
  <si>
    <t>Dino</t>
  </si>
  <si>
    <t>Düren</t>
  </si>
  <si>
    <t>Frings</t>
  </si>
  <si>
    <t>Langerwehe</t>
  </si>
  <si>
    <t>Latuske</t>
  </si>
  <si>
    <t>Jörg</t>
  </si>
  <si>
    <t>Silvan</t>
  </si>
  <si>
    <t>TuS Schmidt</t>
  </si>
  <si>
    <t>Schulten</t>
  </si>
  <si>
    <t>Sandro</t>
  </si>
  <si>
    <t>ASV Süchteln</t>
  </si>
  <si>
    <t>Kahlke</t>
  </si>
  <si>
    <t>Eickenscheidt</t>
  </si>
  <si>
    <t>Kutsch</t>
  </si>
  <si>
    <t>Guido</t>
  </si>
  <si>
    <t>LT FC 06 Rurdorf</t>
  </si>
  <si>
    <t>Taczyk</t>
  </si>
  <si>
    <t>Daniel</t>
  </si>
  <si>
    <t>Baesweiler Lauftreff</t>
  </si>
  <si>
    <t>Heesel</t>
  </si>
  <si>
    <t>Frank</t>
  </si>
  <si>
    <t>AICSchnecken.de</t>
  </si>
  <si>
    <t>Perieanu</t>
  </si>
  <si>
    <t>Adrian</t>
  </si>
  <si>
    <t>Jung</t>
  </si>
  <si>
    <t>Zülpich</t>
  </si>
  <si>
    <t>Moosmayer</t>
  </si>
  <si>
    <t>TV Roetgen</t>
  </si>
  <si>
    <t>HAASNER</t>
  </si>
  <si>
    <t>BERGER</t>
  </si>
  <si>
    <t>GFC Gürzenich</t>
  </si>
  <si>
    <t>KUNERT</t>
  </si>
  <si>
    <t>Fabian</t>
  </si>
  <si>
    <t>Tivoli Strolche</t>
  </si>
  <si>
    <t>SOBOTH</t>
  </si>
  <si>
    <t>Hayek</t>
  </si>
  <si>
    <t xml:space="preserve"> Said</t>
  </si>
  <si>
    <t>Marokko</t>
  </si>
  <si>
    <t>Dickebohm</t>
  </si>
  <si>
    <t xml:space="preserve"> Ralf</t>
  </si>
  <si>
    <t>Mellouk</t>
  </si>
  <si>
    <t xml:space="preserve"> Fahd</t>
  </si>
  <si>
    <t>Lehmbach</t>
  </si>
  <si>
    <t xml:space="preserve"> Benjamin</t>
  </si>
  <si>
    <t>ATG</t>
  </si>
  <si>
    <t>Kozak</t>
  </si>
  <si>
    <t xml:space="preserve"> Guido</t>
  </si>
  <si>
    <t xml:space="preserve"> Bernhard</t>
  </si>
  <si>
    <t>Team Voreifel</t>
  </si>
  <si>
    <t>Schumacher</t>
  </si>
  <si>
    <t xml:space="preserve"> Marc</t>
  </si>
  <si>
    <t>Hewa Running</t>
  </si>
  <si>
    <t xml:space="preserve"> Eric</t>
  </si>
  <si>
    <t>Maletz</t>
  </si>
  <si>
    <t xml:space="preserve"> Christoph</t>
  </si>
  <si>
    <t>Dürwiß</t>
  </si>
  <si>
    <t>Hock</t>
  </si>
  <si>
    <t xml:space="preserve"> Andreas</t>
  </si>
  <si>
    <t>Schleipen</t>
  </si>
  <si>
    <t>Wanders</t>
  </si>
  <si>
    <t xml:space="preserve"> Sascha</t>
  </si>
  <si>
    <t>Hering</t>
  </si>
  <si>
    <t xml:space="preserve"> Roland</t>
  </si>
  <si>
    <t>Hamich Runners e.V.</t>
  </si>
  <si>
    <t>Zintzen</t>
  </si>
  <si>
    <t xml:space="preserve"> Georg</t>
  </si>
  <si>
    <t>Werny</t>
  </si>
  <si>
    <t>Ederen</t>
  </si>
  <si>
    <t>Nelles</t>
  </si>
  <si>
    <t>Feuerwehr Dürwiß LZ 31</t>
  </si>
  <si>
    <t>Macharia</t>
  </si>
  <si>
    <t>Houck</t>
  </si>
  <si>
    <t xml:space="preserve"> Franjo</t>
  </si>
  <si>
    <t>Rettmann</t>
  </si>
  <si>
    <t xml:space="preserve"> Veit</t>
  </si>
  <si>
    <t>Vergöls</t>
  </si>
  <si>
    <t xml:space="preserve"> Marcel</t>
  </si>
  <si>
    <t>Öcher Printen</t>
  </si>
  <si>
    <t>Waldmann</t>
  </si>
  <si>
    <t>Germania 07 Dürwiß LA</t>
  </si>
  <si>
    <t>Jäger</t>
  </si>
  <si>
    <t>Schramm</t>
  </si>
  <si>
    <t>Manuel</t>
  </si>
  <si>
    <t>Aachen</t>
  </si>
  <si>
    <t>Hansen</t>
  </si>
  <si>
    <t>Gösta</t>
  </si>
  <si>
    <t>TSV Teufelskerle</t>
  </si>
  <si>
    <t>Baltes</t>
  </si>
  <si>
    <t xml:space="preserve"> Johannes</t>
  </si>
  <si>
    <t>DJK JS Herzogenrath</t>
  </si>
  <si>
    <t>Dohlen</t>
  </si>
  <si>
    <t>JVSV Heinsberg</t>
  </si>
  <si>
    <t>Gülpen</t>
  </si>
  <si>
    <t xml:space="preserve"> Peter</t>
  </si>
  <si>
    <t>Heinecke</t>
  </si>
  <si>
    <t>AVC Hoppersheider</t>
  </si>
  <si>
    <t>Gusday</t>
  </si>
  <si>
    <t xml:space="preserve"> Kevin</t>
  </si>
  <si>
    <t>Sommer</t>
  </si>
  <si>
    <t>TTC Unterbruch</t>
  </si>
  <si>
    <t>von Dongen</t>
  </si>
  <si>
    <t xml:space="preserve"> Heinz</t>
  </si>
  <si>
    <t>TSV Weeze</t>
  </si>
  <si>
    <t>Hansmann</t>
  </si>
  <si>
    <t xml:space="preserve"> Bernd</t>
  </si>
  <si>
    <t>Beug</t>
  </si>
  <si>
    <t xml:space="preserve"> Alexander</t>
  </si>
  <si>
    <t>CSB Geilenkirchen</t>
  </si>
  <si>
    <t>LANGER</t>
  </si>
  <si>
    <t>MATIRI</t>
  </si>
  <si>
    <t>Leonard</t>
  </si>
  <si>
    <t>PETERS</t>
  </si>
  <si>
    <t>AUDI SPORT</t>
  </si>
  <si>
    <t>MOGHOGHI</t>
  </si>
  <si>
    <t>Yassine</t>
  </si>
  <si>
    <t>KUCK</t>
  </si>
  <si>
    <t>OUTDOOR-KRAFTTR</t>
  </si>
  <si>
    <t>JACQMIN</t>
  </si>
  <si>
    <t>Damien</t>
  </si>
  <si>
    <t>TV NIDRUM</t>
  </si>
  <si>
    <t>BAUDOUIN</t>
  </si>
  <si>
    <t>Jean-Marc</t>
  </si>
  <si>
    <t>SCHOOL</t>
  </si>
  <si>
    <t>LE JOUR</t>
  </si>
  <si>
    <t>BROUWIER</t>
  </si>
  <si>
    <t>BOSKIN</t>
  </si>
  <si>
    <t>BORGUET</t>
  </si>
  <si>
    <t>Sebastien</t>
  </si>
  <si>
    <t>JSR TEAM</t>
  </si>
  <si>
    <t>BERTRAND</t>
  </si>
  <si>
    <t>Valery</t>
  </si>
  <si>
    <t>RBC DEXIA RUNNI</t>
  </si>
  <si>
    <t>COLLAS</t>
  </si>
  <si>
    <t>Jean-Luc</t>
  </si>
  <si>
    <t>TORPEDO HONSFEL</t>
  </si>
  <si>
    <t>SCHULZEN</t>
  </si>
  <si>
    <t>Claus</t>
  </si>
  <si>
    <t>READY TO RUN</t>
  </si>
  <si>
    <t>ROELANTS</t>
  </si>
  <si>
    <t>Pieter</t>
  </si>
  <si>
    <t>HRC</t>
  </si>
  <si>
    <t>Birkhölzer</t>
  </si>
  <si>
    <t>KfW Duathlon</t>
  </si>
  <si>
    <t>Weigenand</t>
  </si>
  <si>
    <t xml:space="preserve"> Dr. Oliver</t>
  </si>
  <si>
    <t>TSV Bayer 04 Leverkusen</t>
  </si>
  <si>
    <t>Hanff</t>
  </si>
  <si>
    <t>Pulheimer SC</t>
  </si>
</sst>
</file>

<file path=xl/styles.xml><?xml version="1.0" encoding="utf-8"?>
<styleSheet xmlns="http://schemas.openxmlformats.org/spreadsheetml/2006/main">
  <numFmts count="4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[$-407]dddd\,\ d\.\ mmmm\ yyyy"/>
    <numFmt numFmtId="166" formatCode="[$-407]d/\ mmm/;@"/>
    <numFmt numFmtId="167" formatCode="dd/mmm/"/>
    <numFmt numFmtId="168" formatCode="dd/\ mmm/"/>
    <numFmt numFmtId="169" formatCode="mmm\ yyyy"/>
    <numFmt numFmtId="170" formatCode="#,##0\ &quot;m&quot;"/>
    <numFmt numFmtId="171" formatCode="#,##0\ &quot;DM&quot;;\-#,##0\ &quot;DM&quot;"/>
    <numFmt numFmtId="172" formatCode="#,##0\ &quot;DM&quot;;[Red]\-#,##0\ &quot;DM&quot;"/>
    <numFmt numFmtId="173" formatCode="#,##0.00\ &quot;DM&quot;;\-#,##0.00\ &quot;DM&quot;"/>
    <numFmt numFmtId="174" formatCode="#,##0.00\ &quot;DM&quot;;[Red]\-#,##0.00\ &quot;DM&quot;"/>
    <numFmt numFmtId="175" formatCode="_-* #,##0\ &quot;DM&quot;_-;\-* #,##0\ &quot;DM&quot;_-;_-* &quot;-&quot;\ &quot;DM&quot;_-;_-@_-"/>
    <numFmt numFmtId="176" formatCode="_-* #,##0\ _D_M_-;\-* #,##0\ _D_M_-;_-* &quot;-&quot;\ _D_M_-;_-@_-"/>
    <numFmt numFmtId="177" formatCode="_-* #,##0.00\ &quot;DM&quot;_-;\-* #,##0.00\ &quot;DM&quot;_-;_-* &quot;-&quot;??\ &quot;DM&quot;_-;_-@_-"/>
    <numFmt numFmtId="178" formatCode="_-* #,##0.00\ _D_M_-;\-* #,##0.00\ _D_M_-;_-* &quot;-&quot;??\ _D_M_-;_-@_-"/>
    <numFmt numFmtId="179" formatCode="h:mm"/>
    <numFmt numFmtId="180" formatCode="m:ss"/>
    <numFmt numFmtId="181" formatCode="0.0\ &quot;Runden&quot;"/>
    <numFmt numFmtId="182" formatCode="&quot;Ja&quot;;&quot;Ja&quot;;&quot;Nein&quot;"/>
    <numFmt numFmtId="183" formatCode="&quot;Wahr&quot;;&quot;Wahr&quot;;&quot;Falsch&quot;"/>
    <numFmt numFmtId="184" formatCode="&quot;Ein&quot;;&quot;Ein&quot;;&quot;Aus&quot;"/>
    <numFmt numFmtId="185" formatCode="[$€-2]\ #,##0.00_);[Red]\([$€-2]\ #,##0.00\)"/>
    <numFmt numFmtId="186" formatCode="[$-F800]dddd\,\ mmmm\ dd\,\ yyyy"/>
    <numFmt numFmtId="187" formatCode="ddd\,\ dd/mm/yyyy"/>
    <numFmt numFmtId="188" formatCode="ddd\,\ dd/\ mmm/"/>
    <numFmt numFmtId="189" formatCode="ddd\,\ dd/\ mmm"/>
    <numFmt numFmtId="190" formatCode="ddd\,\ dd/mmm"/>
    <numFmt numFmtId="191" formatCode="0.0\ &quot;km&quot;"/>
    <numFmt numFmtId="192" formatCode="0\ &quot;km&quot;"/>
    <numFmt numFmtId="193" formatCode="0\ &quot;P.&quot;"/>
    <numFmt numFmtId="194" formatCode="#,##0.0\ &quot;km&quot;"/>
    <numFmt numFmtId="195" formatCode="00"/>
    <numFmt numFmtId="196" formatCode="0\ &quot;kcal / km&quot;"/>
    <numFmt numFmtId="197" formatCode="0\ &quot;ml / km&quot;"/>
    <numFmt numFmtId="198" formatCode="ddd\,\ dd/mm/"/>
    <numFmt numFmtId="199" formatCode="0.#\ &quot;Runden&quot;"/>
    <numFmt numFmtId="200" formatCode="0.0\ &quot;s&quot;"/>
    <numFmt numFmtId="201" formatCode="0.00\ &quot;m&quot;"/>
    <numFmt numFmtId="202" formatCode="#,##0.0"/>
  </numFmts>
  <fonts count="1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9"/>
      <color indexed="10"/>
      <name val="Arial Black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Tahoma"/>
      <family val="2"/>
    </font>
    <font>
      <sz val="9"/>
      <name val="Verdana"/>
      <family val="2"/>
    </font>
    <font>
      <sz val="11"/>
      <color indexed="8"/>
      <name val="Calibri"/>
      <family val="0"/>
    </font>
    <font>
      <sz val="10"/>
      <color indexed="8"/>
      <name val="Arial"/>
      <family val="0"/>
    </font>
    <font>
      <sz val="8"/>
      <name val="Verdana"/>
      <family val="2"/>
    </font>
    <font>
      <sz val="10"/>
      <color indexed="8"/>
      <name val="Times New Roman"/>
      <family val="1"/>
    </font>
    <font>
      <sz val="10"/>
      <color indexed="18"/>
      <name val="Verdana"/>
      <family val="2"/>
    </font>
    <font>
      <b/>
      <u val="single"/>
      <sz val="10"/>
      <name val="Arial"/>
      <family val="2"/>
    </font>
    <font>
      <sz val="10.5"/>
      <color indexed="8"/>
      <name val="Courier New"/>
      <family val="3"/>
    </font>
    <font>
      <b/>
      <sz val="8"/>
      <name val="Verdana"/>
      <family val="2"/>
    </font>
    <font>
      <sz val="9"/>
      <name val="Times New Roman"/>
      <family val="1"/>
    </font>
    <font>
      <b/>
      <u val="single"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4" fillId="0" borderId="1" xfId="0" applyFont="1" applyBorder="1" applyAlignment="1">
      <alignment/>
    </xf>
    <xf numFmtId="0" fontId="0" fillId="0" borderId="1" xfId="0" applyBorder="1" applyAlignment="1">
      <alignment/>
    </xf>
    <xf numFmtId="0" fontId="5" fillId="2" borderId="2" xfId="0" applyFont="1" applyFill="1" applyBorder="1" applyAlignment="1">
      <alignment horizontal="center" vertical="center" textRotation="180"/>
    </xf>
    <xf numFmtId="0" fontId="5" fillId="3" borderId="3" xfId="0" applyFont="1" applyFill="1" applyBorder="1" applyAlignment="1">
      <alignment horizontal="left" vertical="center"/>
    </xf>
    <xf numFmtId="0" fontId="5" fillId="4" borderId="3" xfId="0" applyFont="1" applyFill="1" applyBorder="1" applyAlignment="1">
      <alignment horizontal="left" vertical="top" textRotation="180"/>
    </xf>
    <xf numFmtId="202" fontId="5" fillId="5" borderId="3" xfId="0" applyNumberFormat="1" applyFont="1" applyFill="1" applyBorder="1" applyAlignment="1">
      <alignment horizontal="center" vertical="center" textRotation="180"/>
    </xf>
    <xf numFmtId="0" fontId="5" fillId="5" borderId="3" xfId="0" applyNumberFormat="1" applyFont="1" applyFill="1" applyBorder="1" applyAlignment="1">
      <alignment horizontal="center" vertical="center" textRotation="180"/>
    </xf>
    <xf numFmtId="0" fontId="5" fillId="3" borderId="3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textRotation="180"/>
    </xf>
    <xf numFmtId="0" fontId="0" fillId="0" borderId="3" xfId="0" applyFont="1" applyBorder="1" applyAlignment="1">
      <alignment textRotation="90"/>
    </xf>
    <xf numFmtId="0" fontId="6" fillId="0" borderId="2" xfId="0" applyFont="1" applyFill="1" applyBorder="1" applyAlignment="1">
      <alignment vertical="center"/>
    </xf>
    <xf numFmtId="0" fontId="0" fillId="0" borderId="3" xfId="0" applyNumberFormat="1" applyBorder="1" applyAlignment="1" applyProtection="1">
      <alignment/>
      <protection locked="0"/>
    </xf>
    <xf numFmtId="0" fontId="5" fillId="0" borderId="3" xfId="0" applyFont="1" applyFill="1" applyBorder="1" applyAlignment="1">
      <alignment vertical="center"/>
    </xf>
    <xf numFmtId="0" fontId="6" fillId="0" borderId="3" xfId="0" applyFont="1" applyFill="1" applyBorder="1" applyAlignment="1">
      <alignment vertical="center"/>
    </xf>
    <xf numFmtId="0" fontId="5" fillId="0" borderId="3" xfId="0" applyFont="1" applyFill="1" applyBorder="1" applyAlignment="1">
      <alignment/>
    </xf>
    <xf numFmtId="0" fontId="4" fillId="0" borderId="4" xfId="0" applyFont="1" applyBorder="1" applyAlignment="1">
      <alignment/>
    </xf>
    <xf numFmtId="0" fontId="0" fillId="0" borderId="3" xfId="0" applyBorder="1" applyAlignment="1">
      <alignment/>
    </xf>
    <xf numFmtId="0" fontId="4" fillId="0" borderId="3" xfId="0" applyFont="1" applyBorder="1" applyAlignment="1">
      <alignment/>
    </xf>
    <xf numFmtId="0" fontId="6" fillId="6" borderId="3" xfId="0" applyFont="1" applyFill="1" applyBorder="1" applyAlignment="1">
      <alignment wrapText="1"/>
    </xf>
    <xf numFmtId="0" fontId="0" fillId="0" borderId="3" xfId="0" applyBorder="1" applyAlignment="1" applyProtection="1">
      <alignment/>
      <protection locked="0"/>
    </xf>
    <xf numFmtId="0" fontId="0" fillId="0" borderId="3" xfId="0" applyNumberFormat="1" applyBorder="1" applyAlignment="1" applyProtection="1">
      <alignment/>
      <protection locked="0"/>
    </xf>
    <xf numFmtId="0" fontId="0" fillId="0" borderId="3" xfId="0" applyBorder="1" applyAlignment="1">
      <alignment/>
    </xf>
    <xf numFmtId="0" fontId="8" fillId="6" borderId="3" xfId="0" applyFont="1" applyFill="1" applyBorder="1" applyAlignment="1">
      <alignment wrapText="1"/>
    </xf>
    <xf numFmtId="0" fontId="9" fillId="0" borderId="3" xfId="19" applyFont="1" applyFill="1" applyBorder="1" applyAlignment="1">
      <alignment wrapText="1"/>
      <protection/>
    </xf>
    <xf numFmtId="0" fontId="9" fillId="0" borderId="3" xfId="20" applyFont="1" applyFill="1" applyBorder="1" applyAlignment="1">
      <alignment wrapText="1"/>
      <protection/>
    </xf>
    <xf numFmtId="0" fontId="9" fillId="0" borderId="3" xfId="19" applyFont="1" applyFill="1" applyBorder="1" applyAlignment="1">
      <alignment horizontal="right" wrapText="1"/>
      <protection/>
    </xf>
    <xf numFmtId="0" fontId="9" fillId="0" borderId="3" xfId="20" applyFont="1" applyFill="1" applyBorder="1" applyAlignment="1">
      <alignment horizontal="right" wrapText="1"/>
      <protection/>
    </xf>
    <xf numFmtId="0" fontId="0" fillId="0" borderId="3" xfId="0" applyBorder="1" applyAlignment="1" applyProtection="1">
      <alignment/>
      <protection locked="0"/>
    </xf>
    <xf numFmtId="0" fontId="11" fillId="6" borderId="3" xfId="0" applyFont="1" applyFill="1" applyBorder="1" applyAlignment="1">
      <alignment horizontal="center" wrapText="1"/>
    </xf>
    <xf numFmtId="0" fontId="11" fillId="6" borderId="3" xfId="0" applyFont="1" applyFill="1" applyBorder="1" applyAlignment="1">
      <alignment wrapText="1"/>
    </xf>
    <xf numFmtId="0" fontId="12" fillId="0" borderId="3" xfId="0" applyFont="1" applyBorder="1" applyAlignment="1">
      <alignment horizontal="left"/>
    </xf>
    <xf numFmtId="1" fontId="0" fillId="0" borderId="3" xfId="0" applyNumberFormat="1" applyBorder="1" applyAlignment="1">
      <alignment/>
    </xf>
    <xf numFmtId="0" fontId="10" fillId="0" borderId="3" xfId="0" applyFont="1" applyFill="1" applyBorder="1" applyAlignment="1">
      <alignment wrapText="1"/>
    </xf>
    <xf numFmtId="0" fontId="13" fillId="0" borderId="3" xfId="0" applyFont="1" applyFill="1" applyBorder="1" applyAlignment="1">
      <alignment wrapText="1"/>
    </xf>
    <xf numFmtId="0" fontId="4" fillId="0" borderId="3" xfId="0" applyNumberFormat="1" applyFont="1" applyBorder="1" applyAlignment="1" applyProtection="1">
      <alignment/>
      <protection locked="0"/>
    </xf>
    <xf numFmtId="0" fontId="14" fillId="0" borderId="3" xfId="0" applyFont="1" applyBorder="1" applyAlignment="1">
      <alignment/>
    </xf>
    <xf numFmtId="0" fontId="15" fillId="0" borderId="3" xfId="0" applyFont="1" applyBorder="1" applyAlignment="1">
      <alignment vertical="top" wrapText="1"/>
    </xf>
    <xf numFmtId="0" fontId="15" fillId="0" borderId="3" xfId="0" applyFont="1" applyBorder="1" applyAlignment="1">
      <alignment horizontal="center" vertical="top" wrapText="1"/>
    </xf>
    <xf numFmtId="0" fontId="0" fillId="0" borderId="3" xfId="0" applyFont="1" applyBorder="1" applyAlignment="1">
      <alignment/>
    </xf>
    <xf numFmtId="0" fontId="0" fillId="0" borderId="3" xfId="0" applyBorder="1" applyAlignment="1">
      <alignment horizontal="center"/>
    </xf>
    <xf numFmtId="0" fontId="5" fillId="5" borderId="3" xfId="0" applyFont="1" applyFill="1" applyBorder="1" applyAlignment="1">
      <alignment horizontal="center" vertical="center" textRotation="180"/>
    </xf>
    <xf numFmtId="0" fontId="5" fillId="0" borderId="3" xfId="0" applyFont="1" applyFill="1" applyBorder="1" applyAlignment="1">
      <alignment horizontal="center"/>
    </xf>
    <xf numFmtId="0" fontId="6" fillId="0" borderId="4" xfId="0" applyFont="1" applyFill="1" applyBorder="1" applyAlignment="1">
      <alignment vertical="center"/>
    </xf>
    <xf numFmtId="0" fontId="16" fillId="6" borderId="3" xfId="0" applyFont="1" applyFill="1" applyBorder="1" applyAlignment="1">
      <alignment wrapText="1"/>
    </xf>
    <xf numFmtId="0" fontId="0" fillId="0" borderId="3" xfId="0" applyFont="1" applyFill="1" applyBorder="1" applyAlignment="1">
      <alignment horizontal="left" wrapText="1"/>
    </xf>
    <xf numFmtId="0" fontId="0" fillId="0" borderId="3" xfId="0" applyFill="1" applyBorder="1" applyAlignment="1">
      <alignment/>
    </xf>
    <xf numFmtId="0" fontId="0" fillId="0" borderId="3" xfId="0" applyFont="1" applyFill="1" applyBorder="1" applyAlignment="1">
      <alignment horizontal="center" wrapText="1"/>
    </xf>
    <xf numFmtId="0" fontId="4" fillId="0" borderId="2" xfId="0" applyFont="1" applyBorder="1" applyAlignment="1">
      <alignment/>
    </xf>
    <xf numFmtId="0" fontId="17" fillId="6" borderId="3" xfId="0" applyFont="1" applyFill="1" applyBorder="1" applyAlignment="1">
      <alignment wrapText="1"/>
    </xf>
    <xf numFmtId="0" fontId="17" fillId="6" borderId="3" xfId="0" applyFont="1" applyFill="1" applyBorder="1" applyAlignment="1">
      <alignment horizontal="center" wrapText="1"/>
    </xf>
    <xf numFmtId="0" fontId="5" fillId="6" borderId="3" xfId="0" applyFont="1" applyFill="1" applyBorder="1" applyAlignment="1">
      <alignment wrapText="1"/>
    </xf>
    <xf numFmtId="0" fontId="18" fillId="0" borderId="3" xfId="0" applyFont="1" applyFill="1" applyBorder="1" applyAlignment="1">
      <alignment vertical="center"/>
    </xf>
    <xf numFmtId="0" fontId="3" fillId="0" borderId="5" xfId="0" applyFont="1" applyBorder="1" applyAlignment="1">
      <alignment/>
    </xf>
    <xf numFmtId="0" fontId="3" fillId="0" borderId="1" xfId="0" applyFont="1" applyBorder="1" applyAlignment="1">
      <alignment/>
    </xf>
  </cellXfs>
  <cellStyles count="10">
    <cellStyle name="Normal" xfId="0"/>
    <cellStyle name="Followed Hyperlink" xfId="15"/>
    <cellStyle name="Comma" xfId="16"/>
    <cellStyle name="Comma [0]" xfId="17"/>
    <cellStyle name="Hyperlink" xfId="18"/>
    <cellStyle name="Normal_15,7km" xfId="19"/>
    <cellStyle name="Normal_Feuil1" xfId="20"/>
    <cellStyle name="Percent" xfId="21"/>
    <cellStyle name="Currency" xfId="22"/>
    <cellStyle name="Currency [0]" xfId="23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2.your-sports.com/details/results.php?sl=6.3795.de.0.Ergebnislisten%7CZieleinlaufliste&amp;pp=28" TargetMode="External" /><Relationship Id="rId2" Type="http://schemas.openxmlformats.org/officeDocument/2006/relationships/hyperlink" Target="http://www2.your-sports.com/details/results.php?sl=6.3795.de.0.Ergebnislisten%7CZieleinlaufliste&amp;pp=42" TargetMode="External" /><Relationship Id="rId3" Type="http://schemas.openxmlformats.org/officeDocument/2006/relationships/hyperlink" Target="http://www2.your-sports.com/details/results.php?sl=6.3795.de.0.Ergebnislisten%7CZieleinlaufliste&amp;pp=105" TargetMode="External" /><Relationship Id="rId4" Type="http://schemas.openxmlformats.org/officeDocument/2006/relationships/hyperlink" Target="http://www2.your-sports.com/details/results.php?sl=6.3795.de.0.Ergebnislisten%7CZieleinlaufliste&amp;pp=401" TargetMode="External" /><Relationship Id="rId5" Type="http://schemas.openxmlformats.org/officeDocument/2006/relationships/hyperlink" Target="http://www2.your-sports.com/details/results.php?sl=6.3795.de.0.Ergebnislisten%7CZieleinlaufliste&amp;pp=592" TargetMode="External" /><Relationship Id="rId6" Type="http://schemas.openxmlformats.org/officeDocument/2006/relationships/hyperlink" Target="http://www2.your-sports.com/details/results.php?sl=6.3795.de.0.Ergebnislisten%7CZieleinlaufliste&amp;pp=688" TargetMode="External" /><Relationship Id="rId7" Type="http://schemas.openxmlformats.org/officeDocument/2006/relationships/hyperlink" Target="http://www2.your-sports.com/details/results.php?sl=6.3795.de.0.Ergebnislisten%7CZieleinlaufliste&amp;pp=595" TargetMode="External" /><Relationship Id="rId8" Type="http://schemas.openxmlformats.org/officeDocument/2006/relationships/hyperlink" Target="http://www2.your-sports.com/details/results.php?sl=6.3795.de.0.Ergebnislisten%7CZieleinlaufliste&amp;pp=676" TargetMode="External" /><Relationship Id="rId9" Type="http://schemas.openxmlformats.org/officeDocument/2006/relationships/hyperlink" Target="http://www2.your-sports.com/details/results.php?sl=6.3795.de.0.Ergebnislisten%7CZieleinlaufliste&amp;pp=566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2.your-sports.com/details/results.php?sl=6.3795.de.0.Ergebnislisten%7CZieleinlaufliste&amp;pp=42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255"/>
  <sheetViews>
    <sheetView workbookViewId="0" topLeftCell="A1">
      <selection activeCell="B2" sqref="B2"/>
    </sheetView>
  </sheetViews>
  <sheetFormatPr defaultColWidth="11.421875" defaultRowHeight="12.75"/>
  <cols>
    <col min="1" max="1" width="3.57421875" style="16" bestFit="1" customWidth="1"/>
    <col min="2" max="2" width="12.140625" style="17" customWidth="1"/>
    <col min="3" max="3" width="7.7109375" style="17" customWidth="1"/>
    <col min="4" max="4" width="4.421875" style="17" bestFit="1" customWidth="1"/>
    <col min="5" max="5" width="12.00390625" style="17" bestFit="1" customWidth="1"/>
    <col min="6" max="17" width="1.7109375" style="17" customWidth="1"/>
    <col min="18" max="27" width="3.00390625" style="17" bestFit="1" customWidth="1"/>
    <col min="28" max="28" width="0.85546875" style="17" customWidth="1"/>
    <col min="29" max="43" width="3.00390625" style="17" bestFit="1" customWidth="1"/>
    <col min="44" max="44" width="4.7109375" style="18" customWidth="1"/>
    <col min="45" max="45" width="3.421875" style="18" customWidth="1"/>
    <col min="46" max="48" width="4.7109375" style="18" customWidth="1"/>
    <col min="49" max="49" width="20.421875" style="17" customWidth="1"/>
    <col min="50" max="50" width="4.57421875" style="17" customWidth="1"/>
    <col min="51" max="16384" width="11.421875" style="17" customWidth="1"/>
  </cols>
  <sheetData>
    <row r="1" spans="1:48" s="2" customFormat="1" ht="14.25">
      <c r="A1" s="53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1"/>
      <c r="AS1" s="1"/>
      <c r="AT1" s="1"/>
      <c r="AU1" s="1"/>
      <c r="AV1" s="1"/>
    </row>
    <row r="2" spans="1:50" s="10" customFormat="1" ht="73.5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  <c r="P2" s="5" t="s">
        <v>16</v>
      </c>
      <c r="Q2" s="5" t="s">
        <v>17</v>
      </c>
      <c r="R2" s="5" t="s">
        <v>18</v>
      </c>
      <c r="S2" s="5" t="s">
        <v>19</v>
      </c>
      <c r="T2" s="5" t="s">
        <v>20</v>
      </c>
      <c r="U2" s="5" t="s">
        <v>21</v>
      </c>
      <c r="V2" s="5" t="s">
        <v>22</v>
      </c>
      <c r="W2" s="5" t="s">
        <v>23</v>
      </c>
      <c r="X2" s="5" t="s">
        <v>24</v>
      </c>
      <c r="Y2" s="5" t="s">
        <v>25</v>
      </c>
      <c r="Z2" s="5" t="s">
        <v>26</v>
      </c>
      <c r="AA2" s="5" t="s">
        <v>27</v>
      </c>
      <c r="AB2" s="5" t="s">
        <v>28</v>
      </c>
      <c r="AC2" s="5" t="s">
        <v>29</v>
      </c>
      <c r="AD2" s="5" t="s">
        <v>30</v>
      </c>
      <c r="AE2" s="5" t="s">
        <v>31</v>
      </c>
      <c r="AF2" s="5" t="s">
        <v>32</v>
      </c>
      <c r="AG2" s="5" t="s">
        <v>33</v>
      </c>
      <c r="AH2" s="5" t="s">
        <v>34</v>
      </c>
      <c r="AI2" s="5" t="s">
        <v>35</v>
      </c>
      <c r="AJ2" s="5" t="s">
        <v>36</v>
      </c>
      <c r="AK2" s="5" t="s">
        <v>37</v>
      </c>
      <c r="AL2" s="5" t="s">
        <v>38</v>
      </c>
      <c r="AM2" s="5" t="s">
        <v>39</v>
      </c>
      <c r="AN2" s="5" t="s">
        <v>40</v>
      </c>
      <c r="AO2" s="5" t="s">
        <v>41</v>
      </c>
      <c r="AP2" s="5" t="s">
        <v>42</v>
      </c>
      <c r="AQ2" s="5" t="s">
        <v>43</v>
      </c>
      <c r="AR2" s="6" t="s">
        <v>44</v>
      </c>
      <c r="AS2" s="7" t="s">
        <v>45</v>
      </c>
      <c r="AT2" s="7" t="s">
        <v>46</v>
      </c>
      <c r="AU2" s="7" t="s">
        <v>47</v>
      </c>
      <c r="AV2" s="41" t="s">
        <v>48</v>
      </c>
      <c r="AW2" s="8" t="s">
        <v>49</v>
      </c>
      <c r="AX2" s="9" t="s">
        <v>1</v>
      </c>
    </row>
    <row r="3" spans="1:50" s="10" customFormat="1" ht="12.75" customHeight="1">
      <c r="A3" s="11">
        <v>1</v>
      </c>
      <c r="B3" s="35" t="s">
        <v>96</v>
      </c>
      <c r="C3" s="35" t="s">
        <v>97</v>
      </c>
      <c r="D3" s="35">
        <v>1978</v>
      </c>
      <c r="E3" s="35" t="s">
        <v>98</v>
      </c>
      <c r="F3" s="13">
        <v>34</v>
      </c>
      <c r="G3" s="14"/>
      <c r="H3" s="14"/>
      <c r="I3" s="14">
        <v>43</v>
      </c>
      <c r="J3" s="14">
        <v>23</v>
      </c>
      <c r="K3" s="14">
        <v>45</v>
      </c>
      <c r="L3" s="14">
        <v>39</v>
      </c>
      <c r="M3" s="14">
        <v>46</v>
      </c>
      <c r="N3" s="14">
        <v>50</v>
      </c>
      <c r="O3" s="14">
        <v>46</v>
      </c>
      <c r="P3" s="13">
        <v>48</v>
      </c>
      <c r="Q3" s="14">
        <v>47</v>
      </c>
      <c r="R3" s="14">
        <v>49</v>
      </c>
      <c r="S3" s="13">
        <v>46</v>
      </c>
      <c r="T3" s="14">
        <v>48</v>
      </c>
      <c r="U3" s="14">
        <v>48</v>
      </c>
      <c r="V3" s="14">
        <v>45</v>
      </c>
      <c r="W3" s="14">
        <v>49</v>
      </c>
      <c r="X3" s="14">
        <v>50</v>
      </c>
      <c r="Y3" s="14">
        <v>48</v>
      </c>
      <c r="Z3" s="14"/>
      <c r="AA3" s="14">
        <v>45</v>
      </c>
      <c r="AB3" s="14"/>
      <c r="AC3" s="14">
        <v>45</v>
      </c>
      <c r="AD3" s="14">
        <v>45</v>
      </c>
      <c r="AE3" s="14">
        <v>35</v>
      </c>
      <c r="AF3" s="14"/>
      <c r="AG3" s="14"/>
      <c r="AH3" s="14"/>
      <c r="AI3" s="14">
        <v>50</v>
      </c>
      <c r="AJ3" s="14"/>
      <c r="AK3" s="14"/>
      <c r="AL3" s="14"/>
      <c r="AM3" s="14"/>
      <c r="AN3" s="14"/>
      <c r="AO3" s="14"/>
      <c r="AP3" s="14"/>
      <c r="AQ3" s="14"/>
      <c r="AR3" s="15">
        <f>SUM(F3:AQ3)</f>
        <v>1024</v>
      </c>
      <c r="AS3" s="15">
        <f aca="true" t="shared" si="0" ref="AS3:AS66">COUNT(F3:AQ3)</f>
        <v>23</v>
      </c>
      <c r="AT3" s="15">
        <f aca="true" t="shared" si="1" ref="AT3:AT66">IF(COUNT(F3:AQ3)&gt;0,LARGE(F3:AQ3,1),0)+IF(COUNT(F3:AQ3)&gt;1,LARGE(F3:AQ3,2),0)+IF(COUNT(F3:AQ3)&gt;2,LARGE(F3:AQ3,3),0)+IF(COUNT(F3:AQ3)&gt;3,LARGE(F3:AQ3,4),0)+IF(COUNT(F3:AQ3)&gt;4,LARGE(F3:AQ3,5),0)+IF(COUNT(F3:AQ3)&gt;5,LARGE(F3:AQ3,6),0)+IF(COUNT(F3:AQ3)&gt;6,LARGE(F3:AQ3,7),0)+IF(COUNT(F3:AQ3)&gt;7,LARGE(F3:AQ3,8),0)+IF(COUNT(F3:AQ3)&gt;8,LARGE(F3:AQ3,9),0)+IF(COUNT(F3:AQ3)&gt;9,LARGE(F3:AQ3,10),0)+IF(COUNT(F3:AQ3)&gt;10,LARGE(F3:AQ3,11),0)+IF(COUNT(F3:AQ3)&gt;11,LARGE(F3:AQ3,12),0)+IF(COUNT(F3:AQ3)&gt;12,LARGE(F3:AQ3,13),0)+IF(COUNT(F3:AQ3)&gt;13,LARGE(F3:AQ3,14),0)+IF(COUNT(F3:AQ3)&gt;14,LARGE(F3:AQ3,15),0)</f>
        <v>715</v>
      </c>
      <c r="AU3" s="15">
        <f aca="true" t="shared" si="2" ref="AU3:AU66">IF(COUNT(F3:AQ3)&lt;22,IF(COUNT(F3:AQ3)&gt;14,(COUNT(F3:AQ3)-15),0)*20,120)</f>
        <v>120</v>
      </c>
      <c r="AV3" s="42">
        <f aca="true" t="shared" si="3" ref="AV3:AV66">AT3+AU3</f>
        <v>835</v>
      </c>
      <c r="AW3" s="14" t="str">
        <f aca="true" t="shared" si="4" ref="AW3:AW184">B3&amp;", "&amp;C3</f>
        <v>Koch, Eric</v>
      </c>
      <c r="AX3" s="14">
        <f>A3</f>
        <v>1</v>
      </c>
    </row>
    <row r="4" spans="1:50" s="10" customFormat="1" ht="12.75" customHeight="1">
      <c r="A4" s="11">
        <v>2</v>
      </c>
      <c r="B4" s="35" t="s">
        <v>110</v>
      </c>
      <c r="C4" s="35" t="s">
        <v>71</v>
      </c>
      <c r="D4" s="35">
        <v>1976</v>
      </c>
      <c r="E4" s="35" t="s">
        <v>111</v>
      </c>
      <c r="F4" s="14">
        <v>50</v>
      </c>
      <c r="G4" s="14">
        <v>49</v>
      </c>
      <c r="H4" s="14">
        <v>50</v>
      </c>
      <c r="I4" s="13">
        <v>50</v>
      </c>
      <c r="J4" s="14">
        <v>50</v>
      </c>
      <c r="K4" s="14">
        <v>50</v>
      </c>
      <c r="L4" s="14">
        <v>49</v>
      </c>
      <c r="M4" s="14">
        <v>50</v>
      </c>
      <c r="N4" s="14"/>
      <c r="O4" s="14">
        <v>50</v>
      </c>
      <c r="P4" s="14"/>
      <c r="Q4" s="14"/>
      <c r="R4" s="14"/>
      <c r="S4" s="14"/>
      <c r="T4" s="14"/>
      <c r="U4" s="14">
        <v>49</v>
      </c>
      <c r="V4" s="14"/>
      <c r="W4" s="14">
        <v>50</v>
      </c>
      <c r="X4" s="14"/>
      <c r="Y4" s="13">
        <v>50</v>
      </c>
      <c r="Z4" s="14">
        <v>50</v>
      </c>
      <c r="AA4" s="14">
        <v>50</v>
      </c>
      <c r="AB4" s="14"/>
      <c r="AC4" s="14">
        <v>50</v>
      </c>
      <c r="AD4" s="14"/>
      <c r="AE4" s="14">
        <v>49</v>
      </c>
      <c r="AF4" s="14"/>
      <c r="AG4" s="14">
        <v>50</v>
      </c>
      <c r="AH4" s="14">
        <v>50</v>
      </c>
      <c r="AI4" s="14"/>
      <c r="AJ4" s="14"/>
      <c r="AK4" s="14"/>
      <c r="AL4" s="14"/>
      <c r="AM4" s="14"/>
      <c r="AN4" s="14"/>
      <c r="AO4" s="14"/>
      <c r="AP4" s="14"/>
      <c r="AQ4" s="14"/>
      <c r="AR4" s="15">
        <f aca="true" t="shared" si="5" ref="AR4:AR230">SUM(F4:AQ4)</f>
        <v>896</v>
      </c>
      <c r="AS4" s="15">
        <f t="shared" si="0"/>
        <v>18</v>
      </c>
      <c r="AT4" s="15">
        <f t="shared" si="1"/>
        <v>749</v>
      </c>
      <c r="AU4" s="15">
        <f t="shared" si="2"/>
        <v>60</v>
      </c>
      <c r="AV4" s="42">
        <f t="shared" si="3"/>
        <v>809</v>
      </c>
      <c r="AW4" s="14" t="str">
        <f t="shared" si="4"/>
        <v>Breuer, Markus</v>
      </c>
      <c r="AX4" s="14">
        <f>A4</f>
        <v>2</v>
      </c>
    </row>
    <row r="5" spans="1:50" s="10" customFormat="1" ht="12.75" customHeight="1">
      <c r="A5" s="11">
        <v>3</v>
      </c>
      <c r="B5" s="12" t="s">
        <v>56</v>
      </c>
      <c r="C5" s="12" t="s">
        <v>57</v>
      </c>
      <c r="D5" s="12">
        <v>1977</v>
      </c>
      <c r="E5" s="12" t="s">
        <v>58</v>
      </c>
      <c r="F5" s="13">
        <v>48</v>
      </c>
      <c r="G5" s="13">
        <v>49</v>
      </c>
      <c r="H5" s="14">
        <v>49</v>
      </c>
      <c r="I5" s="13">
        <v>46</v>
      </c>
      <c r="J5" s="14"/>
      <c r="K5" s="14"/>
      <c r="L5" s="14">
        <v>45</v>
      </c>
      <c r="M5" s="14"/>
      <c r="N5" s="14"/>
      <c r="O5" s="14">
        <v>49</v>
      </c>
      <c r="P5" s="14">
        <v>48</v>
      </c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>
        <v>39</v>
      </c>
      <c r="AF5" s="14"/>
      <c r="AG5" s="13">
        <v>48</v>
      </c>
      <c r="AH5" s="14"/>
      <c r="AI5" s="14">
        <v>49</v>
      </c>
      <c r="AJ5" s="14"/>
      <c r="AK5" s="14"/>
      <c r="AL5" s="14"/>
      <c r="AM5" s="14"/>
      <c r="AN5" s="14"/>
      <c r="AO5" s="14"/>
      <c r="AP5" s="14"/>
      <c r="AQ5" s="14"/>
      <c r="AR5" s="15">
        <f>SUM(F5:AQ5)</f>
        <v>470</v>
      </c>
      <c r="AS5" s="15">
        <f t="shared" si="0"/>
        <v>10</v>
      </c>
      <c r="AT5" s="15">
        <f t="shared" si="1"/>
        <v>470</v>
      </c>
      <c r="AU5" s="15">
        <f t="shared" si="2"/>
        <v>0</v>
      </c>
      <c r="AV5" s="42">
        <f t="shared" si="3"/>
        <v>470</v>
      </c>
      <c r="AW5" s="14" t="str">
        <f t="shared" si="4"/>
        <v>Dreyling, Robert</v>
      </c>
      <c r="AX5" s="14">
        <f>A5</f>
        <v>3</v>
      </c>
    </row>
    <row r="6" spans="1:50" s="10" customFormat="1" ht="12.75" customHeight="1">
      <c r="A6" s="11">
        <v>4</v>
      </c>
      <c r="B6" s="17" t="s">
        <v>118</v>
      </c>
      <c r="C6" s="17" t="s">
        <v>119</v>
      </c>
      <c r="D6" s="19">
        <v>1980</v>
      </c>
      <c r="E6" s="19" t="s">
        <v>120</v>
      </c>
      <c r="F6" s="14"/>
      <c r="G6" s="13">
        <v>45</v>
      </c>
      <c r="H6" s="14"/>
      <c r="I6" s="13">
        <v>39</v>
      </c>
      <c r="J6" s="14"/>
      <c r="K6" s="14"/>
      <c r="L6" s="14">
        <v>40</v>
      </c>
      <c r="M6" s="13">
        <v>47</v>
      </c>
      <c r="N6" s="14"/>
      <c r="O6" s="14"/>
      <c r="P6" s="14"/>
      <c r="Q6" s="14"/>
      <c r="R6" s="14">
        <v>48</v>
      </c>
      <c r="S6" s="14"/>
      <c r="T6" s="14">
        <v>46</v>
      </c>
      <c r="U6" s="14"/>
      <c r="V6" s="14"/>
      <c r="W6" s="14"/>
      <c r="X6" s="14"/>
      <c r="Y6" s="13">
        <v>49</v>
      </c>
      <c r="Z6" s="14"/>
      <c r="AA6" s="14"/>
      <c r="AB6" s="14"/>
      <c r="AC6" s="14">
        <v>46</v>
      </c>
      <c r="AD6" s="14"/>
      <c r="AE6" s="14">
        <v>36</v>
      </c>
      <c r="AF6" s="14"/>
      <c r="AG6" s="14"/>
      <c r="AH6" s="14"/>
      <c r="AI6" s="14">
        <v>48</v>
      </c>
      <c r="AJ6" s="14"/>
      <c r="AK6" s="14"/>
      <c r="AL6" s="14"/>
      <c r="AM6" s="14"/>
      <c r="AN6" s="14"/>
      <c r="AO6" s="14"/>
      <c r="AP6" s="14"/>
      <c r="AQ6" s="14"/>
      <c r="AR6" s="15">
        <f t="shared" si="5"/>
        <v>444</v>
      </c>
      <c r="AS6" s="15">
        <f t="shared" si="0"/>
        <v>10</v>
      </c>
      <c r="AT6" s="15">
        <f t="shared" si="1"/>
        <v>444</v>
      </c>
      <c r="AU6" s="15">
        <f t="shared" si="2"/>
        <v>0</v>
      </c>
      <c r="AV6" s="42">
        <f t="shared" si="3"/>
        <v>444</v>
      </c>
      <c r="AW6" s="14" t="str">
        <f t="shared" si="4"/>
        <v>Gilles,  Gereon</v>
      </c>
      <c r="AX6" s="14">
        <f aca="true" t="shared" si="6" ref="AX6:AX236">A6</f>
        <v>4</v>
      </c>
    </row>
    <row r="7" spans="1:50" s="10" customFormat="1" ht="12.75" customHeight="1">
      <c r="A7" s="11">
        <v>5</v>
      </c>
      <c r="B7" s="21" t="s">
        <v>153</v>
      </c>
      <c r="C7" s="22" t="s">
        <v>154</v>
      </c>
      <c r="D7" s="21">
        <v>1979</v>
      </c>
      <c r="E7" s="21" t="s">
        <v>155</v>
      </c>
      <c r="F7" s="14"/>
      <c r="G7" s="14"/>
      <c r="H7" s="14"/>
      <c r="I7" s="14">
        <v>42</v>
      </c>
      <c r="J7" s="14"/>
      <c r="K7" s="13">
        <v>27</v>
      </c>
      <c r="L7" s="14">
        <v>41</v>
      </c>
      <c r="M7" s="14"/>
      <c r="N7" s="14"/>
      <c r="O7" s="14"/>
      <c r="P7" s="14">
        <v>47</v>
      </c>
      <c r="Q7" s="14"/>
      <c r="R7" s="14"/>
      <c r="S7" s="14">
        <v>48</v>
      </c>
      <c r="T7" s="14">
        <v>47</v>
      </c>
      <c r="U7" s="14"/>
      <c r="V7" s="14">
        <v>48</v>
      </c>
      <c r="W7" s="14">
        <v>47</v>
      </c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5">
        <f t="shared" si="5"/>
        <v>347</v>
      </c>
      <c r="AS7" s="15">
        <f t="shared" si="0"/>
        <v>8</v>
      </c>
      <c r="AT7" s="15">
        <f t="shared" si="1"/>
        <v>347</v>
      </c>
      <c r="AU7" s="15">
        <f t="shared" si="2"/>
        <v>0</v>
      </c>
      <c r="AV7" s="42">
        <f t="shared" si="3"/>
        <v>347</v>
      </c>
      <c r="AW7" s="14" t="str">
        <f t="shared" si="4"/>
        <v>Kahnert,  Patrick</v>
      </c>
      <c r="AX7" s="14">
        <f>A7</f>
        <v>5</v>
      </c>
    </row>
    <row r="8" spans="1:50" s="10" customFormat="1" ht="12.75" customHeight="1">
      <c r="A8" s="11">
        <v>6</v>
      </c>
      <c r="B8" s="12" t="s">
        <v>67</v>
      </c>
      <c r="C8" s="12" t="s">
        <v>68</v>
      </c>
      <c r="D8" s="12">
        <v>1976</v>
      </c>
      <c r="E8" s="12" t="s">
        <v>69</v>
      </c>
      <c r="F8" s="13">
        <v>44</v>
      </c>
      <c r="G8" s="13">
        <v>48</v>
      </c>
      <c r="H8" s="14"/>
      <c r="I8" s="14"/>
      <c r="J8" s="14"/>
      <c r="K8" s="14"/>
      <c r="L8" s="14">
        <v>43</v>
      </c>
      <c r="M8" s="14"/>
      <c r="N8" s="14"/>
      <c r="O8" s="14">
        <v>48</v>
      </c>
      <c r="P8" s="14"/>
      <c r="Q8" s="14"/>
      <c r="R8" s="14"/>
      <c r="S8" s="14"/>
      <c r="T8" s="14">
        <v>50</v>
      </c>
      <c r="U8" s="14"/>
      <c r="V8" s="14"/>
      <c r="W8" s="14"/>
      <c r="X8" s="13">
        <v>50</v>
      </c>
      <c r="Y8" s="14"/>
      <c r="Z8" s="14"/>
      <c r="AA8" s="14"/>
      <c r="AB8" s="14"/>
      <c r="AC8" s="14">
        <v>48</v>
      </c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5">
        <f t="shared" si="5"/>
        <v>331</v>
      </c>
      <c r="AS8" s="15">
        <f t="shared" si="0"/>
        <v>7</v>
      </c>
      <c r="AT8" s="15">
        <f t="shared" si="1"/>
        <v>331</v>
      </c>
      <c r="AU8" s="15">
        <f t="shared" si="2"/>
        <v>0</v>
      </c>
      <c r="AV8" s="42">
        <f t="shared" si="3"/>
        <v>331</v>
      </c>
      <c r="AW8" s="14" t="str">
        <f t="shared" si="4"/>
        <v>Strobl, Thomas</v>
      </c>
      <c r="AX8" s="14">
        <f t="shared" si="6"/>
        <v>6</v>
      </c>
    </row>
    <row r="9" spans="1:50" s="10" customFormat="1" ht="12.75" customHeight="1">
      <c r="A9" s="11">
        <v>7</v>
      </c>
      <c r="B9" s="12" t="s">
        <v>64</v>
      </c>
      <c r="C9" s="12" t="s">
        <v>65</v>
      </c>
      <c r="D9" s="12">
        <v>1977</v>
      </c>
      <c r="E9" s="12" t="s">
        <v>66</v>
      </c>
      <c r="F9" s="13">
        <v>45</v>
      </c>
      <c r="G9" s="13">
        <v>47</v>
      </c>
      <c r="H9" s="14">
        <v>48</v>
      </c>
      <c r="I9" s="14"/>
      <c r="J9" s="14"/>
      <c r="K9" s="14"/>
      <c r="L9" s="14"/>
      <c r="M9" s="14"/>
      <c r="N9" s="14"/>
      <c r="O9" s="14"/>
      <c r="P9" s="14"/>
      <c r="Q9" s="14"/>
      <c r="R9" s="14">
        <v>50</v>
      </c>
      <c r="S9" s="13">
        <v>48</v>
      </c>
      <c r="T9" s="14"/>
      <c r="U9" s="14"/>
      <c r="V9" s="14"/>
      <c r="W9" s="14"/>
      <c r="X9" s="14"/>
      <c r="Y9" s="14"/>
      <c r="Z9" s="14"/>
      <c r="AA9" s="14">
        <v>49</v>
      </c>
      <c r="AB9" s="14"/>
      <c r="AC9" s="14"/>
      <c r="AD9" s="14"/>
      <c r="AE9" s="14">
        <v>44</v>
      </c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5">
        <f t="shared" si="5"/>
        <v>331</v>
      </c>
      <c r="AS9" s="15">
        <f t="shared" si="0"/>
        <v>7</v>
      </c>
      <c r="AT9" s="15">
        <f t="shared" si="1"/>
        <v>331</v>
      </c>
      <c r="AU9" s="15">
        <f t="shared" si="2"/>
        <v>0</v>
      </c>
      <c r="AV9" s="42">
        <f t="shared" si="3"/>
        <v>331</v>
      </c>
      <c r="AW9" s="14" t="str">
        <f t="shared" si="4"/>
        <v>Harks, Heiko</v>
      </c>
      <c r="AX9" s="14">
        <f>A9</f>
        <v>7</v>
      </c>
    </row>
    <row r="10" spans="1:50" s="10" customFormat="1" ht="12.75" customHeight="1">
      <c r="A10" s="11">
        <v>8</v>
      </c>
      <c r="B10" s="24" t="s">
        <v>233</v>
      </c>
      <c r="C10" s="24" t="s">
        <v>234</v>
      </c>
      <c r="D10" s="26">
        <v>1976</v>
      </c>
      <c r="E10" s="24" t="s">
        <v>235</v>
      </c>
      <c r="F10" s="14"/>
      <c r="G10" s="14"/>
      <c r="H10" s="14"/>
      <c r="I10" s="14"/>
      <c r="J10" s="14"/>
      <c r="K10" s="13">
        <v>42</v>
      </c>
      <c r="L10" s="14"/>
      <c r="M10" s="14"/>
      <c r="N10" s="14"/>
      <c r="O10" s="14"/>
      <c r="P10" s="14">
        <v>50</v>
      </c>
      <c r="Q10" s="14"/>
      <c r="R10" s="14"/>
      <c r="S10" s="14"/>
      <c r="T10" s="14"/>
      <c r="U10" s="14"/>
      <c r="V10" s="14"/>
      <c r="W10" s="13">
        <v>50</v>
      </c>
      <c r="X10" s="14"/>
      <c r="Y10" s="14"/>
      <c r="Z10" s="14"/>
      <c r="AA10" s="14"/>
      <c r="AB10" s="14"/>
      <c r="AC10" s="14">
        <v>49</v>
      </c>
      <c r="AD10" s="14">
        <v>50</v>
      </c>
      <c r="AE10" s="14">
        <v>46</v>
      </c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5">
        <f t="shared" si="5"/>
        <v>287</v>
      </c>
      <c r="AS10" s="15">
        <f t="shared" si="0"/>
        <v>6</v>
      </c>
      <c r="AT10" s="15">
        <f t="shared" si="1"/>
        <v>287</v>
      </c>
      <c r="AU10" s="15">
        <f t="shared" si="2"/>
        <v>0</v>
      </c>
      <c r="AV10" s="42">
        <f t="shared" si="3"/>
        <v>287</v>
      </c>
      <c r="AW10" s="14" t="str">
        <f t="shared" si="4"/>
        <v>Pierik, Bas</v>
      </c>
      <c r="AX10" s="14">
        <f t="shared" si="6"/>
        <v>8</v>
      </c>
    </row>
    <row r="11" spans="1:50" s="10" customFormat="1" ht="12.75" customHeight="1">
      <c r="A11" s="11">
        <v>9</v>
      </c>
      <c r="B11" s="24" t="s">
        <v>142</v>
      </c>
      <c r="C11" s="24" t="s">
        <v>218</v>
      </c>
      <c r="D11" s="26">
        <v>1980</v>
      </c>
      <c r="E11" s="24" t="s">
        <v>219</v>
      </c>
      <c r="F11" s="14"/>
      <c r="G11" s="14"/>
      <c r="H11" s="14"/>
      <c r="I11" s="14">
        <v>50</v>
      </c>
      <c r="J11" s="14"/>
      <c r="K11" s="13">
        <v>48</v>
      </c>
      <c r="L11" s="14"/>
      <c r="M11" s="14">
        <v>49</v>
      </c>
      <c r="N11" s="14"/>
      <c r="O11" s="14"/>
      <c r="P11" s="14"/>
      <c r="Q11" s="14"/>
      <c r="R11" s="14"/>
      <c r="S11" s="13">
        <v>49</v>
      </c>
      <c r="T11" s="14"/>
      <c r="U11" s="13">
        <v>50</v>
      </c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5">
        <f>SUM(F11:AQ11)</f>
        <v>246</v>
      </c>
      <c r="AS11" s="15">
        <f t="shared" si="0"/>
        <v>5</v>
      </c>
      <c r="AT11" s="15">
        <f t="shared" si="1"/>
        <v>246</v>
      </c>
      <c r="AU11" s="15">
        <f t="shared" si="2"/>
        <v>0</v>
      </c>
      <c r="AV11" s="42">
        <f t="shared" si="3"/>
        <v>246</v>
      </c>
      <c r="AW11" s="14" t="str">
        <f t="shared" si="4"/>
        <v>Vanaschen, Cédric</v>
      </c>
      <c r="AX11" s="14">
        <f t="shared" si="6"/>
        <v>9</v>
      </c>
    </row>
    <row r="12" spans="1:50" s="10" customFormat="1" ht="12.75" customHeight="1">
      <c r="A12" s="11">
        <v>10</v>
      </c>
      <c r="B12" s="20" t="s">
        <v>132</v>
      </c>
      <c r="C12" s="17" t="s">
        <v>133</v>
      </c>
      <c r="D12" s="20">
        <v>1976</v>
      </c>
      <c r="E12" s="20" t="s">
        <v>134</v>
      </c>
      <c r="F12" s="14"/>
      <c r="G12" s="14">
        <v>46</v>
      </c>
      <c r="H12" s="14">
        <v>46</v>
      </c>
      <c r="I12" s="14">
        <v>39</v>
      </c>
      <c r="J12" s="14"/>
      <c r="K12" s="14"/>
      <c r="L12" s="14"/>
      <c r="M12" s="14"/>
      <c r="N12" s="14"/>
      <c r="O12" s="14"/>
      <c r="P12" s="14">
        <v>39</v>
      </c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>
        <v>40</v>
      </c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5">
        <f t="shared" si="5"/>
        <v>210</v>
      </c>
      <c r="AS12" s="15">
        <f t="shared" si="0"/>
        <v>5</v>
      </c>
      <c r="AT12" s="15">
        <f t="shared" si="1"/>
        <v>210</v>
      </c>
      <c r="AU12" s="15">
        <f t="shared" si="2"/>
        <v>0</v>
      </c>
      <c r="AV12" s="42">
        <f t="shared" si="3"/>
        <v>210</v>
      </c>
      <c r="AW12" s="14" t="str">
        <f t="shared" si="4"/>
        <v>Hafemann,  Ron</v>
      </c>
      <c r="AX12" s="14">
        <f t="shared" si="6"/>
        <v>10</v>
      </c>
    </row>
    <row r="13" spans="1:50" s="10" customFormat="1" ht="12.75" customHeight="1">
      <c r="A13" s="11">
        <v>11</v>
      </c>
      <c r="B13" s="24" t="s">
        <v>223</v>
      </c>
      <c r="C13" s="24" t="s">
        <v>224</v>
      </c>
      <c r="D13" s="26">
        <v>1976</v>
      </c>
      <c r="E13" s="24" t="s">
        <v>225</v>
      </c>
      <c r="F13" s="14"/>
      <c r="G13" s="14"/>
      <c r="H13" s="14"/>
      <c r="I13" s="14"/>
      <c r="J13" s="14"/>
      <c r="K13" s="13">
        <v>46</v>
      </c>
      <c r="L13" s="14"/>
      <c r="M13" s="14"/>
      <c r="N13" s="14"/>
      <c r="O13" s="14"/>
      <c r="P13" s="14"/>
      <c r="Q13" s="14"/>
      <c r="R13" s="14"/>
      <c r="S13" s="13">
        <v>50</v>
      </c>
      <c r="T13" s="14"/>
      <c r="U13" s="14"/>
      <c r="V13" s="14"/>
      <c r="W13" s="14"/>
      <c r="X13" s="14"/>
      <c r="Y13" s="14"/>
      <c r="Z13" s="13">
        <v>50</v>
      </c>
      <c r="AA13" s="14"/>
      <c r="AB13" s="14"/>
      <c r="AC13" s="14"/>
      <c r="AD13" s="14"/>
      <c r="AE13" s="14"/>
      <c r="AF13" s="14">
        <v>50</v>
      </c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5">
        <f t="shared" si="5"/>
        <v>196</v>
      </c>
      <c r="AS13" s="15">
        <f t="shared" si="0"/>
        <v>4</v>
      </c>
      <c r="AT13" s="15">
        <f t="shared" si="1"/>
        <v>196</v>
      </c>
      <c r="AU13" s="15">
        <f t="shared" si="2"/>
        <v>0</v>
      </c>
      <c r="AV13" s="42">
        <f t="shared" si="3"/>
        <v>196</v>
      </c>
      <c r="AW13" s="14" t="str">
        <f t="shared" si="4"/>
        <v>Michaeli, Marco</v>
      </c>
      <c r="AX13" s="14">
        <f t="shared" si="6"/>
        <v>11</v>
      </c>
    </row>
    <row r="14" spans="1:50" s="10" customFormat="1" ht="12.75" customHeight="1">
      <c r="A14" s="11">
        <v>12</v>
      </c>
      <c r="B14" s="21" t="s">
        <v>163</v>
      </c>
      <c r="C14" s="21" t="s">
        <v>164</v>
      </c>
      <c r="D14" s="21">
        <v>1977</v>
      </c>
      <c r="E14" s="21" t="s">
        <v>165</v>
      </c>
      <c r="F14" s="14"/>
      <c r="G14" s="14"/>
      <c r="H14" s="14"/>
      <c r="I14" s="13">
        <v>49</v>
      </c>
      <c r="J14" s="14"/>
      <c r="K14" s="13">
        <v>41</v>
      </c>
      <c r="L14" s="14">
        <v>46</v>
      </c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3">
        <v>49</v>
      </c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5">
        <f t="shared" si="5"/>
        <v>185</v>
      </c>
      <c r="AS14" s="15">
        <f t="shared" si="0"/>
        <v>4</v>
      </c>
      <c r="AT14" s="15">
        <f t="shared" si="1"/>
        <v>185</v>
      </c>
      <c r="AU14" s="15">
        <f t="shared" si="2"/>
        <v>0</v>
      </c>
      <c r="AV14" s="42">
        <f t="shared" si="3"/>
        <v>185</v>
      </c>
      <c r="AW14" s="14" t="str">
        <f t="shared" si="4"/>
        <v>Bindels,  René</v>
      </c>
      <c r="AX14" s="14">
        <f t="shared" si="6"/>
        <v>12</v>
      </c>
    </row>
    <row r="15" spans="1:50" s="10" customFormat="1" ht="12.75" customHeight="1">
      <c r="A15" s="11">
        <v>13</v>
      </c>
      <c r="B15" s="12" t="s">
        <v>59</v>
      </c>
      <c r="C15" s="12" t="s">
        <v>60</v>
      </c>
      <c r="D15" s="12">
        <v>1980</v>
      </c>
      <c r="E15" s="12" t="s">
        <v>61</v>
      </c>
      <c r="F15" s="13">
        <v>47</v>
      </c>
      <c r="G15" s="14"/>
      <c r="H15" s="14"/>
      <c r="I15" s="14">
        <v>47</v>
      </c>
      <c r="J15" s="14"/>
      <c r="K15" s="14"/>
      <c r="L15" s="14">
        <v>42</v>
      </c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>
        <v>47</v>
      </c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5">
        <f t="shared" si="5"/>
        <v>183</v>
      </c>
      <c r="AS15" s="15">
        <f t="shared" si="0"/>
        <v>4</v>
      </c>
      <c r="AT15" s="15">
        <f t="shared" si="1"/>
        <v>183</v>
      </c>
      <c r="AU15" s="15">
        <f t="shared" si="2"/>
        <v>0</v>
      </c>
      <c r="AV15" s="42">
        <f t="shared" si="3"/>
        <v>183</v>
      </c>
      <c r="AW15" s="14" t="str">
        <f t="shared" si="4"/>
        <v>Keldenich, Martin</v>
      </c>
      <c r="AX15" s="14">
        <f t="shared" si="6"/>
        <v>13</v>
      </c>
    </row>
    <row r="16" spans="1:50" s="10" customFormat="1" ht="12.75" customHeight="1">
      <c r="A16" s="11">
        <v>14</v>
      </c>
      <c r="B16" s="24" t="s">
        <v>239</v>
      </c>
      <c r="C16" s="24" t="s">
        <v>240</v>
      </c>
      <c r="D16" s="26">
        <v>1976</v>
      </c>
      <c r="E16" s="24" t="s">
        <v>235</v>
      </c>
      <c r="F16" s="14"/>
      <c r="G16" s="14"/>
      <c r="H16" s="14"/>
      <c r="I16" s="14"/>
      <c r="J16" s="14"/>
      <c r="K16" s="13">
        <v>39</v>
      </c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>
        <v>49</v>
      </c>
      <c r="AE16" s="14"/>
      <c r="AF16" s="14"/>
      <c r="AG16" s="13">
        <v>50</v>
      </c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5">
        <f t="shared" si="5"/>
        <v>138</v>
      </c>
      <c r="AS16" s="15">
        <f t="shared" si="0"/>
        <v>3</v>
      </c>
      <c r="AT16" s="15">
        <f t="shared" si="1"/>
        <v>138</v>
      </c>
      <c r="AU16" s="15">
        <f t="shared" si="2"/>
        <v>0</v>
      </c>
      <c r="AV16" s="42">
        <f t="shared" si="3"/>
        <v>138</v>
      </c>
      <c r="AW16" s="14" t="str">
        <f t="shared" si="4"/>
        <v>Welzen, Marcel</v>
      </c>
      <c r="AX16" s="14">
        <f t="shared" si="6"/>
        <v>14</v>
      </c>
    </row>
    <row r="17" spans="1:50" s="10" customFormat="1" ht="12.75" customHeight="1">
      <c r="A17" s="11">
        <v>15</v>
      </c>
      <c r="B17" s="37" t="s">
        <v>445</v>
      </c>
      <c r="C17" s="37" t="s">
        <v>446</v>
      </c>
      <c r="D17" s="38">
        <v>76</v>
      </c>
      <c r="E17" s="37" t="s">
        <v>447</v>
      </c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8">
        <v>48</v>
      </c>
      <c r="V17" s="17"/>
      <c r="W17" s="17"/>
      <c r="X17" s="17"/>
      <c r="Y17" s="18">
        <v>48</v>
      </c>
      <c r="Z17" s="17"/>
      <c r="AA17" s="17"/>
      <c r="AB17" s="17"/>
      <c r="AC17" s="17"/>
      <c r="AD17" s="17"/>
      <c r="AE17" s="17"/>
      <c r="AF17" s="17"/>
      <c r="AG17" s="18">
        <v>41</v>
      </c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5">
        <f t="shared" si="5"/>
        <v>137</v>
      </c>
      <c r="AS17" s="15">
        <f t="shared" si="0"/>
        <v>3</v>
      </c>
      <c r="AT17" s="15">
        <f t="shared" si="1"/>
        <v>137</v>
      </c>
      <c r="AU17" s="15">
        <f t="shared" si="2"/>
        <v>0</v>
      </c>
      <c r="AV17" s="42">
        <f t="shared" si="3"/>
        <v>137</v>
      </c>
      <c r="AW17" s="14" t="str">
        <f t="shared" si="4"/>
        <v>Schulten, Sandro</v>
      </c>
      <c r="AX17" s="14">
        <f t="shared" si="6"/>
        <v>15</v>
      </c>
    </row>
    <row r="18" spans="1:50" s="10" customFormat="1" ht="12.75" customHeight="1">
      <c r="A18" s="11">
        <v>16</v>
      </c>
      <c r="B18" s="21" t="s">
        <v>143</v>
      </c>
      <c r="C18" s="22" t="s">
        <v>144</v>
      </c>
      <c r="D18" s="21">
        <v>1979</v>
      </c>
      <c r="E18" s="21" t="s">
        <v>145</v>
      </c>
      <c r="F18" s="14"/>
      <c r="G18" s="14"/>
      <c r="H18" s="14"/>
      <c r="I18" s="14">
        <v>48</v>
      </c>
      <c r="J18" s="14"/>
      <c r="K18" s="13">
        <v>37</v>
      </c>
      <c r="L18" s="14">
        <v>44</v>
      </c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5">
        <f t="shared" si="5"/>
        <v>129</v>
      </c>
      <c r="AS18" s="15">
        <f t="shared" si="0"/>
        <v>3</v>
      </c>
      <c r="AT18" s="15">
        <f t="shared" si="1"/>
        <v>129</v>
      </c>
      <c r="AU18" s="15">
        <f t="shared" si="2"/>
        <v>0</v>
      </c>
      <c r="AV18" s="42">
        <f t="shared" si="3"/>
        <v>129</v>
      </c>
      <c r="AW18" s="14" t="str">
        <f t="shared" si="4"/>
        <v>Schicke,  Thomas</v>
      </c>
      <c r="AX18" s="14">
        <f t="shared" si="6"/>
        <v>16</v>
      </c>
    </row>
    <row r="19" spans="1:50" s="10" customFormat="1" ht="12.75" customHeight="1">
      <c r="A19" s="11">
        <v>17</v>
      </c>
      <c r="B19" s="22" t="s">
        <v>73</v>
      </c>
      <c r="C19" s="21" t="s">
        <v>451</v>
      </c>
      <c r="D19" s="21">
        <v>1978</v>
      </c>
      <c r="E19" s="21" t="s">
        <v>452</v>
      </c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8"/>
      <c r="R19" s="17"/>
      <c r="S19" s="17"/>
      <c r="T19" s="17"/>
      <c r="U19" s="39"/>
      <c r="V19" s="17"/>
      <c r="W19" s="18"/>
      <c r="X19" s="17">
        <v>49</v>
      </c>
      <c r="Y19" s="17"/>
      <c r="Z19" s="17"/>
      <c r="AA19" s="17"/>
      <c r="AB19" s="17"/>
      <c r="AC19" s="17"/>
      <c r="AD19" s="17"/>
      <c r="AE19" s="17">
        <v>32</v>
      </c>
      <c r="AF19" s="17"/>
      <c r="AG19" s="18">
        <v>46</v>
      </c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5">
        <f t="shared" si="5"/>
        <v>127</v>
      </c>
      <c r="AS19" s="15">
        <f t="shared" si="0"/>
        <v>3</v>
      </c>
      <c r="AT19" s="15">
        <f t="shared" si="1"/>
        <v>127</v>
      </c>
      <c r="AU19" s="15">
        <f t="shared" si="2"/>
        <v>0</v>
      </c>
      <c r="AV19" s="42">
        <f t="shared" si="3"/>
        <v>127</v>
      </c>
      <c r="AW19" s="14" t="str">
        <f t="shared" si="4"/>
        <v>Müller, Guido</v>
      </c>
      <c r="AX19" s="14">
        <f t="shared" si="6"/>
        <v>17</v>
      </c>
    </row>
    <row r="20" spans="1:50" s="10" customFormat="1" ht="12.75" customHeight="1">
      <c r="A20" s="11">
        <v>18</v>
      </c>
      <c r="B20" s="45" t="s">
        <v>495</v>
      </c>
      <c r="C20" s="46" t="s">
        <v>494</v>
      </c>
      <c r="D20" s="47">
        <v>1977</v>
      </c>
      <c r="E20" s="45" t="s">
        <v>492</v>
      </c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>
        <v>30</v>
      </c>
      <c r="AF20" s="17"/>
      <c r="AG20" s="17"/>
      <c r="AH20" s="18">
        <v>49</v>
      </c>
      <c r="AI20" s="17">
        <v>47</v>
      </c>
      <c r="AJ20" s="17"/>
      <c r="AK20" s="17"/>
      <c r="AL20" s="17"/>
      <c r="AM20" s="17"/>
      <c r="AN20" s="17"/>
      <c r="AO20" s="17"/>
      <c r="AP20" s="17"/>
      <c r="AQ20" s="17"/>
      <c r="AR20" s="15">
        <f t="shared" si="5"/>
        <v>126</v>
      </c>
      <c r="AS20" s="15">
        <f t="shared" si="0"/>
        <v>3</v>
      </c>
      <c r="AT20" s="15">
        <f t="shared" si="1"/>
        <v>126</v>
      </c>
      <c r="AU20" s="15">
        <f t="shared" si="2"/>
        <v>0</v>
      </c>
      <c r="AV20" s="42">
        <f t="shared" si="3"/>
        <v>126</v>
      </c>
      <c r="AW20" s="17"/>
      <c r="AX20" s="17"/>
    </row>
    <row r="21" spans="1:50" s="10" customFormat="1" ht="12.75" customHeight="1">
      <c r="A21" s="11">
        <v>19</v>
      </c>
      <c r="B21" s="24" t="s">
        <v>272</v>
      </c>
      <c r="C21" s="24" t="s">
        <v>227</v>
      </c>
      <c r="D21" s="26">
        <v>1980</v>
      </c>
      <c r="E21" s="24" t="s">
        <v>273</v>
      </c>
      <c r="F21" s="14"/>
      <c r="G21" s="14"/>
      <c r="H21" s="14"/>
      <c r="I21" s="14"/>
      <c r="J21" s="14"/>
      <c r="K21" s="13">
        <v>22</v>
      </c>
      <c r="L21" s="14"/>
      <c r="M21" s="13">
        <v>48</v>
      </c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>
        <v>36</v>
      </c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5">
        <f t="shared" si="5"/>
        <v>106</v>
      </c>
      <c r="AS21" s="15">
        <f t="shared" si="0"/>
        <v>3</v>
      </c>
      <c r="AT21" s="15">
        <f t="shared" si="1"/>
        <v>106</v>
      </c>
      <c r="AU21" s="15">
        <f t="shared" si="2"/>
        <v>0</v>
      </c>
      <c r="AV21" s="42">
        <f t="shared" si="3"/>
        <v>106</v>
      </c>
      <c r="AW21" s="14" t="str">
        <f t="shared" si="4"/>
        <v>Julin, Pascal</v>
      </c>
      <c r="AX21" s="14">
        <f t="shared" si="6"/>
        <v>19</v>
      </c>
    </row>
    <row r="22" spans="1:50" s="10" customFormat="1" ht="12.75" customHeight="1">
      <c r="A22" s="11">
        <v>20</v>
      </c>
      <c r="B22" s="22" t="s">
        <v>267</v>
      </c>
      <c r="C22" s="21" t="s">
        <v>229</v>
      </c>
      <c r="D22" s="21">
        <v>1978</v>
      </c>
      <c r="E22" s="21" t="s">
        <v>425</v>
      </c>
      <c r="F22" s="17"/>
      <c r="G22" s="17"/>
      <c r="H22" s="17"/>
      <c r="I22" s="17"/>
      <c r="J22" s="17"/>
      <c r="K22" s="18">
        <v>25</v>
      </c>
      <c r="L22" s="17"/>
      <c r="M22" s="17"/>
      <c r="N22" s="17"/>
      <c r="O22" s="17"/>
      <c r="P22" s="17"/>
      <c r="Q22" s="17"/>
      <c r="R22" s="17"/>
      <c r="S22" s="36">
        <v>44</v>
      </c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>
        <v>33</v>
      </c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5">
        <f t="shared" si="5"/>
        <v>102</v>
      </c>
      <c r="AS22" s="18">
        <f t="shared" si="0"/>
        <v>3</v>
      </c>
      <c r="AT22" s="15">
        <f t="shared" si="1"/>
        <v>102</v>
      </c>
      <c r="AU22" s="18">
        <f t="shared" si="2"/>
        <v>0</v>
      </c>
      <c r="AV22" s="42">
        <f t="shared" si="3"/>
        <v>102</v>
      </c>
      <c r="AW22" s="14" t="str">
        <f t="shared" si="4"/>
        <v>Schmitz, Stephan</v>
      </c>
      <c r="AX22" s="14">
        <f t="shared" si="6"/>
        <v>20</v>
      </c>
    </row>
    <row r="23" spans="1:50" s="10" customFormat="1" ht="12.75" customHeight="1">
      <c r="A23" s="11">
        <v>21</v>
      </c>
      <c r="B23" s="17" t="s">
        <v>112</v>
      </c>
      <c r="C23" s="17" t="s">
        <v>113</v>
      </c>
      <c r="D23" s="19">
        <v>1977</v>
      </c>
      <c r="E23" s="19" t="s">
        <v>114</v>
      </c>
      <c r="F23" s="14"/>
      <c r="G23" s="13">
        <v>50</v>
      </c>
      <c r="H23" s="14"/>
      <c r="I23" s="14"/>
      <c r="J23" s="14"/>
      <c r="K23" s="14"/>
      <c r="L23" s="14">
        <v>50</v>
      </c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5">
        <f t="shared" si="5"/>
        <v>100</v>
      </c>
      <c r="AS23" s="15">
        <f t="shared" si="0"/>
        <v>2</v>
      </c>
      <c r="AT23" s="15">
        <f t="shared" si="1"/>
        <v>100</v>
      </c>
      <c r="AU23" s="15">
        <f t="shared" si="2"/>
        <v>0</v>
      </c>
      <c r="AV23" s="42">
        <f t="shared" si="3"/>
        <v>100</v>
      </c>
      <c r="AW23" s="14" t="str">
        <f t="shared" si="4"/>
        <v>Schuhmachers,  Jörg</v>
      </c>
      <c r="AX23" s="14">
        <f t="shared" si="6"/>
        <v>21</v>
      </c>
    </row>
    <row r="24" spans="1:50" s="10" customFormat="1" ht="12.75" customHeight="1">
      <c r="A24" s="11">
        <v>22</v>
      </c>
      <c r="B24" s="12" t="s">
        <v>50</v>
      </c>
      <c r="C24" s="12" t="s">
        <v>51</v>
      </c>
      <c r="D24" s="12">
        <v>1978</v>
      </c>
      <c r="E24" s="12" t="s">
        <v>52</v>
      </c>
      <c r="F24" s="13">
        <v>50</v>
      </c>
      <c r="G24" s="14"/>
      <c r="H24" s="14"/>
      <c r="I24" s="14">
        <v>49</v>
      </c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5">
        <f t="shared" si="5"/>
        <v>99</v>
      </c>
      <c r="AS24" s="15">
        <f t="shared" si="0"/>
        <v>2</v>
      </c>
      <c r="AT24" s="15">
        <f t="shared" si="1"/>
        <v>99</v>
      </c>
      <c r="AU24" s="15">
        <f t="shared" si="2"/>
        <v>0</v>
      </c>
      <c r="AV24" s="42">
        <f t="shared" si="3"/>
        <v>99</v>
      </c>
      <c r="AW24" s="14" t="str">
        <f t="shared" si="4"/>
        <v>Vogel, Karsten</v>
      </c>
      <c r="AX24" s="14">
        <f t="shared" si="6"/>
        <v>22</v>
      </c>
    </row>
    <row r="25" spans="1:50" s="10" customFormat="1" ht="12.75" customHeight="1">
      <c r="A25" s="11">
        <v>23</v>
      </c>
      <c r="B25" s="24" t="s">
        <v>215</v>
      </c>
      <c r="C25" s="24" t="s">
        <v>216</v>
      </c>
      <c r="D25" s="26">
        <v>1977</v>
      </c>
      <c r="E25" s="24" t="s">
        <v>217</v>
      </c>
      <c r="F25" s="14"/>
      <c r="G25" s="14"/>
      <c r="H25" s="14"/>
      <c r="I25" s="14"/>
      <c r="J25" s="14"/>
      <c r="K25" s="13">
        <v>49</v>
      </c>
      <c r="L25" s="14"/>
      <c r="M25" s="13">
        <v>50</v>
      </c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5">
        <f t="shared" si="5"/>
        <v>99</v>
      </c>
      <c r="AS25" s="15">
        <f t="shared" si="0"/>
        <v>2</v>
      </c>
      <c r="AT25" s="15">
        <f t="shared" si="1"/>
        <v>99</v>
      </c>
      <c r="AU25" s="15">
        <f t="shared" si="2"/>
        <v>0</v>
      </c>
      <c r="AV25" s="42">
        <f t="shared" si="3"/>
        <v>99</v>
      </c>
      <c r="AW25" s="14" t="str">
        <f t="shared" si="4"/>
        <v>Dethier, Gaël</v>
      </c>
      <c r="AX25" s="14">
        <f t="shared" si="6"/>
        <v>23</v>
      </c>
    </row>
    <row r="26" spans="1:50" s="10" customFormat="1" ht="12.75" customHeight="1">
      <c r="A26" s="11">
        <v>24</v>
      </c>
      <c r="B26" s="23" t="s">
        <v>186</v>
      </c>
      <c r="C26" s="17" t="s">
        <v>187</v>
      </c>
      <c r="D26" s="23">
        <v>1978</v>
      </c>
      <c r="E26" s="23" t="s">
        <v>188</v>
      </c>
      <c r="F26" s="14"/>
      <c r="G26" s="14"/>
      <c r="H26" s="14"/>
      <c r="I26" s="14"/>
      <c r="J26" s="14"/>
      <c r="K26" s="14"/>
      <c r="L26" s="14">
        <v>48</v>
      </c>
      <c r="M26" s="14"/>
      <c r="N26" s="14"/>
      <c r="O26" s="14"/>
      <c r="P26" s="14"/>
      <c r="Q26" s="14"/>
      <c r="R26" s="14"/>
      <c r="S26" s="14"/>
      <c r="T26" s="14"/>
      <c r="U26" s="14">
        <v>50</v>
      </c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5">
        <f t="shared" si="5"/>
        <v>98</v>
      </c>
      <c r="AS26" s="15">
        <f t="shared" si="0"/>
        <v>2</v>
      </c>
      <c r="AT26" s="15">
        <f t="shared" si="1"/>
        <v>98</v>
      </c>
      <c r="AU26" s="15">
        <f t="shared" si="2"/>
        <v>0</v>
      </c>
      <c r="AV26" s="42">
        <f t="shared" si="3"/>
        <v>98</v>
      </c>
      <c r="AW26" s="14" t="str">
        <f t="shared" si="4"/>
        <v>Ettler,  Manuel</v>
      </c>
      <c r="AX26" s="14">
        <f t="shared" si="6"/>
        <v>24</v>
      </c>
    </row>
    <row r="27" spans="1:50" s="10" customFormat="1" ht="12.75" customHeight="1">
      <c r="A27" s="11">
        <v>25</v>
      </c>
      <c r="B27" s="22" t="s">
        <v>285</v>
      </c>
      <c r="C27" s="28" t="s">
        <v>286</v>
      </c>
      <c r="D27" s="28">
        <v>76</v>
      </c>
      <c r="E27" s="28" t="s">
        <v>287</v>
      </c>
      <c r="F27" s="14"/>
      <c r="G27" s="14"/>
      <c r="H27" s="14"/>
      <c r="I27" s="14"/>
      <c r="J27" s="14">
        <v>48</v>
      </c>
      <c r="K27" s="14"/>
      <c r="L27" s="14"/>
      <c r="M27" s="14"/>
      <c r="N27" s="14"/>
      <c r="O27" s="14"/>
      <c r="P27" s="14"/>
      <c r="Q27" s="14"/>
      <c r="R27" s="14"/>
      <c r="S27" s="14">
        <v>50</v>
      </c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5">
        <f t="shared" si="5"/>
        <v>98</v>
      </c>
      <c r="AS27" s="15">
        <f t="shared" si="0"/>
        <v>2</v>
      </c>
      <c r="AT27" s="15">
        <f t="shared" si="1"/>
        <v>98</v>
      </c>
      <c r="AU27" s="15">
        <f t="shared" si="2"/>
        <v>0</v>
      </c>
      <c r="AV27" s="42">
        <f t="shared" si="3"/>
        <v>98</v>
      </c>
      <c r="AW27" s="14" t="str">
        <f t="shared" si="4"/>
        <v>Blauth, Christian</v>
      </c>
      <c r="AX27" s="14">
        <f t="shared" si="6"/>
        <v>25</v>
      </c>
    </row>
    <row r="28" spans="1:50" s="10" customFormat="1" ht="12.75" customHeight="1">
      <c r="A28" s="11">
        <v>26</v>
      </c>
      <c r="B28" s="22" t="s">
        <v>430</v>
      </c>
      <c r="C28" s="21" t="s">
        <v>68</v>
      </c>
      <c r="D28" s="21">
        <v>1979</v>
      </c>
      <c r="E28" s="21" t="s">
        <v>141</v>
      </c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>
        <v>49</v>
      </c>
      <c r="U28" s="17"/>
      <c r="V28" s="17"/>
      <c r="W28" s="17"/>
      <c r="X28" s="18">
        <v>48</v>
      </c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8">
        <f t="shared" si="5"/>
        <v>97</v>
      </c>
      <c r="AS28" s="18">
        <f t="shared" si="0"/>
        <v>2</v>
      </c>
      <c r="AT28" s="18">
        <f t="shared" si="1"/>
        <v>97</v>
      </c>
      <c r="AU28" s="18">
        <f t="shared" si="2"/>
        <v>0</v>
      </c>
      <c r="AV28" s="18">
        <f t="shared" si="3"/>
        <v>97</v>
      </c>
      <c r="AW28" s="14" t="str">
        <f t="shared" si="4"/>
        <v>Vornholt, Thomas</v>
      </c>
      <c r="AX28" s="14">
        <f t="shared" si="6"/>
        <v>26</v>
      </c>
    </row>
    <row r="29" spans="1:50" s="10" customFormat="1" ht="12.75" customHeight="1">
      <c r="A29" s="11">
        <v>27</v>
      </c>
      <c r="B29" s="22" t="s">
        <v>415</v>
      </c>
      <c r="C29" s="21" t="s">
        <v>416</v>
      </c>
      <c r="D29" s="21">
        <v>1976</v>
      </c>
      <c r="E29" s="21" t="s">
        <v>417</v>
      </c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36">
        <v>49</v>
      </c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>
        <v>48</v>
      </c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5">
        <f t="shared" si="5"/>
        <v>97</v>
      </c>
      <c r="AS29" s="18">
        <f t="shared" si="0"/>
        <v>2</v>
      </c>
      <c r="AT29" s="15">
        <f t="shared" si="1"/>
        <v>97</v>
      </c>
      <c r="AU29" s="18">
        <f t="shared" si="2"/>
        <v>0</v>
      </c>
      <c r="AV29" s="42">
        <f t="shared" si="3"/>
        <v>97</v>
      </c>
      <c r="AW29" s="14" t="str">
        <f t="shared" si="4"/>
        <v>Labudde, Thorsten</v>
      </c>
      <c r="AX29" s="14">
        <f t="shared" si="6"/>
        <v>27</v>
      </c>
    </row>
    <row r="30" spans="1:50" s="10" customFormat="1" ht="12.75" customHeight="1">
      <c r="A30" s="11">
        <v>28</v>
      </c>
      <c r="B30" s="22" t="s">
        <v>412</v>
      </c>
      <c r="C30" s="21" t="s">
        <v>413</v>
      </c>
      <c r="D30" s="21">
        <v>1978</v>
      </c>
      <c r="E30" s="21" t="s">
        <v>414</v>
      </c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36">
        <v>50</v>
      </c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>
        <v>46</v>
      </c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5">
        <f t="shared" si="5"/>
        <v>96</v>
      </c>
      <c r="AS30" s="18">
        <f t="shared" si="0"/>
        <v>2</v>
      </c>
      <c r="AT30" s="15">
        <f t="shared" si="1"/>
        <v>96</v>
      </c>
      <c r="AU30" s="15">
        <f t="shared" si="2"/>
        <v>0</v>
      </c>
      <c r="AV30" s="42">
        <f t="shared" si="3"/>
        <v>96</v>
      </c>
      <c r="AW30" s="14" t="str">
        <f t="shared" si="4"/>
        <v>Vliegen, Erik</v>
      </c>
      <c r="AX30" s="14">
        <f t="shared" si="6"/>
        <v>28</v>
      </c>
    </row>
    <row r="31" spans="1:50" s="10" customFormat="1" ht="12.75" customHeight="1">
      <c r="A31" s="11">
        <v>29</v>
      </c>
      <c r="B31" s="25" t="s">
        <v>199</v>
      </c>
      <c r="C31" s="25" t="s">
        <v>200</v>
      </c>
      <c r="D31" s="27">
        <v>1976</v>
      </c>
      <c r="E31" s="25" t="s">
        <v>201</v>
      </c>
      <c r="F31" s="14"/>
      <c r="G31" s="14"/>
      <c r="H31" s="14"/>
      <c r="I31" s="14"/>
      <c r="J31" s="14"/>
      <c r="K31" s="14">
        <v>48</v>
      </c>
      <c r="L31" s="14"/>
      <c r="M31" s="14">
        <v>48</v>
      </c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5">
        <f t="shared" si="5"/>
        <v>96</v>
      </c>
      <c r="AS31" s="15">
        <f t="shared" si="0"/>
        <v>2</v>
      </c>
      <c r="AT31" s="15">
        <f t="shared" si="1"/>
        <v>96</v>
      </c>
      <c r="AU31" s="15">
        <f t="shared" si="2"/>
        <v>0</v>
      </c>
      <c r="AV31" s="42">
        <f t="shared" si="3"/>
        <v>96</v>
      </c>
      <c r="AW31" s="14" t="str">
        <f t="shared" si="4"/>
        <v>Paulis, René</v>
      </c>
      <c r="AX31" s="14">
        <f t="shared" si="6"/>
        <v>29</v>
      </c>
    </row>
    <row r="32" spans="1:50" s="10" customFormat="1" ht="12.75" customHeight="1">
      <c r="A32" s="11">
        <v>30</v>
      </c>
      <c r="B32" s="12" t="s">
        <v>62</v>
      </c>
      <c r="C32" s="12" t="s">
        <v>63</v>
      </c>
      <c r="D32" s="12">
        <v>1976</v>
      </c>
      <c r="E32" s="12" t="s">
        <v>55</v>
      </c>
      <c r="F32" s="13">
        <v>46</v>
      </c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>
        <v>48</v>
      </c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5">
        <f t="shared" si="5"/>
        <v>94</v>
      </c>
      <c r="AS32" s="15">
        <f t="shared" si="0"/>
        <v>2</v>
      </c>
      <c r="AT32" s="15">
        <f t="shared" si="1"/>
        <v>94</v>
      </c>
      <c r="AU32" s="15">
        <f t="shared" si="2"/>
        <v>0</v>
      </c>
      <c r="AV32" s="42">
        <f t="shared" si="3"/>
        <v>94</v>
      </c>
      <c r="AW32" s="14" t="str">
        <f t="shared" si="4"/>
        <v>Schilder, Stefan</v>
      </c>
      <c r="AX32" s="14">
        <f t="shared" si="6"/>
        <v>30</v>
      </c>
    </row>
    <row r="33" spans="1:50" s="10" customFormat="1" ht="12.75" customHeight="1">
      <c r="A33" s="11">
        <v>31</v>
      </c>
      <c r="B33" s="24" t="s">
        <v>226</v>
      </c>
      <c r="C33" s="24" t="s">
        <v>227</v>
      </c>
      <c r="D33" s="26">
        <v>1977</v>
      </c>
      <c r="E33" s="24" t="s">
        <v>228</v>
      </c>
      <c r="F33" s="14"/>
      <c r="G33" s="14"/>
      <c r="H33" s="14"/>
      <c r="I33" s="14"/>
      <c r="J33" s="14"/>
      <c r="K33" s="13">
        <v>45</v>
      </c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>
        <v>49</v>
      </c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5">
        <f t="shared" si="5"/>
        <v>94</v>
      </c>
      <c r="AS33" s="15">
        <f t="shared" si="0"/>
        <v>2</v>
      </c>
      <c r="AT33" s="15">
        <f t="shared" si="1"/>
        <v>94</v>
      </c>
      <c r="AU33" s="15">
        <f t="shared" si="2"/>
        <v>0</v>
      </c>
      <c r="AV33" s="42">
        <f t="shared" si="3"/>
        <v>94</v>
      </c>
      <c r="AW33" s="14" t="str">
        <f t="shared" si="4"/>
        <v>Langer, Pascal</v>
      </c>
      <c r="AX33" s="14">
        <f t="shared" si="6"/>
        <v>31</v>
      </c>
    </row>
    <row r="34" spans="1:50" s="10" customFormat="1" ht="12.75" customHeight="1">
      <c r="A34" s="11">
        <v>32</v>
      </c>
      <c r="B34" s="22" t="s">
        <v>294</v>
      </c>
      <c r="C34" s="28" t="s">
        <v>295</v>
      </c>
      <c r="D34" s="28">
        <v>78</v>
      </c>
      <c r="E34" s="28" t="s">
        <v>296</v>
      </c>
      <c r="F34" s="14"/>
      <c r="G34" s="14"/>
      <c r="H34" s="14"/>
      <c r="I34" s="14"/>
      <c r="J34" s="14">
        <v>45</v>
      </c>
      <c r="K34" s="13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>
        <v>48</v>
      </c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5">
        <f t="shared" si="5"/>
        <v>93</v>
      </c>
      <c r="AS34" s="15">
        <f t="shared" si="0"/>
        <v>2</v>
      </c>
      <c r="AT34" s="15">
        <f t="shared" si="1"/>
        <v>93</v>
      </c>
      <c r="AU34" s="15">
        <f t="shared" si="2"/>
        <v>0</v>
      </c>
      <c r="AV34" s="42">
        <f t="shared" si="3"/>
        <v>93</v>
      </c>
      <c r="AW34" s="14" t="str">
        <f t="shared" si="4"/>
        <v>Porgye, Imre</v>
      </c>
      <c r="AX34" s="14">
        <f t="shared" si="6"/>
        <v>32</v>
      </c>
    </row>
    <row r="35" spans="1:50" s="10" customFormat="1" ht="12.75" customHeight="1">
      <c r="A35" s="11">
        <v>33</v>
      </c>
      <c r="B35" s="20" t="s">
        <v>139</v>
      </c>
      <c r="C35" s="17" t="s">
        <v>140</v>
      </c>
      <c r="D35" s="20">
        <v>1978</v>
      </c>
      <c r="E35" s="20" t="s">
        <v>141</v>
      </c>
      <c r="F35" s="14"/>
      <c r="G35" s="13"/>
      <c r="H35" s="14">
        <v>47</v>
      </c>
      <c r="I35" s="14">
        <v>45</v>
      </c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5">
        <f t="shared" si="5"/>
        <v>92</v>
      </c>
      <c r="AS35" s="15">
        <f t="shared" si="0"/>
        <v>2</v>
      </c>
      <c r="AT35" s="15">
        <f t="shared" si="1"/>
        <v>92</v>
      </c>
      <c r="AU35" s="15">
        <f t="shared" si="2"/>
        <v>0</v>
      </c>
      <c r="AV35" s="42">
        <f t="shared" si="3"/>
        <v>92</v>
      </c>
      <c r="AW35" s="14" t="str">
        <f t="shared" si="4"/>
        <v>Reinartz,  Thorsten</v>
      </c>
      <c r="AX35" s="14">
        <f t="shared" si="6"/>
        <v>33</v>
      </c>
    </row>
    <row r="36" spans="1:50" s="10" customFormat="1" ht="12.75" customHeight="1">
      <c r="A36" s="11">
        <v>34</v>
      </c>
      <c r="B36" s="24" t="s">
        <v>226</v>
      </c>
      <c r="C36" s="24" t="s">
        <v>229</v>
      </c>
      <c r="D36" s="26">
        <v>1976</v>
      </c>
      <c r="E36" s="24" t="s">
        <v>228</v>
      </c>
      <c r="F36" s="14"/>
      <c r="G36" s="14"/>
      <c r="H36" s="14"/>
      <c r="I36" s="14"/>
      <c r="J36" s="14"/>
      <c r="K36" s="13">
        <v>44</v>
      </c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>
        <v>48</v>
      </c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5">
        <f t="shared" si="5"/>
        <v>92</v>
      </c>
      <c r="AS36" s="15">
        <f t="shared" si="0"/>
        <v>2</v>
      </c>
      <c r="AT36" s="15">
        <f t="shared" si="1"/>
        <v>92</v>
      </c>
      <c r="AU36" s="15">
        <f t="shared" si="2"/>
        <v>0</v>
      </c>
      <c r="AV36" s="42">
        <f t="shared" si="3"/>
        <v>92</v>
      </c>
      <c r="AW36" s="14" t="str">
        <f t="shared" si="4"/>
        <v>Langer, Stephan</v>
      </c>
      <c r="AX36" s="14">
        <f t="shared" si="6"/>
        <v>34</v>
      </c>
    </row>
    <row r="37" spans="1:50" s="10" customFormat="1" ht="12.75" customHeight="1">
      <c r="A37" s="11">
        <v>35</v>
      </c>
      <c r="B37" s="17" t="s">
        <v>431</v>
      </c>
      <c r="C37" s="17" t="s">
        <v>432</v>
      </c>
      <c r="D37" s="40">
        <v>1977</v>
      </c>
      <c r="E37" s="17" t="s">
        <v>433</v>
      </c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>
        <v>50</v>
      </c>
      <c r="W37" s="17"/>
      <c r="X37" s="17"/>
      <c r="Y37" s="17"/>
      <c r="Z37" s="17"/>
      <c r="AA37" s="17"/>
      <c r="AB37" s="17"/>
      <c r="AC37" s="17"/>
      <c r="AD37" s="17"/>
      <c r="AE37" s="17">
        <v>42</v>
      </c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5">
        <f t="shared" si="5"/>
        <v>92</v>
      </c>
      <c r="AS37" s="15">
        <f t="shared" si="0"/>
        <v>2</v>
      </c>
      <c r="AT37" s="15">
        <f t="shared" si="1"/>
        <v>92</v>
      </c>
      <c r="AU37" s="15">
        <f t="shared" si="2"/>
        <v>0</v>
      </c>
      <c r="AV37" s="42">
        <f t="shared" si="3"/>
        <v>92</v>
      </c>
      <c r="AW37" s="14" t="str">
        <f t="shared" si="4"/>
        <v>Karsch, Jochen</v>
      </c>
      <c r="AX37" s="14">
        <f t="shared" si="6"/>
        <v>35</v>
      </c>
    </row>
    <row r="38" spans="1:50" s="10" customFormat="1" ht="12.75" customHeight="1">
      <c r="A38" s="11">
        <v>36</v>
      </c>
      <c r="B38" s="22" t="s">
        <v>176</v>
      </c>
      <c r="C38" s="21" t="s">
        <v>420</v>
      </c>
      <c r="D38" s="21">
        <v>1978</v>
      </c>
      <c r="E38" s="21" t="s">
        <v>421</v>
      </c>
      <c r="F38" s="17"/>
      <c r="G38" s="17"/>
      <c r="H38" s="17"/>
      <c r="I38" s="18">
        <v>42</v>
      </c>
      <c r="J38" s="17"/>
      <c r="K38" s="17"/>
      <c r="L38" s="17"/>
      <c r="M38" s="17"/>
      <c r="N38" s="17"/>
      <c r="O38" s="17"/>
      <c r="P38" s="17"/>
      <c r="Q38" s="17"/>
      <c r="R38" s="17"/>
      <c r="S38" s="36">
        <v>47</v>
      </c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5">
        <f t="shared" si="5"/>
        <v>89</v>
      </c>
      <c r="AS38" s="18">
        <f t="shared" si="0"/>
        <v>2</v>
      </c>
      <c r="AT38" s="15">
        <f t="shared" si="1"/>
        <v>89</v>
      </c>
      <c r="AU38" s="18">
        <f t="shared" si="2"/>
        <v>0</v>
      </c>
      <c r="AV38" s="42">
        <f t="shared" si="3"/>
        <v>89</v>
      </c>
      <c r="AW38" s="14" t="str">
        <f t="shared" si="4"/>
        <v>Lapp, Holger</v>
      </c>
      <c r="AX38" s="14">
        <f t="shared" si="6"/>
        <v>36</v>
      </c>
    </row>
    <row r="39" spans="1:50" s="10" customFormat="1" ht="12.75" customHeight="1">
      <c r="A39" s="11">
        <v>37</v>
      </c>
      <c r="B39" s="12" t="s">
        <v>73</v>
      </c>
      <c r="C39" s="12" t="s">
        <v>74</v>
      </c>
      <c r="D39" s="12">
        <v>1977</v>
      </c>
      <c r="E39" s="12" t="s">
        <v>75</v>
      </c>
      <c r="F39" s="13">
        <v>42</v>
      </c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>
        <v>46</v>
      </c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5">
        <f t="shared" si="5"/>
        <v>88</v>
      </c>
      <c r="AS39" s="15">
        <f t="shared" si="0"/>
        <v>2</v>
      </c>
      <c r="AT39" s="15">
        <f t="shared" si="1"/>
        <v>88</v>
      </c>
      <c r="AU39" s="15">
        <f t="shared" si="2"/>
        <v>0</v>
      </c>
      <c r="AV39" s="42">
        <f t="shared" si="3"/>
        <v>88</v>
      </c>
      <c r="AW39" s="14" t="str">
        <f t="shared" si="4"/>
        <v>Müller, Alexander</v>
      </c>
      <c r="AX39" s="14">
        <f t="shared" si="6"/>
        <v>37</v>
      </c>
    </row>
    <row r="40" spans="1:50" s="10" customFormat="1" ht="12.75" customHeight="1">
      <c r="A40" s="11">
        <v>38</v>
      </c>
      <c r="B40" s="21" t="s">
        <v>166</v>
      </c>
      <c r="C40" s="21" t="s">
        <v>167</v>
      </c>
      <c r="D40" s="21">
        <v>1976</v>
      </c>
      <c r="E40" s="21" t="s">
        <v>141</v>
      </c>
      <c r="F40" s="14"/>
      <c r="G40" s="14"/>
      <c r="H40" s="14"/>
      <c r="I40" s="13">
        <v>48</v>
      </c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>
        <v>40</v>
      </c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5">
        <f t="shared" si="5"/>
        <v>88</v>
      </c>
      <c r="AS40" s="15">
        <f t="shared" si="0"/>
        <v>2</v>
      </c>
      <c r="AT40" s="15">
        <f t="shared" si="1"/>
        <v>88</v>
      </c>
      <c r="AU40" s="15">
        <f t="shared" si="2"/>
        <v>0</v>
      </c>
      <c r="AV40" s="42">
        <f t="shared" si="3"/>
        <v>88</v>
      </c>
      <c r="AW40" s="14" t="str">
        <f t="shared" si="4"/>
        <v>Mohr,  Norbert</v>
      </c>
      <c r="AX40" s="14">
        <f t="shared" si="6"/>
        <v>38</v>
      </c>
    </row>
    <row r="41" spans="1:50" s="10" customFormat="1" ht="12.75" customHeight="1">
      <c r="A41" s="11">
        <v>39</v>
      </c>
      <c r="B41" s="25" t="s">
        <v>204</v>
      </c>
      <c r="C41" s="25" t="s">
        <v>205</v>
      </c>
      <c r="D41" s="27">
        <v>1978</v>
      </c>
      <c r="E41" s="25" t="s">
        <v>206</v>
      </c>
      <c r="F41" s="14"/>
      <c r="G41" s="14"/>
      <c r="H41" s="14"/>
      <c r="I41" s="14"/>
      <c r="J41" s="14"/>
      <c r="K41" s="14">
        <v>46</v>
      </c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>
        <v>42</v>
      </c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5">
        <f t="shared" si="5"/>
        <v>88</v>
      </c>
      <c r="AS41" s="15">
        <f t="shared" si="0"/>
        <v>2</v>
      </c>
      <c r="AT41" s="15">
        <f t="shared" si="1"/>
        <v>88</v>
      </c>
      <c r="AU41" s="15">
        <f t="shared" si="2"/>
        <v>0</v>
      </c>
      <c r="AV41" s="42">
        <f t="shared" si="3"/>
        <v>88</v>
      </c>
      <c r="AW41" s="14" t="str">
        <f t="shared" si="4"/>
        <v>Boemer, Mirko</v>
      </c>
      <c r="AX41" s="14">
        <f t="shared" si="6"/>
        <v>39</v>
      </c>
    </row>
    <row r="42" spans="1:50" s="10" customFormat="1" ht="12.75" customHeight="1">
      <c r="A42" s="11">
        <v>40</v>
      </c>
      <c r="B42" s="21" t="s">
        <v>179</v>
      </c>
      <c r="C42" s="21" t="s">
        <v>146</v>
      </c>
      <c r="D42" s="21">
        <v>1980</v>
      </c>
      <c r="E42" s="21" t="s">
        <v>158</v>
      </c>
      <c r="F42" s="14"/>
      <c r="G42" s="14"/>
      <c r="H42" s="14"/>
      <c r="I42" s="13">
        <v>40</v>
      </c>
      <c r="J42" s="14"/>
      <c r="K42" s="14"/>
      <c r="L42" s="14"/>
      <c r="M42" s="14"/>
      <c r="N42" s="14"/>
      <c r="O42" s="14"/>
      <c r="P42" s="14">
        <v>46</v>
      </c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5">
        <f t="shared" si="5"/>
        <v>86</v>
      </c>
      <c r="AS42" s="15">
        <f t="shared" si="0"/>
        <v>2</v>
      </c>
      <c r="AT42" s="15">
        <f t="shared" si="1"/>
        <v>86</v>
      </c>
      <c r="AU42" s="15">
        <f t="shared" si="2"/>
        <v>0</v>
      </c>
      <c r="AV42" s="42">
        <f t="shared" si="3"/>
        <v>86</v>
      </c>
      <c r="AW42" s="14" t="str">
        <f t="shared" si="4"/>
        <v>Heinze,  Martin</v>
      </c>
      <c r="AX42" s="14">
        <f t="shared" si="6"/>
        <v>40</v>
      </c>
    </row>
    <row r="43" spans="1:50" s="10" customFormat="1" ht="12.75" customHeight="1">
      <c r="A43" s="11">
        <v>41</v>
      </c>
      <c r="B43" s="33" t="s">
        <v>262</v>
      </c>
      <c r="C43" s="33" t="s">
        <v>254</v>
      </c>
      <c r="D43" s="33" t="s">
        <v>373</v>
      </c>
      <c r="E43" s="33" t="s">
        <v>390</v>
      </c>
      <c r="F43" s="17"/>
      <c r="G43" s="17"/>
      <c r="H43" s="17"/>
      <c r="I43" s="17"/>
      <c r="J43" s="17"/>
      <c r="K43" s="17"/>
      <c r="L43" s="17"/>
      <c r="M43" s="17"/>
      <c r="N43" s="17"/>
      <c r="O43" s="17">
        <v>41</v>
      </c>
      <c r="P43" s="17">
        <v>40</v>
      </c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5">
        <f>SUM(F43:AQ43)</f>
        <v>81</v>
      </c>
      <c r="AS43" s="15">
        <f t="shared" si="0"/>
        <v>2</v>
      </c>
      <c r="AT43" s="15">
        <f t="shared" si="1"/>
        <v>81</v>
      </c>
      <c r="AU43" s="15">
        <f t="shared" si="2"/>
        <v>0</v>
      </c>
      <c r="AV43" s="42">
        <f t="shared" si="3"/>
        <v>81</v>
      </c>
      <c r="AW43" s="14" t="str">
        <f t="shared" si="4"/>
        <v>Schulte, Roland</v>
      </c>
      <c r="AX43" s="14">
        <f t="shared" si="6"/>
        <v>41</v>
      </c>
    </row>
    <row r="44" spans="1:50" s="10" customFormat="1" ht="12.75" customHeight="1">
      <c r="A44" s="11">
        <v>42</v>
      </c>
      <c r="B44" s="12" t="s">
        <v>482</v>
      </c>
      <c r="C44" s="17" t="s">
        <v>483</v>
      </c>
      <c r="D44" s="12">
        <v>1979</v>
      </c>
      <c r="E44" s="12" t="s">
        <v>362</v>
      </c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>
        <v>41</v>
      </c>
      <c r="AF44" s="17">
        <v>40</v>
      </c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5">
        <f>SUM(F44:AQ44)</f>
        <v>81</v>
      </c>
      <c r="AS44" s="15">
        <f t="shared" si="0"/>
        <v>2</v>
      </c>
      <c r="AT44" s="15">
        <f t="shared" si="1"/>
        <v>81</v>
      </c>
      <c r="AU44" s="18">
        <f t="shared" si="2"/>
        <v>0</v>
      </c>
      <c r="AV44" s="42">
        <f t="shared" si="3"/>
        <v>81</v>
      </c>
      <c r="AW44" s="14" t="str">
        <f t="shared" si="4"/>
        <v>Kozak,  Guido</v>
      </c>
      <c r="AX44" s="14">
        <f t="shared" si="6"/>
        <v>42</v>
      </c>
    </row>
    <row r="45" spans="1:50" s="10" customFormat="1" ht="12.75" customHeight="1">
      <c r="A45" s="11">
        <v>43</v>
      </c>
      <c r="B45" s="23" t="s">
        <v>192</v>
      </c>
      <c r="C45" s="17" t="s">
        <v>193</v>
      </c>
      <c r="D45" s="23">
        <v>1976</v>
      </c>
      <c r="E45" s="23" t="s">
        <v>194</v>
      </c>
      <c r="F45" s="14"/>
      <c r="G45" s="14"/>
      <c r="H45" s="14"/>
      <c r="I45" s="14"/>
      <c r="J45" s="14"/>
      <c r="K45" s="14"/>
      <c r="L45" s="14">
        <v>38</v>
      </c>
      <c r="M45" s="14"/>
      <c r="N45" s="14"/>
      <c r="O45" s="14"/>
      <c r="P45" s="14">
        <v>41</v>
      </c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5">
        <f t="shared" si="5"/>
        <v>79</v>
      </c>
      <c r="AS45" s="15">
        <f t="shared" si="0"/>
        <v>2</v>
      </c>
      <c r="AT45" s="15">
        <f t="shared" si="1"/>
        <v>79</v>
      </c>
      <c r="AU45" s="15">
        <f t="shared" si="2"/>
        <v>0</v>
      </c>
      <c r="AV45" s="42">
        <f t="shared" si="3"/>
        <v>79</v>
      </c>
      <c r="AW45" s="14" t="str">
        <f>B45&amp;", "&amp;C45</f>
        <v>Mattiss,  Tino</v>
      </c>
      <c r="AX45" s="14">
        <f t="shared" si="6"/>
        <v>43</v>
      </c>
    </row>
    <row r="46" spans="1:50" s="10" customFormat="1" ht="12.75" customHeight="1">
      <c r="A46" s="11">
        <v>44</v>
      </c>
      <c r="B46" s="32" t="s">
        <v>364</v>
      </c>
      <c r="C46" s="32" t="s">
        <v>365</v>
      </c>
      <c r="D46" s="32">
        <v>1977</v>
      </c>
      <c r="E46" s="32" t="s">
        <v>366</v>
      </c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4">
        <v>45</v>
      </c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>
        <v>34</v>
      </c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5">
        <f t="shared" si="5"/>
        <v>79</v>
      </c>
      <c r="AS46" s="15">
        <f t="shared" si="0"/>
        <v>2</v>
      </c>
      <c r="AT46" s="15">
        <f t="shared" si="1"/>
        <v>79</v>
      </c>
      <c r="AU46" s="15">
        <f t="shared" si="2"/>
        <v>0</v>
      </c>
      <c r="AV46" s="42">
        <f t="shared" si="3"/>
        <v>79</v>
      </c>
      <c r="AW46" s="14" t="str">
        <f>B46&amp;", "&amp;C46</f>
        <v>Franke, Carsten</v>
      </c>
      <c r="AX46" s="14">
        <f t="shared" si="6"/>
        <v>44</v>
      </c>
    </row>
    <row r="47" spans="1:50" s="10" customFormat="1" ht="12.75" customHeight="1">
      <c r="A47" s="11">
        <v>45</v>
      </c>
      <c r="B47" s="12" t="s">
        <v>102</v>
      </c>
      <c r="C47" s="12" t="s">
        <v>103</v>
      </c>
      <c r="D47" s="12">
        <v>1977</v>
      </c>
      <c r="E47" s="12" t="s">
        <v>72</v>
      </c>
      <c r="F47" s="13">
        <v>32</v>
      </c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>
        <v>44</v>
      </c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5">
        <f t="shared" si="5"/>
        <v>76</v>
      </c>
      <c r="AS47" s="15">
        <f t="shared" si="0"/>
        <v>2</v>
      </c>
      <c r="AT47" s="15">
        <f t="shared" si="1"/>
        <v>76</v>
      </c>
      <c r="AU47" s="15">
        <f t="shared" si="2"/>
        <v>0</v>
      </c>
      <c r="AV47" s="42">
        <f t="shared" si="3"/>
        <v>76</v>
      </c>
      <c r="AW47" s="14" t="str">
        <f>B47&amp;", "&amp;C47</f>
        <v>Lennartz, Simon</v>
      </c>
      <c r="AX47" s="14">
        <f t="shared" si="6"/>
        <v>45</v>
      </c>
    </row>
    <row r="48" spans="1:50" s="10" customFormat="1" ht="12.75" customHeight="1">
      <c r="A48" s="11">
        <v>46</v>
      </c>
      <c r="B48" s="33" t="s">
        <v>372</v>
      </c>
      <c r="C48" s="33" t="s">
        <v>71</v>
      </c>
      <c r="D48" s="33" t="s">
        <v>373</v>
      </c>
      <c r="E48" s="33" t="s">
        <v>397</v>
      </c>
      <c r="F48" s="17"/>
      <c r="G48" s="17"/>
      <c r="H48" s="17"/>
      <c r="I48" s="17"/>
      <c r="J48" s="17"/>
      <c r="K48" s="17"/>
      <c r="L48" s="17"/>
      <c r="M48" s="17"/>
      <c r="N48" s="17"/>
      <c r="O48" s="17">
        <v>36</v>
      </c>
      <c r="P48" s="17">
        <v>38</v>
      </c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5">
        <f t="shared" si="5"/>
        <v>74</v>
      </c>
      <c r="AS48" s="15">
        <f t="shared" si="0"/>
        <v>2</v>
      </c>
      <c r="AT48" s="15">
        <f t="shared" si="1"/>
        <v>74</v>
      </c>
      <c r="AU48" s="15">
        <f t="shared" si="2"/>
        <v>0</v>
      </c>
      <c r="AV48" s="42">
        <f t="shared" si="3"/>
        <v>74</v>
      </c>
      <c r="AW48" s="14" t="str">
        <f>B48&amp;", "&amp;C48</f>
        <v>Krug, Markus</v>
      </c>
      <c r="AX48" s="14">
        <f t="shared" si="6"/>
        <v>46</v>
      </c>
    </row>
    <row r="49" spans="1:50" s="10" customFormat="1" ht="12.75" customHeight="1">
      <c r="A49" s="11">
        <v>47</v>
      </c>
      <c r="B49" s="44" t="s">
        <v>559</v>
      </c>
      <c r="C49" s="17" t="s">
        <v>245</v>
      </c>
      <c r="D49" s="29">
        <v>34</v>
      </c>
      <c r="E49" s="30" t="s">
        <v>560</v>
      </c>
      <c r="F49" s="17"/>
      <c r="G49" s="17"/>
      <c r="H49" s="17"/>
      <c r="I49" s="17"/>
      <c r="J49" s="17"/>
      <c r="K49" s="18">
        <v>33</v>
      </c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>
        <v>37</v>
      </c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5">
        <f t="shared" si="5"/>
        <v>70</v>
      </c>
      <c r="AS49" s="15">
        <f t="shared" si="0"/>
        <v>2</v>
      </c>
      <c r="AT49" s="15">
        <f t="shared" si="1"/>
        <v>70</v>
      </c>
      <c r="AU49" s="15">
        <f t="shared" si="2"/>
        <v>0</v>
      </c>
      <c r="AV49" s="42">
        <f t="shared" si="3"/>
        <v>70</v>
      </c>
      <c r="AW49" s="17"/>
      <c r="AX49" s="17"/>
    </row>
    <row r="50" spans="1:50" s="10" customFormat="1" ht="12.75" customHeight="1">
      <c r="A50" s="11">
        <v>48</v>
      </c>
      <c r="B50" s="32" t="s">
        <v>358</v>
      </c>
      <c r="C50" s="32" t="s">
        <v>71</v>
      </c>
      <c r="D50" s="32">
        <v>1980</v>
      </c>
      <c r="E50" s="32" t="s">
        <v>359</v>
      </c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8">
        <v>50</v>
      </c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5">
        <f t="shared" si="5"/>
        <v>50</v>
      </c>
      <c r="AS50" s="15">
        <f t="shared" si="0"/>
        <v>1</v>
      </c>
      <c r="AT50" s="15">
        <f t="shared" si="1"/>
        <v>50</v>
      </c>
      <c r="AU50" s="15">
        <f t="shared" si="2"/>
        <v>0</v>
      </c>
      <c r="AV50" s="42">
        <f t="shared" si="3"/>
        <v>50</v>
      </c>
      <c r="AW50" s="14" t="str">
        <f>B50&amp;", "&amp;C50</f>
        <v>Robens, Markus</v>
      </c>
      <c r="AX50" s="14">
        <f>A50</f>
        <v>48</v>
      </c>
    </row>
    <row r="51" spans="1:50" s="10" customFormat="1" ht="12.75" customHeight="1">
      <c r="A51" s="11">
        <v>49</v>
      </c>
      <c r="B51" s="17" t="s">
        <v>401</v>
      </c>
      <c r="C51" s="34" t="s">
        <v>234</v>
      </c>
      <c r="D51" s="17"/>
      <c r="E51" s="34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4"/>
      <c r="Q51" s="17">
        <v>50</v>
      </c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5">
        <f>SUM(F51:AQ51)</f>
        <v>50</v>
      </c>
      <c r="AS51" s="15">
        <f t="shared" si="0"/>
        <v>1</v>
      </c>
      <c r="AT51" s="15">
        <f t="shared" si="1"/>
        <v>50</v>
      </c>
      <c r="AU51" s="15">
        <f t="shared" si="2"/>
        <v>0</v>
      </c>
      <c r="AV51" s="42">
        <f t="shared" si="3"/>
        <v>50</v>
      </c>
      <c r="AW51" s="14" t="str">
        <f t="shared" si="4"/>
        <v>Rijken, Bas</v>
      </c>
      <c r="AX51" s="14">
        <f>A51</f>
        <v>49</v>
      </c>
    </row>
    <row r="52" spans="1:50" s="10" customFormat="1" ht="12.75" customHeight="1">
      <c r="A52" s="11">
        <v>50</v>
      </c>
      <c r="B52" s="24" t="s">
        <v>212</v>
      </c>
      <c r="C52" s="24" t="s">
        <v>213</v>
      </c>
      <c r="D52" s="26">
        <v>1977</v>
      </c>
      <c r="E52" s="24" t="s">
        <v>214</v>
      </c>
      <c r="F52" s="14"/>
      <c r="G52" s="14"/>
      <c r="H52" s="14"/>
      <c r="I52" s="14"/>
      <c r="J52" s="14"/>
      <c r="K52" s="13">
        <v>50</v>
      </c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5">
        <f t="shared" si="5"/>
        <v>50</v>
      </c>
      <c r="AS52" s="15">
        <f t="shared" si="0"/>
        <v>1</v>
      </c>
      <c r="AT52" s="15">
        <f t="shared" si="1"/>
        <v>50</v>
      </c>
      <c r="AU52" s="15">
        <f t="shared" si="2"/>
        <v>0</v>
      </c>
      <c r="AV52" s="42">
        <f t="shared" si="3"/>
        <v>50</v>
      </c>
      <c r="AW52" s="14" t="str">
        <f t="shared" si="4"/>
        <v>Neven, Koen</v>
      </c>
      <c r="AX52" s="14">
        <f t="shared" si="6"/>
        <v>50</v>
      </c>
    </row>
    <row r="53" spans="1:50" s="10" customFormat="1" ht="12.75" customHeight="1">
      <c r="A53" s="11">
        <v>51</v>
      </c>
      <c r="B53" s="17" t="s">
        <v>461</v>
      </c>
      <c r="C53" s="20" t="s">
        <v>74</v>
      </c>
      <c r="D53" s="20">
        <v>1977</v>
      </c>
      <c r="E53" s="20" t="s">
        <v>462</v>
      </c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8"/>
      <c r="R53" s="17"/>
      <c r="S53" s="14"/>
      <c r="T53" s="17"/>
      <c r="U53" s="17"/>
      <c r="V53" s="17"/>
      <c r="W53" s="17"/>
      <c r="X53" s="17"/>
      <c r="Y53" s="17">
        <v>50</v>
      </c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5">
        <f t="shared" si="5"/>
        <v>50</v>
      </c>
      <c r="AS53" s="15">
        <f t="shared" si="0"/>
        <v>1</v>
      </c>
      <c r="AT53" s="15">
        <f t="shared" si="1"/>
        <v>50</v>
      </c>
      <c r="AU53" s="15">
        <f t="shared" si="2"/>
        <v>0</v>
      </c>
      <c r="AV53" s="42">
        <f t="shared" si="3"/>
        <v>50</v>
      </c>
      <c r="AW53" s="14" t="str">
        <f t="shared" si="4"/>
        <v>Jung, Alexander</v>
      </c>
      <c r="AX53" s="14">
        <f t="shared" si="6"/>
        <v>51</v>
      </c>
    </row>
    <row r="54" spans="1:50" s="10" customFormat="1" ht="12.75" customHeight="1">
      <c r="A54" s="11">
        <v>52</v>
      </c>
      <c r="B54" s="12" t="s">
        <v>472</v>
      </c>
      <c r="C54" s="17" t="s">
        <v>473</v>
      </c>
      <c r="D54" s="12">
        <v>1980</v>
      </c>
      <c r="E54" s="12" t="s">
        <v>474</v>
      </c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8"/>
      <c r="T54" s="17"/>
      <c r="U54" s="39"/>
      <c r="V54" s="17"/>
      <c r="W54" s="17"/>
      <c r="X54" s="17"/>
      <c r="Y54" s="17"/>
      <c r="Z54" s="17"/>
      <c r="AA54" s="17"/>
      <c r="AB54" s="17"/>
      <c r="AC54" s="17"/>
      <c r="AD54" s="17"/>
      <c r="AE54" s="17">
        <v>50</v>
      </c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5">
        <f t="shared" si="5"/>
        <v>50</v>
      </c>
      <c r="AS54" s="15">
        <f t="shared" si="0"/>
        <v>1</v>
      </c>
      <c r="AT54" s="15">
        <f t="shared" si="1"/>
        <v>50</v>
      </c>
      <c r="AU54" s="15">
        <f t="shared" si="2"/>
        <v>0</v>
      </c>
      <c r="AV54" s="42">
        <f t="shared" si="3"/>
        <v>50</v>
      </c>
      <c r="AW54" s="14" t="str">
        <f t="shared" si="4"/>
        <v>Hayek,  Said</v>
      </c>
      <c r="AX54" s="14">
        <f t="shared" si="6"/>
        <v>52</v>
      </c>
    </row>
    <row r="55" spans="1:50" s="10" customFormat="1" ht="12.75" customHeight="1">
      <c r="A55" s="11">
        <v>53</v>
      </c>
      <c r="B55" s="17" t="s">
        <v>124</v>
      </c>
      <c r="C55" s="17" t="s">
        <v>125</v>
      </c>
      <c r="D55" s="19">
        <v>1977</v>
      </c>
      <c r="E55" s="19" t="s">
        <v>126</v>
      </c>
      <c r="F55" s="14"/>
      <c r="G55" s="14">
        <v>50</v>
      </c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5">
        <f t="shared" si="5"/>
        <v>50</v>
      </c>
      <c r="AS55" s="15">
        <f t="shared" si="0"/>
        <v>1</v>
      </c>
      <c r="AT55" s="15">
        <f t="shared" si="1"/>
        <v>50</v>
      </c>
      <c r="AU55" s="15">
        <f t="shared" si="2"/>
        <v>0</v>
      </c>
      <c r="AV55" s="42">
        <f t="shared" si="3"/>
        <v>50</v>
      </c>
      <c r="AW55" s="14" t="str">
        <f t="shared" si="4"/>
        <v>Giesen,  Boris</v>
      </c>
      <c r="AX55" s="14">
        <f>A55</f>
        <v>53</v>
      </c>
    </row>
    <row r="56" spans="1:50" s="10" customFormat="1" ht="12.75" customHeight="1">
      <c r="A56" s="11">
        <v>54</v>
      </c>
      <c r="B56" s="45" t="s">
        <v>578</v>
      </c>
      <c r="C56" s="46" t="s">
        <v>154</v>
      </c>
      <c r="D56" s="47">
        <v>1976</v>
      </c>
      <c r="E56" s="45" t="s">
        <v>579</v>
      </c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8">
        <v>50</v>
      </c>
      <c r="AI56" s="17"/>
      <c r="AJ56" s="17"/>
      <c r="AK56" s="17"/>
      <c r="AL56" s="17"/>
      <c r="AM56" s="17"/>
      <c r="AN56" s="17"/>
      <c r="AO56" s="17"/>
      <c r="AP56" s="17"/>
      <c r="AQ56" s="17"/>
      <c r="AR56" s="15">
        <f t="shared" si="5"/>
        <v>50</v>
      </c>
      <c r="AS56" s="15">
        <f t="shared" si="0"/>
        <v>1</v>
      </c>
      <c r="AT56" s="15">
        <f t="shared" si="1"/>
        <v>50</v>
      </c>
      <c r="AU56" s="15">
        <f t="shared" si="2"/>
        <v>0</v>
      </c>
      <c r="AV56" s="42">
        <f t="shared" si="3"/>
        <v>50</v>
      </c>
      <c r="AW56" s="17"/>
      <c r="AX56" s="17"/>
    </row>
    <row r="57" spans="1:50" s="10" customFormat="1" ht="12.75" customHeight="1">
      <c r="A57" s="11">
        <v>55</v>
      </c>
      <c r="B57" s="17" t="s">
        <v>398</v>
      </c>
      <c r="C57" s="34" t="s">
        <v>264</v>
      </c>
      <c r="D57" s="17"/>
      <c r="E57" s="34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8">
        <v>50</v>
      </c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5">
        <f t="shared" si="5"/>
        <v>50</v>
      </c>
      <c r="AS57" s="15">
        <f t="shared" si="0"/>
        <v>1</v>
      </c>
      <c r="AT57" s="15">
        <f t="shared" si="1"/>
        <v>50</v>
      </c>
      <c r="AU57" s="15">
        <f t="shared" si="2"/>
        <v>0</v>
      </c>
      <c r="AV57" s="42">
        <f t="shared" si="3"/>
        <v>50</v>
      </c>
      <c r="AW57" s="14" t="str">
        <f>B57&amp;", "&amp;C57</f>
        <v>Bijsmans, Patrick</v>
      </c>
      <c r="AX57" s="14">
        <f t="shared" si="6"/>
        <v>55</v>
      </c>
    </row>
    <row r="58" spans="1:50" s="10" customFormat="1" ht="12.75" customHeight="1">
      <c r="A58" s="11">
        <v>56</v>
      </c>
      <c r="B58" s="12" t="s">
        <v>537</v>
      </c>
      <c r="C58" s="17" t="s">
        <v>538</v>
      </c>
      <c r="D58" s="12">
        <v>1977</v>
      </c>
      <c r="E58" s="12" t="s">
        <v>539</v>
      </c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>
        <v>49</v>
      </c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5">
        <f t="shared" si="5"/>
        <v>49</v>
      </c>
      <c r="AS58" s="15">
        <f t="shared" si="0"/>
        <v>1</v>
      </c>
      <c r="AT58" s="15">
        <f t="shared" si="1"/>
        <v>49</v>
      </c>
      <c r="AU58" s="18">
        <f t="shared" si="2"/>
        <v>0</v>
      </c>
      <c r="AV58" s="42">
        <f t="shared" si="3"/>
        <v>49</v>
      </c>
      <c r="AW58" s="17"/>
      <c r="AX58" s="17"/>
    </row>
    <row r="59" spans="1:50" s="10" customFormat="1" ht="12.75" customHeight="1">
      <c r="A59" s="11">
        <v>57</v>
      </c>
      <c r="B59" s="22" t="s">
        <v>282</v>
      </c>
      <c r="C59" s="28" t="s">
        <v>283</v>
      </c>
      <c r="D59" s="28">
        <v>80</v>
      </c>
      <c r="E59" s="28" t="s">
        <v>284</v>
      </c>
      <c r="F59" s="14"/>
      <c r="G59" s="14"/>
      <c r="H59" s="14"/>
      <c r="I59" s="14"/>
      <c r="J59" s="14">
        <v>49</v>
      </c>
      <c r="K59" s="13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5">
        <f t="shared" si="5"/>
        <v>49</v>
      </c>
      <c r="AS59" s="15">
        <f t="shared" si="0"/>
        <v>1</v>
      </c>
      <c r="AT59" s="15">
        <f t="shared" si="1"/>
        <v>49</v>
      </c>
      <c r="AU59" s="15">
        <f t="shared" si="2"/>
        <v>0</v>
      </c>
      <c r="AV59" s="42">
        <f t="shared" si="3"/>
        <v>49</v>
      </c>
      <c r="AW59" s="14" t="str">
        <f t="shared" si="4"/>
        <v>van Herk, Tim</v>
      </c>
      <c r="AX59" s="14">
        <f>A59</f>
        <v>57</v>
      </c>
    </row>
    <row r="60" spans="1:50" s="10" customFormat="1" ht="12.75" customHeight="1">
      <c r="A60" s="11">
        <v>58</v>
      </c>
      <c r="B60" s="32" t="s">
        <v>363</v>
      </c>
      <c r="C60" s="32"/>
      <c r="D60" s="32">
        <v>1977</v>
      </c>
      <c r="E60" s="32" t="s">
        <v>362</v>
      </c>
      <c r="F60" s="13"/>
      <c r="G60" s="14"/>
      <c r="H60" s="14"/>
      <c r="I60" s="14"/>
      <c r="J60" s="14"/>
      <c r="K60" s="14"/>
      <c r="L60" s="14"/>
      <c r="M60" s="13"/>
      <c r="N60" s="14"/>
      <c r="O60" s="14"/>
      <c r="P60" s="14">
        <v>49</v>
      </c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5">
        <f t="shared" si="5"/>
        <v>49</v>
      </c>
      <c r="AS60" s="15">
        <f t="shared" si="0"/>
        <v>1</v>
      </c>
      <c r="AT60" s="15">
        <f t="shared" si="1"/>
        <v>49</v>
      </c>
      <c r="AU60" s="15">
        <f t="shared" si="2"/>
        <v>0</v>
      </c>
      <c r="AV60" s="42">
        <f t="shared" si="3"/>
        <v>49</v>
      </c>
      <c r="AW60" s="14" t="str">
        <f t="shared" si="4"/>
        <v>Van der Eerden, </v>
      </c>
      <c r="AX60" s="14">
        <f t="shared" si="6"/>
        <v>58</v>
      </c>
    </row>
    <row r="61" spans="1:50" s="10" customFormat="1" ht="12.75" customHeight="1">
      <c r="A61" s="11">
        <v>59</v>
      </c>
      <c r="B61" s="17" t="s">
        <v>399</v>
      </c>
      <c r="C61" s="34" t="s">
        <v>400</v>
      </c>
      <c r="D61" s="17"/>
      <c r="E61" s="34"/>
      <c r="F61" s="17"/>
      <c r="G61" s="17"/>
      <c r="H61" s="17"/>
      <c r="I61" s="17"/>
      <c r="J61" s="17"/>
      <c r="K61" s="17"/>
      <c r="L61" s="17"/>
      <c r="M61" s="18"/>
      <c r="N61" s="17"/>
      <c r="O61" s="17"/>
      <c r="P61" s="17"/>
      <c r="Q61" s="18">
        <v>49</v>
      </c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5">
        <f t="shared" si="5"/>
        <v>49</v>
      </c>
      <c r="AS61" s="15">
        <f t="shared" si="0"/>
        <v>1</v>
      </c>
      <c r="AT61" s="15">
        <f t="shared" si="1"/>
        <v>49</v>
      </c>
      <c r="AU61" s="15">
        <f t="shared" si="2"/>
        <v>0</v>
      </c>
      <c r="AV61" s="42">
        <f t="shared" si="3"/>
        <v>49</v>
      </c>
      <c r="AW61" s="14" t="str">
        <f t="shared" si="4"/>
        <v>v.d. Werff, Steffen</v>
      </c>
      <c r="AX61" s="14">
        <f>A61</f>
        <v>59</v>
      </c>
    </row>
    <row r="62" spans="1:50" s="10" customFormat="1" ht="12.75" customHeight="1">
      <c r="A62" s="11">
        <v>60</v>
      </c>
      <c r="B62" s="32" t="s">
        <v>360</v>
      </c>
      <c r="C62" s="32" t="s">
        <v>286</v>
      </c>
      <c r="D62" s="32">
        <v>1980</v>
      </c>
      <c r="E62" s="32" t="s">
        <v>361</v>
      </c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8">
        <v>49</v>
      </c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5">
        <f t="shared" si="5"/>
        <v>49</v>
      </c>
      <c r="AS62" s="15">
        <f t="shared" si="0"/>
        <v>1</v>
      </c>
      <c r="AT62" s="15">
        <f t="shared" si="1"/>
        <v>49</v>
      </c>
      <c r="AU62" s="15">
        <f t="shared" si="2"/>
        <v>0</v>
      </c>
      <c r="AV62" s="42">
        <f t="shared" si="3"/>
        <v>49</v>
      </c>
      <c r="AW62" s="14" t="str">
        <f t="shared" si="4"/>
        <v>Turobin, Christian</v>
      </c>
      <c r="AX62" s="14">
        <f t="shared" si="6"/>
        <v>60</v>
      </c>
    </row>
    <row r="63" spans="1:50" s="10" customFormat="1" ht="12.75" customHeight="1">
      <c r="A63" s="11">
        <v>61</v>
      </c>
      <c r="B63" s="17" t="s">
        <v>402</v>
      </c>
      <c r="C63" s="34" t="s">
        <v>86</v>
      </c>
      <c r="D63" s="17"/>
      <c r="E63" s="34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>
        <v>49</v>
      </c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5">
        <f t="shared" si="5"/>
        <v>49</v>
      </c>
      <c r="AS63" s="15">
        <f t="shared" si="0"/>
        <v>1</v>
      </c>
      <c r="AT63" s="15">
        <f t="shared" si="1"/>
        <v>49</v>
      </c>
      <c r="AU63" s="15">
        <f t="shared" si="2"/>
        <v>0</v>
      </c>
      <c r="AV63" s="42">
        <f t="shared" si="3"/>
        <v>49</v>
      </c>
      <c r="AW63" s="14" t="str">
        <f t="shared" si="4"/>
        <v>Quadflieg, Lars</v>
      </c>
      <c r="AX63" s="14">
        <f t="shared" si="6"/>
        <v>61</v>
      </c>
    </row>
    <row r="64" spans="1:50" s="10" customFormat="1" ht="12.75" customHeight="1">
      <c r="A64" s="11">
        <v>62</v>
      </c>
      <c r="B64" s="12" t="s">
        <v>99</v>
      </c>
      <c r="C64" s="12" t="s">
        <v>100</v>
      </c>
      <c r="D64" s="12">
        <v>1979</v>
      </c>
      <c r="E64" s="12" t="s">
        <v>101</v>
      </c>
      <c r="F64" s="14">
        <v>49</v>
      </c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5">
        <f t="shared" si="5"/>
        <v>49</v>
      </c>
      <c r="AS64" s="15">
        <f t="shared" si="0"/>
        <v>1</v>
      </c>
      <c r="AT64" s="15">
        <f t="shared" si="1"/>
        <v>49</v>
      </c>
      <c r="AU64" s="15">
        <f t="shared" si="2"/>
        <v>0</v>
      </c>
      <c r="AV64" s="42">
        <f t="shared" si="3"/>
        <v>49</v>
      </c>
      <c r="AW64" s="14" t="str">
        <f t="shared" si="4"/>
        <v>Münchrath, Peter</v>
      </c>
      <c r="AX64" s="14">
        <f t="shared" si="6"/>
        <v>62</v>
      </c>
    </row>
    <row r="65" spans="1:50" s="10" customFormat="1" ht="12.75" customHeight="1">
      <c r="A65" s="11">
        <v>63</v>
      </c>
      <c r="B65" s="17" t="s">
        <v>463</v>
      </c>
      <c r="C65" s="20" t="s">
        <v>54</v>
      </c>
      <c r="D65" s="20">
        <v>1979</v>
      </c>
      <c r="E65" s="20" t="s">
        <v>464</v>
      </c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8"/>
      <c r="T65" s="17"/>
      <c r="U65" s="17"/>
      <c r="V65" s="17"/>
      <c r="W65" s="17"/>
      <c r="X65" s="18"/>
      <c r="Y65" s="17">
        <v>49</v>
      </c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5">
        <f t="shared" si="5"/>
        <v>49</v>
      </c>
      <c r="AS65" s="15">
        <f t="shared" si="0"/>
        <v>1</v>
      </c>
      <c r="AT65" s="15">
        <f t="shared" si="1"/>
        <v>49</v>
      </c>
      <c r="AU65" s="15">
        <f t="shared" si="2"/>
        <v>0</v>
      </c>
      <c r="AV65" s="42">
        <f t="shared" si="3"/>
        <v>49</v>
      </c>
      <c r="AW65" s="14" t="str">
        <f>B65&amp;", "&amp;C65</f>
        <v>Moosmayer, Tom</v>
      </c>
      <c r="AX65" s="14">
        <f t="shared" si="6"/>
        <v>63</v>
      </c>
    </row>
    <row r="66" spans="1:50" s="10" customFormat="1" ht="12.75" customHeight="1">
      <c r="A66" s="11">
        <v>64</v>
      </c>
      <c r="B66" s="17" t="s">
        <v>434</v>
      </c>
      <c r="C66" s="17" t="s">
        <v>348</v>
      </c>
      <c r="D66" s="40">
        <v>1978</v>
      </c>
      <c r="E66" s="17" t="s">
        <v>435</v>
      </c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4"/>
      <c r="T66" s="17"/>
      <c r="U66" s="17"/>
      <c r="V66" s="17">
        <v>49</v>
      </c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5">
        <f t="shared" si="5"/>
        <v>49</v>
      </c>
      <c r="AS66" s="15">
        <f t="shared" si="0"/>
        <v>1</v>
      </c>
      <c r="AT66" s="15">
        <f t="shared" si="1"/>
        <v>49</v>
      </c>
      <c r="AU66" s="15">
        <f t="shared" si="2"/>
        <v>0</v>
      </c>
      <c r="AV66" s="42">
        <f t="shared" si="3"/>
        <v>49</v>
      </c>
      <c r="AW66" s="14" t="str">
        <f t="shared" si="4"/>
        <v>Küster, Sebastian</v>
      </c>
      <c r="AX66" s="14">
        <f t="shared" si="6"/>
        <v>64</v>
      </c>
    </row>
    <row r="67" spans="1:50" s="10" customFormat="1" ht="12.75" customHeight="1">
      <c r="A67" s="11">
        <v>65</v>
      </c>
      <c r="B67" s="12" t="s">
        <v>53</v>
      </c>
      <c r="C67" s="12" t="s">
        <v>54</v>
      </c>
      <c r="D67" s="12">
        <v>1977</v>
      </c>
      <c r="E67" s="12" t="s">
        <v>55</v>
      </c>
      <c r="F67" s="13">
        <v>49</v>
      </c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5">
        <f t="shared" si="5"/>
        <v>49</v>
      </c>
      <c r="AS67" s="15">
        <f aca="true" t="shared" si="7" ref="AS67:AS130">COUNT(F67:AQ67)</f>
        <v>1</v>
      </c>
      <c r="AT67" s="15">
        <f aca="true" t="shared" si="8" ref="AT67:AT130">IF(COUNT(F67:AQ67)&gt;0,LARGE(F67:AQ67,1),0)+IF(COUNT(F67:AQ67)&gt;1,LARGE(F67:AQ67,2),0)+IF(COUNT(F67:AQ67)&gt;2,LARGE(F67:AQ67,3),0)+IF(COUNT(F67:AQ67)&gt;3,LARGE(F67:AQ67,4),0)+IF(COUNT(F67:AQ67)&gt;4,LARGE(F67:AQ67,5),0)+IF(COUNT(F67:AQ67)&gt;5,LARGE(F67:AQ67,6),0)+IF(COUNT(F67:AQ67)&gt;6,LARGE(F67:AQ67,7),0)+IF(COUNT(F67:AQ67)&gt;7,LARGE(F67:AQ67,8),0)+IF(COUNT(F67:AQ67)&gt;8,LARGE(F67:AQ67,9),0)+IF(COUNT(F67:AQ67)&gt;9,LARGE(F67:AQ67,10),0)+IF(COUNT(F67:AQ67)&gt;10,LARGE(F67:AQ67,11),0)+IF(COUNT(F67:AQ67)&gt;11,LARGE(F67:AQ67,12),0)+IF(COUNT(F67:AQ67)&gt;12,LARGE(F67:AQ67,13),0)+IF(COUNT(F67:AQ67)&gt;13,LARGE(F67:AQ67,14),0)+IF(COUNT(F67:AQ67)&gt;14,LARGE(F67:AQ67,15),0)</f>
        <v>49</v>
      </c>
      <c r="AU67" s="15">
        <f aca="true" t="shared" si="9" ref="AU67:AU130">IF(COUNT(F67:AQ67)&lt;22,IF(COUNT(F67:AQ67)&gt;14,(COUNT(F67:AQ67)-15),0)*20,120)</f>
        <v>0</v>
      </c>
      <c r="AV67" s="42">
        <f aca="true" t="shared" si="10" ref="AV67:AV130">AT67+AU67</f>
        <v>49</v>
      </c>
      <c r="AW67" s="14" t="str">
        <f t="shared" si="4"/>
        <v>Krause, Tom</v>
      </c>
      <c r="AX67" s="14">
        <f>A67</f>
        <v>65</v>
      </c>
    </row>
    <row r="68" spans="1:50" s="10" customFormat="1" ht="12.75" customHeight="1">
      <c r="A68" s="11">
        <v>66</v>
      </c>
      <c r="B68" s="37" t="s">
        <v>96</v>
      </c>
      <c r="C68" s="37" t="s">
        <v>443</v>
      </c>
      <c r="D68" s="38">
        <v>77</v>
      </c>
      <c r="E68" s="37" t="s">
        <v>444</v>
      </c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8"/>
      <c r="T68" s="17"/>
      <c r="U68" s="18">
        <v>49</v>
      </c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5">
        <f t="shared" si="5"/>
        <v>49</v>
      </c>
      <c r="AS68" s="18">
        <f t="shared" si="7"/>
        <v>1</v>
      </c>
      <c r="AT68" s="15">
        <f t="shared" si="8"/>
        <v>49</v>
      </c>
      <c r="AU68" s="15">
        <f t="shared" si="9"/>
        <v>0</v>
      </c>
      <c r="AV68" s="42">
        <f t="shared" si="10"/>
        <v>49</v>
      </c>
      <c r="AW68" s="14" t="str">
        <f t="shared" si="4"/>
        <v>Koch, Silvan</v>
      </c>
      <c r="AX68" s="14">
        <f t="shared" si="6"/>
        <v>66</v>
      </c>
    </row>
    <row r="69" spans="1:50" s="10" customFormat="1" ht="12.75" customHeight="1">
      <c r="A69" s="11">
        <v>67</v>
      </c>
      <c r="B69" s="31" t="s">
        <v>355</v>
      </c>
      <c r="C69" s="31" t="s">
        <v>356</v>
      </c>
      <c r="D69" s="31">
        <v>1980</v>
      </c>
      <c r="E69" s="31" t="s">
        <v>357</v>
      </c>
      <c r="F69" s="17"/>
      <c r="G69" s="17"/>
      <c r="H69" s="17"/>
      <c r="I69" s="17"/>
      <c r="J69" s="17"/>
      <c r="K69" s="17"/>
      <c r="L69" s="17"/>
      <c r="M69" s="17"/>
      <c r="N69" s="17">
        <v>49</v>
      </c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5">
        <f t="shared" si="5"/>
        <v>49</v>
      </c>
      <c r="AS69" s="15">
        <f t="shared" si="7"/>
        <v>1</v>
      </c>
      <c r="AT69" s="15">
        <f t="shared" si="8"/>
        <v>49</v>
      </c>
      <c r="AU69" s="15">
        <f t="shared" si="9"/>
        <v>0</v>
      </c>
      <c r="AV69" s="42">
        <f t="shared" si="10"/>
        <v>49</v>
      </c>
      <c r="AW69" s="14" t="str">
        <f t="shared" si="4"/>
        <v>De Brouwer,  Gero</v>
      </c>
      <c r="AX69" s="14">
        <f>A69</f>
        <v>67</v>
      </c>
    </row>
    <row r="70" spans="1:50" s="10" customFormat="1" ht="12.75" customHeight="1">
      <c r="A70" s="11">
        <v>68</v>
      </c>
      <c r="B70" s="30" t="s">
        <v>347</v>
      </c>
      <c r="C70" s="30" t="s">
        <v>348</v>
      </c>
      <c r="D70" s="29">
        <v>32</v>
      </c>
      <c r="E70" s="30" t="s">
        <v>349</v>
      </c>
      <c r="F70" s="17"/>
      <c r="G70" s="17"/>
      <c r="H70" s="17"/>
      <c r="I70" s="17"/>
      <c r="J70" s="14"/>
      <c r="K70" s="17"/>
      <c r="L70" s="17"/>
      <c r="M70" s="18">
        <v>49</v>
      </c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5">
        <f t="shared" si="5"/>
        <v>49</v>
      </c>
      <c r="AS70" s="15">
        <f t="shared" si="7"/>
        <v>1</v>
      </c>
      <c r="AT70" s="15">
        <f t="shared" si="8"/>
        <v>49</v>
      </c>
      <c r="AU70" s="15">
        <f t="shared" si="9"/>
        <v>0</v>
      </c>
      <c r="AV70" s="42">
        <f t="shared" si="10"/>
        <v>49</v>
      </c>
      <c r="AW70" s="14" t="str">
        <f t="shared" si="4"/>
        <v>BURGMANN, Sebastian</v>
      </c>
      <c r="AX70" s="14">
        <f t="shared" si="6"/>
        <v>68</v>
      </c>
    </row>
    <row r="71" spans="1:50" s="10" customFormat="1" ht="12.75" customHeight="1">
      <c r="A71" s="11">
        <v>69</v>
      </c>
      <c r="B71" s="21" t="s">
        <v>410</v>
      </c>
      <c r="C71" s="21" t="s">
        <v>60</v>
      </c>
      <c r="D71" s="21">
        <v>1979</v>
      </c>
      <c r="E71" s="21" t="s">
        <v>411</v>
      </c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>
        <v>49</v>
      </c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5">
        <f t="shared" si="5"/>
        <v>49</v>
      </c>
      <c r="AS71" s="15">
        <f t="shared" si="7"/>
        <v>1</v>
      </c>
      <c r="AT71" s="15">
        <f t="shared" si="8"/>
        <v>49</v>
      </c>
      <c r="AU71" s="15">
        <f t="shared" si="9"/>
        <v>0</v>
      </c>
      <c r="AV71" s="42">
        <f t="shared" si="10"/>
        <v>49</v>
      </c>
      <c r="AW71" s="14" t="str">
        <f t="shared" si="4"/>
        <v>Brodel, Martin</v>
      </c>
      <c r="AX71" s="14">
        <f t="shared" si="6"/>
        <v>69</v>
      </c>
    </row>
    <row r="72" spans="1:50" s="10" customFormat="1" ht="12.75" customHeight="1">
      <c r="A72" s="11">
        <v>70</v>
      </c>
      <c r="B72" s="25" t="s">
        <v>196</v>
      </c>
      <c r="C72" s="25" t="s">
        <v>197</v>
      </c>
      <c r="D72" s="27">
        <v>1976</v>
      </c>
      <c r="E72" s="25" t="s">
        <v>198</v>
      </c>
      <c r="F72" s="14"/>
      <c r="G72" s="14"/>
      <c r="H72" s="14"/>
      <c r="I72" s="13"/>
      <c r="J72" s="14"/>
      <c r="K72" s="14">
        <v>49</v>
      </c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5">
        <f>SUM(F72:AQ72)</f>
        <v>49</v>
      </c>
      <c r="AS72" s="15">
        <f t="shared" si="7"/>
        <v>1</v>
      </c>
      <c r="AT72" s="15">
        <f t="shared" si="8"/>
        <v>49</v>
      </c>
      <c r="AU72" s="15">
        <f t="shared" si="9"/>
        <v>0</v>
      </c>
      <c r="AV72" s="42">
        <f t="shared" si="10"/>
        <v>49</v>
      </c>
      <c r="AW72" s="14" t="str">
        <f t="shared" si="4"/>
        <v>Bonni, Didier</v>
      </c>
      <c r="AX72" s="14">
        <f t="shared" si="6"/>
        <v>70</v>
      </c>
    </row>
    <row r="73" spans="1:50" s="10" customFormat="1" ht="12.75" customHeight="1">
      <c r="A73" s="11">
        <v>71</v>
      </c>
      <c r="B73" s="12" t="s">
        <v>524</v>
      </c>
      <c r="C73" s="17" t="s">
        <v>525</v>
      </c>
      <c r="D73" s="12">
        <v>1980</v>
      </c>
      <c r="E73" s="12" t="s">
        <v>526</v>
      </c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8">
        <v>49</v>
      </c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5">
        <f t="shared" si="5"/>
        <v>49</v>
      </c>
      <c r="AS73" s="15">
        <f t="shared" si="7"/>
        <v>1</v>
      </c>
      <c r="AT73" s="15">
        <f t="shared" si="8"/>
        <v>49</v>
      </c>
      <c r="AU73" s="18">
        <f t="shared" si="9"/>
        <v>0</v>
      </c>
      <c r="AV73" s="42">
        <f t="shared" si="10"/>
        <v>49</v>
      </c>
      <c r="AW73" s="17"/>
      <c r="AX73" s="17"/>
    </row>
    <row r="74" spans="1:50" s="10" customFormat="1" ht="12.75" customHeight="1">
      <c r="A74" s="11">
        <v>72</v>
      </c>
      <c r="B74" s="17" t="s">
        <v>128</v>
      </c>
      <c r="C74" s="17" t="s">
        <v>129</v>
      </c>
      <c r="D74" s="19">
        <v>1977</v>
      </c>
      <c r="E74" s="19" t="s">
        <v>130</v>
      </c>
      <c r="F74" s="14"/>
      <c r="G74" s="14">
        <v>48</v>
      </c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5">
        <f t="shared" si="5"/>
        <v>48</v>
      </c>
      <c r="AS74" s="15">
        <f t="shared" si="7"/>
        <v>1</v>
      </c>
      <c r="AT74" s="15">
        <f t="shared" si="8"/>
        <v>48</v>
      </c>
      <c r="AU74" s="15">
        <f t="shared" si="9"/>
        <v>0</v>
      </c>
      <c r="AV74" s="42">
        <f t="shared" si="10"/>
        <v>48</v>
      </c>
      <c r="AW74" s="14" t="str">
        <f>B74&amp;", "&amp;C74</f>
        <v>Zander,  Ingo</v>
      </c>
      <c r="AX74" s="14">
        <f t="shared" si="6"/>
        <v>72</v>
      </c>
    </row>
    <row r="75" spans="1:50" s="10" customFormat="1" ht="12.75" customHeight="1">
      <c r="A75" s="11">
        <v>73</v>
      </c>
      <c r="B75" s="45" t="s">
        <v>580</v>
      </c>
      <c r="C75" s="46" t="s">
        <v>581</v>
      </c>
      <c r="D75" s="47">
        <v>1978</v>
      </c>
      <c r="E75" s="45" t="s">
        <v>582</v>
      </c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8">
        <v>48</v>
      </c>
      <c r="AI75" s="17"/>
      <c r="AJ75" s="17"/>
      <c r="AK75" s="17"/>
      <c r="AL75" s="17"/>
      <c r="AM75" s="17"/>
      <c r="AN75" s="17"/>
      <c r="AO75" s="17"/>
      <c r="AP75" s="17"/>
      <c r="AQ75" s="17"/>
      <c r="AR75" s="15">
        <f t="shared" si="5"/>
        <v>48</v>
      </c>
      <c r="AS75" s="15">
        <f t="shared" si="7"/>
        <v>1</v>
      </c>
      <c r="AT75" s="15">
        <f t="shared" si="8"/>
        <v>48</v>
      </c>
      <c r="AU75" s="15">
        <f t="shared" si="9"/>
        <v>0</v>
      </c>
      <c r="AV75" s="42">
        <f t="shared" si="10"/>
        <v>48</v>
      </c>
      <c r="AW75" s="17"/>
      <c r="AX75" s="17"/>
    </row>
    <row r="76" spans="1:50" s="10" customFormat="1" ht="12.75" customHeight="1">
      <c r="A76" s="11">
        <v>74</v>
      </c>
      <c r="B76" s="22" t="s">
        <v>453</v>
      </c>
      <c r="C76" s="21" t="s">
        <v>454</v>
      </c>
      <c r="D76" s="21">
        <v>1977</v>
      </c>
      <c r="E76" s="21" t="s">
        <v>455</v>
      </c>
      <c r="F76" s="14"/>
      <c r="G76" s="14"/>
      <c r="H76" s="14"/>
      <c r="I76" s="13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7"/>
      <c r="W76" s="14"/>
      <c r="X76" s="14">
        <v>48</v>
      </c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5">
        <f t="shared" si="5"/>
        <v>48</v>
      </c>
      <c r="AS76" s="15">
        <f t="shared" si="7"/>
        <v>1</v>
      </c>
      <c r="AT76" s="15">
        <f t="shared" si="8"/>
        <v>48</v>
      </c>
      <c r="AU76" s="15">
        <f t="shared" si="9"/>
        <v>0</v>
      </c>
      <c r="AV76" s="42">
        <f t="shared" si="10"/>
        <v>48</v>
      </c>
      <c r="AW76" s="14" t="str">
        <f>B76&amp;", "&amp;C76</f>
        <v>Taczyk, Daniel</v>
      </c>
      <c r="AX76" s="14">
        <f t="shared" si="6"/>
        <v>74</v>
      </c>
    </row>
    <row r="77" spans="1:50" s="10" customFormat="1" ht="12.75" customHeight="1">
      <c r="A77" s="11">
        <v>75</v>
      </c>
      <c r="B77" s="33" t="s">
        <v>375</v>
      </c>
      <c r="C77" s="33" t="s">
        <v>54</v>
      </c>
      <c r="D77" s="33" t="s">
        <v>373</v>
      </c>
      <c r="E77" s="33" t="s">
        <v>376</v>
      </c>
      <c r="F77" s="17"/>
      <c r="G77" s="17"/>
      <c r="H77" s="17"/>
      <c r="I77" s="17"/>
      <c r="J77" s="17"/>
      <c r="K77" s="17"/>
      <c r="L77" s="17"/>
      <c r="M77" s="17"/>
      <c r="N77" s="17"/>
      <c r="O77" s="17">
        <v>48</v>
      </c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5">
        <f t="shared" si="5"/>
        <v>48</v>
      </c>
      <c r="AS77" s="15">
        <f t="shared" si="7"/>
        <v>1</v>
      </c>
      <c r="AT77" s="15">
        <f t="shared" si="8"/>
        <v>48</v>
      </c>
      <c r="AU77" s="15">
        <f t="shared" si="9"/>
        <v>0</v>
      </c>
      <c r="AV77" s="42">
        <f t="shared" si="10"/>
        <v>48</v>
      </c>
      <c r="AW77" s="14" t="str">
        <f>B77&amp;", "&amp;C77</f>
        <v>Stobl, Tom</v>
      </c>
      <c r="AX77" s="14">
        <f t="shared" si="6"/>
        <v>75</v>
      </c>
    </row>
    <row r="78" spans="1:50" s="10" customFormat="1" ht="12.75" customHeight="1">
      <c r="A78" s="11">
        <v>76</v>
      </c>
      <c r="B78" s="17" t="s">
        <v>403</v>
      </c>
      <c r="C78" s="34" t="s">
        <v>54</v>
      </c>
      <c r="D78" s="17"/>
      <c r="E78" s="34"/>
      <c r="F78" s="17"/>
      <c r="G78" s="17"/>
      <c r="H78" s="17"/>
      <c r="I78" s="17"/>
      <c r="J78" s="17"/>
      <c r="K78" s="17"/>
      <c r="L78" s="17"/>
      <c r="M78" s="18"/>
      <c r="N78" s="17"/>
      <c r="O78" s="17"/>
      <c r="P78" s="18"/>
      <c r="Q78" s="17">
        <v>48</v>
      </c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5">
        <f t="shared" si="5"/>
        <v>48</v>
      </c>
      <c r="AS78" s="15">
        <f t="shared" si="7"/>
        <v>1</v>
      </c>
      <c r="AT78" s="15">
        <f t="shared" si="8"/>
        <v>48</v>
      </c>
      <c r="AU78" s="15">
        <f t="shared" si="9"/>
        <v>0</v>
      </c>
      <c r="AV78" s="42">
        <f t="shared" si="10"/>
        <v>48</v>
      </c>
      <c r="AW78" s="14" t="str">
        <f>B78&amp;", "&amp;C78</f>
        <v>Loog, Tom</v>
      </c>
      <c r="AX78" s="14">
        <f t="shared" si="6"/>
        <v>76</v>
      </c>
    </row>
    <row r="79" spans="1:50" s="10" customFormat="1" ht="12.75" customHeight="1">
      <c r="A79" s="11">
        <v>77</v>
      </c>
      <c r="B79" s="17" t="s">
        <v>448</v>
      </c>
      <c r="C79" s="20" t="s">
        <v>60</v>
      </c>
      <c r="D79" s="20">
        <v>1976</v>
      </c>
      <c r="E79" s="20" t="s">
        <v>141</v>
      </c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36"/>
      <c r="T79" s="17"/>
      <c r="U79" s="17"/>
      <c r="V79" s="17"/>
      <c r="W79" s="18">
        <v>48</v>
      </c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5">
        <f t="shared" si="5"/>
        <v>48</v>
      </c>
      <c r="AS79" s="18">
        <f t="shared" si="7"/>
        <v>1</v>
      </c>
      <c r="AT79" s="15">
        <f t="shared" si="8"/>
        <v>48</v>
      </c>
      <c r="AU79" s="18">
        <f t="shared" si="9"/>
        <v>0</v>
      </c>
      <c r="AV79" s="42">
        <f t="shared" si="10"/>
        <v>48</v>
      </c>
      <c r="AW79" s="14" t="str">
        <f>B79&amp;", "&amp;C79</f>
        <v>Kahlke, Martin</v>
      </c>
      <c r="AX79" s="14">
        <f t="shared" si="6"/>
        <v>77</v>
      </c>
    </row>
    <row r="80" spans="1:50" s="10" customFormat="1" ht="12.75" customHeight="1">
      <c r="A80" s="11">
        <v>78</v>
      </c>
      <c r="B80" s="12" t="s">
        <v>540</v>
      </c>
      <c r="C80" s="17" t="s">
        <v>541</v>
      </c>
      <c r="D80" s="12">
        <v>1978</v>
      </c>
      <c r="E80" s="12" t="s">
        <v>536</v>
      </c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>
        <v>48</v>
      </c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5">
        <f t="shared" si="5"/>
        <v>48</v>
      </c>
      <c r="AS80" s="15">
        <f t="shared" si="7"/>
        <v>1</v>
      </c>
      <c r="AT80" s="18">
        <f t="shared" si="8"/>
        <v>48</v>
      </c>
      <c r="AU80" s="18">
        <f t="shared" si="9"/>
        <v>0</v>
      </c>
      <c r="AV80" s="42">
        <f t="shared" si="10"/>
        <v>48</v>
      </c>
      <c r="AW80" s="17"/>
      <c r="AX80" s="17"/>
    </row>
    <row r="81" spans="1:50" s="10" customFormat="1" ht="12.75" customHeight="1">
      <c r="A81" s="11">
        <v>79</v>
      </c>
      <c r="B81" s="24" t="s">
        <v>220</v>
      </c>
      <c r="C81" s="24" t="s">
        <v>221</v>
      </c>
      <c r="D81" s="26">
        <v>1977</v>
      </c>
      <c r="E81" s="24" t="s">
        <v>222</v>
      </c>
      <c r="F81" s="14"/>
      <c r="G81" s="14"/>
      <c r="H81" s="14"/>
      <c r="I81" s="14"/>
      <c r="J81" s="14"/>
      <c r="K81" s="13">
        <v>47</v>
      </c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5">
        <f t="shared" si="5"/>
        <v>47</v>
      </c>
      <c r="AS81" s="15">
        <f t="shared" si="7"/>
        <v>1</v>
      </c>
      <c r="AT81" s="15">
        <f t="shared" si="8"/>
        <v>47</v>
      </c>
      <c r="AU81" s="15">
        <f t="shared" si="9"/>
        <v>0</v>
      </c>
      <c r="AV81" s="42">
        <f t="shared" si="10"/>
        <v>47</v>
      </c>
      <c r="AW81" s="14" t="str">
        <f t="shared" si="4"/>
        <v>Van Dongen, Heinz</v>
      </c>
      <c r="AX81" s="14">
        <f t="shared" si="6"/>
        <v>79</v>
      </c>
    </row>
    <row r="82" spans="1:50" s="10" customFormat="1" ht="12.75" customHeight="1">
      <c r="A82" s="11">
        <v>80</v>
      </c>
      <c r="B82" s="23" t="s">
        <v>189</v>
      </c>
      <c r="C82" s="17" t="s">
        <v>190</v>
      </c>
      <c r="D82" s="23">
        <v>1976</v>
      </c>
      <c r="E82" s="23" t="s">
        <v>191</v>
      </c>
      <c r="F82" s="14"/>
      <c r="G82" s="13"/>
      <c r="H82" s="14"/>
      <c r="I82" s="14"/>
      <c r="J82" s="14"/>
      <c r="K82" s="14"/>
      <c r="L82" s="14">
        <v>47</v>
      </c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5">
        <f t="shared" si="5"/>
        <v>47</v>
      </c>
      <c r="AS82" s="15">
        <f t="shared" si="7"/>
        <v>1</v>
      </c>
      <c r="AT82" s="15">
        <f t="shared" si="8"/>
        <v>47</v>
      </c>
      <c r="AU82" s="15">
        <f t="shared" si="9"/>
        <v>0</v>
      </c>
      <c r="AV82" s="42">
        <f t="shared" si="10"/>
        <v>47</v>
      </c>
      <c r="AW82" s="14" t="str">
        <f t="shared" si="4"/>
        <v>Radermacher,  Jens</v>
      </c>
      <c r="AX82" s="14">
        <f t="shared" si="6"/>
        <v>80</v>
      </c>
    </row>
    <row r="83" spans="1:50" s="10" customFormat="1" ht="12.75" customHeight="1">
      <c r="A83" s="11">
        <v>81</v>
      </c>
      <c r="B83" s="25" t="s">
        <v>202</v>
      </c>
      <c r="C83" s="25" t="s">
        <v>77</v>
      </c>
      <c r="D83" s="27">
        <v>1977</v>
      </c>
      <c r="E83" s="25" t="s">
        <v>203</v>
      </c>
      <c r="F83" s="14"/>
      <c r="G83" s="14"/>
      <c r="H83" s="14"/>
      <c r="I83" s="13"/>
      <c r="J83" s="14"/>
      <c r="K83" s="14">
        <v>47</v>
      </c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5">
        <f>SUM(F83:AQ83)</f>
        <v>47</v>
      </c>
      <c r="AS83" s="15">
        <f t="shared" si="7"/>
        <v>1</v>
      </c>
      <c r="AT83" s="15">
        <f t="shared" si="8"/>
        <v>47</v>
      </c>
      <c r="AU83" s="15">
        <f t="shared" si="9"/>
        <v>0</v>
      </c>
      <c r="AV83" s="42">
        <f t="shared" si="10"/>
        <v>47</v>
      </c>
      <c r="AW83" s="14" t="str">
        <f t="shared" si="4"/>
        <v>Pieper, Marc</v>
      </c>
      <c r="AX83" s="14">
        <f t="shared" si="6"/>
        <v>81</v>
      </c>
    </row>
    <row r="84" spans="1:50" s="10" customFormat="1" ht="12.75" customHeight="1">
      <c r="A84" s="11">
        <v>82</v>
      </c>
      <c r="B84" s="21" t="s">
        <v>459</v>
      </c>
      <c r="C84" s="21" t="s">
        <v>460</v>
      </c>
      <c r="D84" s="21">
        <v>1979</v>
      </c>
      <c r="E84" s="21" t="s">
        <v>141</v>
      </c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8">
        <v>47</v>
      </c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8">
        <f t="shared" si="5"/>
        <v>47</v>
      </c>
      <c r="AS84" s="18">
        <f t="shared" si="7"/>
        <v>1</v>
      </c>
      <c r="AT84" s="18">
        <f t="shared" si="8"/>
        <v>47</v>
      </c>
      <c r="AU84" s="18">
        <f t="shared" si="9"/>
        <v>0</v>
      </c>
      <c r="AV84" s="18">
        <f t="shared" si="10"/>
        <v>47</v>
      </c>
      <c r="AW84" s="14" t="str">
        <f t="shared" si="4"/>
        <v>Perieanu, Adrian</v>
      </c>
      <c r="AX84" s="14">
        <f t="shared" si="6"/>
        <v>82</v>
      </c>
    </row>
    <row r="85" spans="1:50" s="10" customFormat="1" ht="12.75" customHeight="1">
      <c r="A85" s="11">
        <v>83</v>
      </c>
      <c r="B85" s="44" t="s">
        <v>546</v>
      </c>
      <c r="C85" s="17" t="s">
        <v>547</v>
      </c>
      <c r="D85" s="29">
        <v>31</v>
      </c>
      <c r="E85" s="30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>
        <v>47</v>
      </c>
      <c r="AG85" s="18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5">
        <f t="shared" si="5"/>
        <v>47</v>
      </c>
      <c r="AS85" s="15">
        <f t="shared" si="7"/>
        <v>1</v>
      </c>
      <c r="AT85" s="15">
        <f t="shared" si="8"/>
        <v>47</v>
      </c>
      <c r="AU85" s="15">
        <f t="shared" si="9"/>
        <v>0</v>
      </c>
      <c r="AV85" s="42">
        <f t="shared" si="10"/>
        <v>47</v>
      </c>
      <c r="AW85" s="14" t="str">
        <f t="shared" si="4"/>
        <v>MATIRI, Leonard</v>
      </c>
      <c r="AX85" s="14">
        <f t="shared" si="6"/>
        <v>83</v>
      </c>
    </row>
    <row r="86" spans="1:50" s="10" customFormat="1" ht="12.75" customHeight="1">
      <c r="A86" s="11">
        <v>84</v>
      </c>
      <c r="B86" s="21" t="s">
        <v>418</v>
      </c>
      <c r="C86" s="21" t="s">
        <v>263</v>
      </c>
      <c r="D86" s="21">
        <v>1979</v>
      </c>
      <c r="E86" s="21" t="s">
        <v>419</v>
      </c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8">
        <v>47</v>
      </c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5">
        <f t="shared" si="5"/>
        <v>47</v>
      </c>
      <c r="AS86" s="18">
        <f t="shared" si="7"/>
        <v>1</v>
      </c>
      <c r="AT86" s="15">
        <f t="shared" si="8"/>
        <v>47</v>
      </c>
      <c r="AU86" s="15">
        <f t="shared" si="9"/>
        <v>0</v>
      </c>
      <c r="AV86" s="42">
        <f t="shared" si="10"/>
        <v>47</v>
      </c>
      <c r="AW86" s="14" t="str">
        <f t="shared" si="4"/>
        <v>Löhner, Andreas</v>
      </c>
      <c r="AX86" s="14">
        <f t="shared" si="6"/>
        <v>84</v>
      </c>
    </row>
    <row r="87" spans="1:50" s="10" customFormat="1" ht="12.75" customHeight="1">
      <c r="A87" s="11">
        <v>85</v>
      </c>
      <c r="B87" s="37" t="s">
        <v>441</v>
      </c>
      <c r="C87" s="37" t="s">
        <v>442</v>
      </c>
      <c r="D87" s="38">
        <v>79</v>
      </c>
      <c r="E87" s="37" t="s">
        <v>424</v>
      </c>
      <c r="F87" s="14"/>
      <c r="G87" s="14"/>
      <c r="H87" s="14"/>
      <c r="I87" s="13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>
        <v>47</v>
      </c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5">
        <f t="shared" si="5"/>
        <v>47</v>
      </c>
      <c r="AS87" s="15">
        <f t="shared" si="7"/>
        <v>1</v>
      </c>
      <c r="AT87" s="15">
        <f t="shared" si="8"/>
        <v>47</v>
      </c>
      <c r="AU87" s="15">
        <f t="shared" si="9"/>
        <v>0</v>
      </c>
      <c r="AV87" s="42">
        <f t="shared" si="10"/>
        <v>47</v>
      </c>
      <c r="AW87" s="14" t="str">
        <f t="shared" si="4"/>
        <v>Latuske, Jörg</v>
      </c>
      <c r="AX87" s="14">
        <f t="shared" si="6"/>
        <v>85</v>
      </c>
    </row>
    <row r="88" spans="1:50" s="10" customFormat="1" ht="12.75" customHeight="1">
      <c r="A88" s="11">
        <v>86</v>
      </c>
      <c r="B88" s="21" t="s">
        <v>168</v>
      </c>
      <c r="C88" s="21" t="s">
        <v>169</v>
      </c>
      <c r="D88" s="21">
        <v>1976</v>
      </c>
      <c r="E88" s="21" t="s">
        <v>141</v>
      </c>
      <c r="F88" s="14"/>
      <c r="G88" s="14"/>
      <c r="H88" s="14"/>
      <c r="I88" s="13">
        <v>47</v>
      </c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5">
        <f t="shared" si="5"/>
        <v>47</v>
      </c>
      <c r="AS88" s="15">
        <f t="shared" si="7"/>
        <v>1</v>
      </c>
      <c r="AT88" s="15">
        <f t="shared" si="8"/>
        <v>47</v>
      </c>
      <c r="AU88" s="15">
        <f t="shared" si="9"/>
        <v>0</v>
      </c>
      <c r="AV88" s="42">
        <f t="shared" si="10"/>
        <v>47</v>
      </c>
      <c r="AW88" s="14" t="str">
        <f>B88&amp;", "&amp;C88</f>
        <v>Lantmeeters,  Kurt</v>
      </c>
      <c r="AX88" s="14">
        <f t="shared" si="6"/>
        <v>86</v>
      </c>
    </row>
    <row r="89" spans="1:50" s="10" customFormat="1" ht="12.75" customHeight="1">
      <c r="A89" s="11">
        <v>87</v>
      </c>
      <c r="B89" s="17" t="s">
        <v>436</v>
      </c>
      <c r="C89" s="17" t="s">
        <v>437</v>
      </c>
      <c r="D89" s="40">
        <v>1979</v>
      </c>
      <c r="E89" s="17" t="s">
        <v>438</v>
      </c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>
        <v>47</v>
      </c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  <c r="AO89" s="17"/>
      <c r="AP89" s="17"/>
      <c r="AQ89" s="17"/>
      <c r="AR89" s="15">
        <f>SUM(F89:AQ89)</f>
        <v>47</v>
      </c>
      <c r="AS89" s="15">
        <f t="shared" si="7"/>
        <v>1</v>
      </c>
      <c r="AT89" s="15">
        <f t="shared" si="8"/>
        <v>47</v>
      </c>
      <c r="AU89" s="15">
        <f t="shared" si="9"/>
        <v>0</v>
      </c>
      <c r="AV89" s="42">
        <f t="shared" si="10"/>
        <v>47</v>
      </c>
      <c r="AW89" s="14" t="str">
        <f t="shared" si="4"/>
        <v>Lacour, Dino</v>
      </c>
      <c r="AX89" s="14">
        <f t="shared" si="6"/>
        <v>87</v>
      </c>
    </row>
    <row r="90" spans="1:50" s="10" customFormat="1" ht="12.75" customHeight="1">
      <c r="A90" s="11">
        <v>88</v>
      </c>
      <c r="B90" s="33" t="s">
        <v>377</v>
      </c>
      <c r="C90" s="33" t="s">
        <v>348</v>
      </c>
      <c r="D90" s="33" t="s">
        <v>378</v>
      </c>
      <c r="E90" s="33" t="s">
        <v>379</v>
      </c>
      <c r="F90" s="17"/>
      <c r="G90" s="17"/>
      <c r="H90" s="17"/>
      <c r="I90" s="17"/>
      <c r="J90" s="17"/>
      <c r="K90" s="17"/>
      <c r="L90" s="17"/>
      <c r="M90" s="17"/>
      <c r="N90" s="17"/>
      <c r="O90" s="17">
        <v>47</v>
      </c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/>
      <c r="AO90" s="17"/>
      <c r="AP90" s="17"/>
      <c r="AQ90" s="17"/>
      <c r="AR90" s="15">
        <f t="shared" si="5"/>
        <v>47</v>
      </c>
      <c r="AS90" s="15">
        <f t="shared" si="7"/>
        <v>1</v>
      </c>
      <c r="AT90" s="15">
        <f t="shared" si="8"/>
        <v>47</v>
      </c>
      <c r="AU90" s="15">
        <f t="shared" si="9"/>
        <v>0</v>
      </c>
      <c r="AV90" s="42">
        <f t="shared" si="10"/>
        <v>47</v>
      </c>
      <c r="AW90" s="14" t="str">
        <f t="shared" si="4"/>
        <v>Hermanns, Sebastian</v>
      </c>
      <c r="AX90" s="14">
        <f t="shared" si="6"/>
        <v>88</v>
      </c>
    </row>
    <row r="91" spans="1:50" s="10" customFormat="1" ht="12.75" customHeight="1">
      <c r="A91" s="11">
        <v>89</v>
      </c>
      <c r="B91" s="22" t="s">
        <v>288</v>
      </c>
      <c r="C91" s="28" t="s">
        <v>289</v>
      </c>
      <c r="D91" s="28">
        <v>78</v>
      </c>
      <c r="E91" s="28" t="s">
        <v>290</v>
      </c>
      <c r="F91" s="14"/>
      <c r="G91" s="14"/>
      <c r="H91" s="14"/>
      <c r="I91" s="14"/>
      <c r="J91" s="14">
        <v>47</v>
      </c>
      <c r="K91" s="13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5">
        <f t="shared" si="5"/>
        <v>47</v>
      </c>
      <c r="AS91" s="15">
        <f t="shared" si="7"/>
        <v>1</v>
      </c>
      <c r="AT91" s="15">
        <f t="shared" si="8"/>
        <v>47</v>
      </c>
      <c r="AU91" s="15">
        <f t="shared" si="9"/>
        <v>0</v>
      </c>
      <c r="AV91" s="42">
        <f t="shared" si="10"/>
        <v>47</v>
      </c>
      <c r="AW91" s="14" t="str">
        <f t="shared" si="4"/>
        <v>Heesen, Jeroen</v>
      </c>
      <c r="AX91" s="14">
        <f t="shared" si="6"/>
        <v>89</v>
      </c>
    </row>
    <row r="92" spans="1:50" s="10" customFormat="1" ht="12.75" customHeight="1">
      <c r="A92" s="11">
        <v>90</v>
      </c>
      <c r="B92" s="22" t="s">
        <v>456</v>
      </c>
      <c r="C92" s="21" t="s">
        <v>457</v>
      </c>
      <c r="D92" s="21">
        <v>1978</v>
      </c>
      <c r="E92" s="21" t="s">
        <v>458</v>
      </c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4"/>
      <c r="T92" s="17"/>
      <c r="U92" s="39"/>
      <c r="V92" s="17"/>
      <c r="W92" s="18"/>
      <c r="X92" s="17">
        <v>47</v>
      </c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  <c r="AN92" s="17"/>
      <c r="AO92" s="17"/>
      <c r="AP92" s="17"/>
      <c r="AQ92" s="17"/>
      <c r="AR92" s="15">
        <f>SUM(F92:AQ92)</f>
        <v>47</v>
      </c>
      <c r="AS92" s="15">
        <f t="shared" si="7"/>
        <v>1</v>
      </c>
      <c r="AT92" s="15">
        <f t="shared" si="8"/>
        <v>47</v>
      </c>
      <c r="AU92" s="15">
        <f t="shared" si="9"/>
        <v>0</v>
      </c>
      <c r="AV92" s="42">
        <f t="shared" si="10"/>
        <v>47</v>
      </c>
      <c r="AW92" s="14" t="str">
        <f t="shared" si="4"/>
        <v>Heesel, Frank</v>
      </c>
      <c r="AX92" s="14">
        <f t="shared" si="6"/>
        <v>90</v>
      </c>
    </row>
    <row r="93" spans="1:50" s="10" customFormat="1" ht="12.75" customHeight="1">
      <c r="A93" s="11">
        <v>91</v>
      </c>
      <c r="B93" s="17" t="s">
        <v>465</v>
      </c>
      <c r="C93" s="17" t="s">
        <v>460</v>
      </c>
      <c r="D93" s="17">
        <v>1976</v>
      </c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8"/>
      <c r="R93" s="17"/>
      <c r="S93" s="17"/>
      <c r="T93" s="17"/>
      <c r="U93" s="18"/>
      <c r="V93" s="17"/>
      <c r="W93" s="17"/>
      <c r="X93" s="18"/>
      <c r="Y93" s="18"/>
      <c r="Z93" s="17"/>
      <c r="AA93" s="17"/>
      <c r="AB93" s="17"/>
      <c r="AC93" s="17"/>
      <c r="AD93" s="17">
        <v>47</v>
      </c>
      <c r="AE93" s="17"/>
      <c r="AF93" s="17"/>
      <c r="AG93" s="17"/>
      <c r="AH93" s="17"/>
      <c r="AI93" s="17"/>
      <c r="AJ93" s="17"/>
      <c r="AK93" s="17"/>
      <c r="AL93" s="17"/>
      <c r="AM93" s="17"/>
      <c r="AN93" s="17"/>
      <c r="AO93" s="17"/>
      <c r="AP93" s="17"/>
      <c r="AQ93" s="17"/>
      <c r="AR93" s="15">
        <f t="shared" si="5"/>
        <v>47</v>
      </c>
      <c r="AS93" s="15">
        <f t="shared" si="7"/>
        <v>1</v>
      </c>
      <c r="AT93" s="15">
        <f t="shared" si="8"/>
        <v>47</v>
      </c>
      <c r="AU93" s="15">
        <f t="shared" si="9"/>
        <v>0</v>
      </c>
      <c r="AV93" s="42">
        <f t="shared" si="10"/>
        <v>47</v>
      </c>
      <c r="AW93" s="14" t="str">
        <f t="shared" si="4"/>
        <v>HAASNER, Adrian</v>
      </c>
      <c r="AX93" s="14">
        <f t="shared" si="6"/>
        <v>91</v>
      </c>
    </row>
    <row r="94" spans="1:50" s="10" customFormat="1" ht="12.75" customHeight="1">
      <c r="A94" s="11">
        <v>92</v>
      </c>
      <c r="B94" s="17" t="s">
        <v>449</v>
      </c>
      <c r="C94" s="20" t="s">
        <v>68</v>
      </c>
      <c r="D94" s="20">
        <v>1980</v>
      </c>
      <c r="E94" s="20" t="s">
        <v>141</v>
      </c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8">
        <v>47</v>
      </c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M94" s="17"/>
      <c r="AN94" s="17"/>
      <c r="AO94" s="17"/>
      <c r="AP94" s="17"/>
      <c r="AQ94" s="17"/>
      <c r="AR94" s="15">
        <f>SUM(F94:AQ94)</f>
        <v>47</v>
      </c>
      <c r="AS94" s="15">
        <f t="shared" si="7"/>
        <v>1</v>
      </c>
      <c r="AT94" s="15">
        <f t="shared" si="8"/>
        <v>47</v>
      </c>
      <c r="AU94" s="15">
        <f t="shared" si="9"/>
        <v>0</v>
      </c>
      <c r="AV94" s="42">
        <f t="shared" si="10"/>
        <v>47</v>
      </c>
      <c r="AW94" s="14" t="str">
        <f t="shared" si="4"/>
        <v>Eickenscheidt, Thomas</v>
      </c>
      <c r="AX94" s="14">
        <f>A94</f>
        <v>92</v>
      </c>
    </row>
    <row r="95" spans="1:50" s="10" customFormat="1" ht="12.75" customHeight="1">
      <c r="A95" s="11">
        <v>93</v>
      </c>
      <c r="B95" s="12" t="s">
        <v>527</v>
      </c>
      <c r="C95" s="17" t="s">
        <v>148</v>
      </c>
      <c r="D95" s="12">
        <v>1976</v>
      </c>
      <c r="E95" s="12" t="s">
        <v>191</v>
      </c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8"/>
      <c r="Z95" s="17"/>
      <c r="AA95" s="17"/>
      <c r="AB95" s="17"/>
      <c r="AC95" s="17"/>
      <c r="AD95" s="17"/>
      <c r="AE95" s="17"/>
      <c r="AF95" s="17"/>
      <c r="AG95" s="18">
        <v>47</v>
      </c>
      <c r="AH95" s="17"/>
      <c r="AI95" s="17"/>
      <c r="AJ95" s="17"/>
      <c r="AK95" s="17"/>
      <c r="AL95" s="17"/>
      <c r="AM95" s="17"/>
      <c r="AN95" s="17"/>
      <c r="AO95" s="17"/>
      <c r="AP95" s="17"/>
      <c r="AQ95" s="17"/>
      <c r="AR95" s="15">
        <f t="shared" si="5"/>
        <v>47</v>
      </c>
      <c r="AS95" s="15">
        <f t="shared" si="7"/>
        <v>1</v>
      </c>
      <c r="AT95" s="15">
        <f t="shared" si="8"/>
        <v>47</v>
      </c>
      <c r="AU95" s="18">
        <f t="shared" si="9"/>
        <v>0</v>
      </c>
      <c r="AV95" s="42">
        <f t="shared" si="10"/>
        <v>47</v>
      </c>
      <c r="AW95" s="14" t="str">
        <f t="shared" si="4"/>
        <v>Dohlen,  Michael</v>
      </c>
      <c r="AX95" s="14">
        <f t="shared" si="6"/>
        <v>93</v>
      </c>
    </row>
    <row r="96" spans="1:50" s="10" customFormat="1" ht="12.75" customHeight="1">
      <c r="A96" s="11">
        <v>94</v>
      </c>
      <c r="B96" s="12" t="s">
        <v>475</v>
      </c>
      <c r="C96" s="17" t="s">
        <v>476</v>
      </c>
      <c r="D96" s="12">
        <v>1977</v>
      </c>
      <c r="E96" s="12" t="s">
        <v>362</v>
      </c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>
        <v>47</v>
      </c>
      <c r="AF96" s="17"/>
      <c r="AG96" s="17"/>
      <c r="AH96" s="17"/>
      <c r="AI96" s="17"/>
      <c r="AJ96" s="17"/>
      <c r="AK96" s="17"/>
      <c r="AL96" s="17"/>
      <c r="AM96" s="17"/>
      <c r="AN96" s="17"/>
      <c r="AO96" s="17"/>
      <c r="AP96" s="17"/>
      <c r="AQ96" s="17"/>
      <c r="AR96" s="15">
        <f t="shared" si="5"/>
        <v>47</v>
      </c>
      <c r="AS96" s="15">
        <f t="shared" si="7"/>
        <v>1</v>
      </c>
      <c r="AT96" s="15">
        <f t="shared" si="8"/>
        <v>47</v>
      </c>
      <c r="AU96" s="18">
        <f t="shared" si="9"/>
        <v>0</v>
      </c>
      <c r="AV96" s="42">
        <f t="shared" si="10"/>
        <v>47</v>
      </c>
      <c r="AW96" s="14" t="str">
        <f t="shared" si="4"/>
        <v>Dickebohm,  Ralf</v>
      </c>
      <c r="AX96" s="14">
        <f t="shared" si="6"/>
        <v>94</v>
      </c>
    </row>
    <row r="97" spans="1:50" s="10" customFormat="1" ht="12.75" customHeight="1">
      <c r="A97" s="11">
        <v>95</v>
      </c>
      <c r="B97" s="30" t="s">
        <v>353</v>
      </c>
      <c r="C97" s="30" t="s">
        <v>354</v>
      </c>
      <c r="D97" s="29">
        <v>33</v>
      </c>
      <c r="E97" s="30"/>
      <c r="F97" s="17"/>
      <c r="G97" s="17"/>
      <c r="H97" s="17"/>
      <c r="I97" s="17"/>
      <c r="J97" s="17"/>
      <c r="K97" s="17"/>
      <c r="L97" s="17"/>
      <c r="M97" s="17">
        <v>47</v>
      </c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  <c r="AN97" s="17"/>
      <c r="AO97" s="17"/>
      <c r="AP97" s="17"/>
      <c r="AQ97" s="17"/>
      <c r="AR97" s="15">
        <f>SUM(F97:AQ97)</f>
        <v>47</v>
      </c>
      <c r="AS97" s="15">
        <f t="shared" si="7"/>
        <v>1</v>
      </c>
      <c r="AT97" s="15">
        <f t="shared" si="8"/>
        <v>47</v>
      </c>
      <c r="AU97" s="15">
        <f t="shared" si="9"/>
        <v>0</v>
      </c>
      <c r="AV97" s="42">
        <f t="shared" si="10"/>
        <v>47</v>
      </c>
      <c r="AW97" s="14" t="str">
        <f t="shared" si="4"/>
        <v>Di Cesare, Stephane</v>
      </c>
      <c r="AX97" s="14">
        <f t="shared" si="6"/>
        <v>95</v>
      </c>
    </row>
    <row r="98" spans="1:50" s="10" customFormat="1" ht="12.75" customHeight="1">
      <c r="A98" s="11">
        <v>96</v>
      </c>
      <c r="B98" s="17" t="s">
        <v>131</v>
      </c>
      <c r="C98" s="17" t="s">
        <v>127</v>
      </c>
      <c r="D98" s="19">
        <v>1976</v>
      </c>
      <c r="E98" s="19" t="s">
        <v>130</v>
      </c>
      <c r="F98" s="14"/>
      <c r="G98" s="14">
        <v>47</v>
      </c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5">
        <f t="shared" si="5"/>
        <v>47</v>
      </c>
      <c r="AS98" s="15">
        <f t="shared" si="7"/>
        <v>1</v>
      </c>
      <c r="AT98" s="15">
        <f t="shared" si="8"/>
        <v>47</v>
      </c>
      <c r="AU98" s="15">
        <f t="shared" si="9"/>
        <v>0</v>
      </c>
      <c r="AV98" s="42">
        <f t="shared" si="10"/>
        <v>47</v>
      </c>
      <c r="AW98" s="14" t="str">
        <f t="shared" si="4"/>
        <v>Bröckerhoff,  Markus</v>
      </c>
      <c r="AX98" s="14">
        <f t="shared" si="6"/>
        <v>96</v>
      </c>
    </row>
    <row r="99" spans="1:50" s="10" customFormat="1" ht="12.75" customHeight="1">
      <c r="A99" s="11">
        <v>97</v>
      </c>
      <c r="B99" s="12" t="s">
        <v>542</v>
      </c>
      <c r="C99" s="17" t="s">
        <v>543</v>
      </c>
      <c r="D99" s="12">
        <v>1980</v>
      </c>
      <c r="E99" s="12" t="s">
        <v>544</v>
      </c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>
        <v>47</v>
      </c>
      <c r="AH99" s="17"/>
      <c r="AI99" s="17"/>
      <c r="AJ99" s="17"/>
      <c r="AK99" s="17"/>
      <c r="AL99" s="17"/>
      <c r="AM99" s="17"/>
      <c r="AN99" s="17"/>
      <c r="AO99" s="17"/>
      <c r="AP99" s="17"/>
      <c r="AQ99" s="17"/>
      <c r="AR99" s="15">
        <f t="shared" si="5"/>
        <v>47</v>
      </c>
      <c r="AS99" s="15">
        <f t="shared" si="7"/>
        <v>1</v>
      </c>
      <c r="AT99" s="18">
        <f t="shared" si="8"/>
        <v>47</v>
      </c>
      <c r="AU99" s="18">
        <f t="shared" si="9"/>
        <v>0</v>
      </c>
      <c r="AV99" s="42">
        <f t="shared" si="10"/>
        <v>47</v>
      </c>
      <c r="AW99" s="17"/>
      <c r="AX99" s="17"/>
    </row>
    <row r="100" spans="1:50" s="10" customFormat="1" ht="12.75" customHeight="1">
      <c r="A100" s="11">
        <v>98</v>
      </c>
      <c r="B100" s="22" t="s">
        <v>422</v>
      </c>
      <c r="C100" s="21" t="s">
        <v>240</v>
      </c>
      <c r="D100" s="21">
        <v>1980</v>
      </c>
      <c r="E100" s="21" t="s">
        <v>421</v>
      </c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36">
        <v>46</v>
      </c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  <c r="AM100" s="17"/>
      <c r="AN100" s="17"/>
      <c r="AO100" s="17"/>
      <c r="AP100" s="17"/>
      <c r="AQ100" s="17"/>
      <c r="AR100" s="15">
        <f t="shared" si="5"/>
        <v>46</v>
      </c>
      <c r="AS100" s="18">
        <f t="shared" si="7"/>
        <v>1</v>
      </c>
      <c r="AT100" s="15">
        <f t="shared" si="8"/>
        <v>46</v>
      </c>
      <c r="AU100" s="18">
        <f t="shared" si="9"/>
        <v>0</v>
      </c>
      <c r="AV100" s="42">
        <f t="shared" si="10"/>
        <v>46</v>
      </c>
      <c r="AW100" s="14" t="str">
        <f>B100&amp;", "&amp;C100</f>
        <v>Schickel, Marcel</v>
      </c>
      <c r="AX100" s="14">
        <f t="shared" si="6"/>
        <v>98</v>
      </c>
    </row>
    <row r="101" spans="1:50" s="10" customFormat="1" ht="12.75" customHeight="1">
      <c r="A101" s="11">
        <v>99</v>
      </c>
      <c r="B101" s="17" t="s">
        <v>404</v>
      </c>
      <c r="C101" s="34" t="s">
        <v>405</v>
      </c>
      <c r="D101" s="17"/>
      <c r="E101" s="34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4"/>
      <c r="Q101" s="17">
        <v>46</v>
      </c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  <c r="AM101" s="17"/>
      <c r="AN101" s="17"/>
      <c r="AO101" s="17"/>
      <c r="AP101" s="17"/>
      <c r="AQ101" s="17"/>
      <c r="AR101" s="15">
        <f t="shared" si="5"/>
        <v>46</v>
      </c>
      <c r="AS101" s="15">
        <f t="shared" si="7"/>
        <v>1</v>
      </c>
      <c r="AT101" s="15">
        <f t="shared" si="8"/>
        <v>46</v>
      </c>
      <c r="AU101" s="15">
        <f t="shared" si="9"/>
        <v>0</v>
      </c>
      <c r="AV101" s="42">
        <f t="shared" si="10"/>
        <v>46</v>
      </c>
      <c r="AW101" s="14" t="str">
        <f>B101&amp;", "&amp;C101</f>
        <v>Rompen, Rik</v>
      </c>
      <c r="AX101" s="14">
        <f t="shared" si="6"/>
        <v>99</v>
      </c>
    </row>
    <row r="102" spans="1:50" s="10" customFormat="1" ht="12.75" customHeight="1">
      <c r="A102" s="11">
        <v>100</v>
      </c>
      <c r="B102" s="17" t="s">
        <v>115</v>
      </c>
      <c r="C102" s="17" t="s">
        <v>116</v>
      </c>
      <c r="D102" s="19">
        <v>1976</v>
      </c>
      <c r="E102" s="19" t="s">
        <v>117</v>
      </c>
      <c r="F102" s="14"/>
      <c r="G102" s="13">
        <v>46</v>
      </c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5">
        <f t="shared" si="5"/>
        <v>46</v>
      </c>
      <c r="AS102" s="15">
        <f t="shared" si="7"/>
        <v>1</v>
      </c>
      <c r="AT102" s="15">
        <f t="shared" si="8"/>
        <v>46</v>
      </c>
      <c r="AU102" s="15">
        <f t="shared" si="9"/>
        <v>0</v>
      </c>
      <c r="AV102" s="42">
        <f t="shared" si="10"/>
        <v>46</v>
      </c>
      <c r="AW102" s="14" t="str">
        <f>B102&amp;", "&amp;C102</f>
        <v>Olbrich,  Rene</v>
      </c>
      <c r="AX102" s="14">
        <f t="shared" si="6"/>
        <v>100</v>
      </c>
    </row>
    <row r="103" spans="1:50" ht="12.75" customHeight="1">
      <c r="A103" s="11">
        <v>101</v>
      </c>
      <c r="B103" s="17" t="s">
        <v>450</v>
      </c>
      <c r="C103" s="20" t="s">
        <v>261</v>
      </c>
      <c r="D103" s="20">
        <v>1976</v>
      </c>
      <c r="E103" s="20" t="s">
        <v>66</v>
      </c>
      <c r="S103" s="18"/>
      <c r="W103" s="18">
        <v>46</v>
      </c>
      <c r="AR103" s="15">
        <f>SUM(F103:AQ103)</f>
        <v>46</v>
      </c>
      <c r="AS103" s="15">
        <f t="shared" si="7"/>
        <v>1</v>
      </c>
      <c r="AT103" s="15">
        <f t="shared" si="8"/>
        <v>46</v>
      </c>
      <c r="AU103" s="15">
        <f t="shared" si="9"/>
        <v>0</v>
      </c>
      <c r="AV103" s="42">
        <f t="shared" si="10"/>
        <v>46</v>
      </c>
      <c r="AW103" s="14" t="str">
        <f t="shared" si="4"/>
        <v>Kutsch, Oliver</v>
      </c>
      <c r="AX103" s="14">
        <f t="shared" si="6"/>
        <v>101</v>
      </c>
    </row>
    <row r="104" spans="1:50" ht="12.75" customHeight="1">
      <c r="A104" s="11">
        <v>102</v>
      </c>
      <c r="B104" s="22" t="s">
        <v>291</v>
      </c>
      <c r="C104" s="28" t="s">
        <v>292</v>
      </c>
      <c r="D104" s="28">
        <v>80</v>
      </c>
      <c r="E104" s="28" t="s">
        <v>293</v>
      </c>
      <c r="F104" s="14"/>
      <c r="G104" s="14"/>
      <c r="H104" s="14"/>
      <c r="I104" s="14"/>
      <c r="J104" s="14">
        <v>46</v>
      </c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5">
        <f t="shared" si="5"/>
        <v>46</v>
      </c>
      <c r="AS104" s="15">
        <f t="shared" si="7"/>
        <v>1</v>
      </c>
      <c r="AT104" s="15">
        <f t="shared" si="8"/>
        <v>46</v>
      </c>
      <c r="AU104" s="15">
        <f t="shared" si="9"/>
        <v>0</v>
      </c>
      <c r="AV104" s="42">
        <f t="shared" si="10"/>
        <v>46</v>
      </c>
      <c r="AW104" s="14" t="str">
        <f t="shared" si="4"/>
        <v>Kreukels, Thijs</v>
      </c>
      <c r="AX104" s="14">
        <f t="shared" si="6"/>
        <v>102</v>
      </c>
    </row>
    <row r="105" spans="1:50" ht="12.75" customHeight="1">
      <c r="A105" s="11">
        <v>103</v>
      </c>
      <c r="B105" s="49" t="s">
        <v>583</v>
      </c>
      <c r="C105" s="49" t="s">
        <v>476</v>
      </c>
      <c r="D105" s="50">
        <v>1977</v>
      </c>
      <c r="E105" s="49" t="s">
        <v>584</v>
      </c>
      <c r="AG105" s="18"/>
      <c r="AI105" s="17">
        <v>46</v>
      </c>
      <c r="AR105" s="15">
        <f t="shared" si="5"/>
        <v>46</v>
      </c>
      <c r="AS105" s="15">
        <f t="shared" si="7"/>
        <v>1</v>
      </c>
      <c r="AT105" s="15">
        <f t="shared" si="8"/>
        <v>46</v>
      </c>
      <c r="AU105" s="15">
        <f t="shared" si="9"/>
        <v>0</v>
      </c>
      <c r="AV105" s="42">
        <f t="shared" si="10"/>
        <v>46</v>
      </c>
      <c r="AW105" s="14" t="str">
        <f>B105&amp;", "&amp;C105</f>
        <v>Hanff,  Ralf</v>
      </c>
      <c r="AX105" s="14">
        <f>A105</f>
        <v>103</v>
      </c>
    </row>
    <row r="106" spans="1:50" ht="12.75" customHeight="1">
      <c r="A106" s="11">
        <v>104</v>
      </c>
      <c r="B106" s="17" t="s">
        <v>439</v>
      </c>
      <c r="C106" s="17" t="s">
        <v>400</v>
      </c>
      <c r="D106" s="40">
        <v>1979</v>
      </c>
      <c r="E106" s="17" t="s">
        <v>440</v>
      </c>
      <c r="F106" s="14"/>
      <c r="G106" s="14"/>
      <c r="H106" s="14"/>
      <c r="I106" s="14"/>
      <c r="J106" s="14"/>
      <c r="K106" s="13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7">
        <v>46</v>
      </c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  <c r="AR106" s="15">
        <f t="shared" si="5"/>
        <v>46</v>
      </c>
      <c r="AS106" s="15">
        <f t="shared" si="7"/>
        <v>1</v>
      </c>
      <c r="AT106" s="15">
        <f t="shared" si="8"/>
        <v>46</v>
      </c>
      <c r="AU106" s="15">
        <f t="shared" si="9"/>
        <v>0</v>
      </c>
      <c r="AV106" s="42">
        <f t="shared" si="10"/>
        <v>46</v>
      </c>
      <c r="AW106" s="14" t="str">
        <f t="shared" si="4"/>
        <v>Frings, Steffen</v>
      </c>
      <c r="AX106" s="14">
        <f t="shared" si="6"/>
        <v>104</v>
      </c>
    </row>
    <row r="107" spans="1:50" ht="12.75" customHeight="1">
      <c r="A107" s="11">
        <v>105</v>
      </c>
      <c r="B107" s="21" t="s">
        <v>147</v>
      </c>
      <c r="C107" s="22" t="s">
        <v>148</v>
      </c>
      <c r="D107" s="21">
        <v>1980</v>
      </c>
      <c r="E107" s="21" t="s">
        <v>149</v>
      </c>
      <c r="F107" s="14"/>
      <c r="G107" s="14"/>
      <c r="H107" s="14"/>
      <c r="I107" s="14">
        <v>46</v>
      </c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  <c r="AR107" s="15">
        <f>SUM(F107:AQ107)</f>
        <v>46</v>
      </c>
      <c r="AS107" s="15">
        <f t="shared" si="7"/>
        <v>1</v>
      </c>
      <c r="AT107" s="15">
        <f t="shared" si="8"/>
        <v>46</v>
      </c>
      <c r="AU107" s="15">
        <f t="shared" si="9"/>
        <v>0</v>
      </c>
      <c r="AV107" s="42">
        <f t="shared" si="10"/>
        <v>46</v>
      </c>
      <c r="AW107" s="14" t="str">
        <f t="shared" si="4"/>
        <v>Duscha,  Michael</v>
      </c>
      <c r="AX107" s="14">
        <f t="shared" si="6"/>
        <v>105</v>
      </c>
    </row>
    <row r="108" spans="1:50" ht="12.75" customHeight="1">
      <c r="A108" s="11">
        <v>106</v>
      </c>
      <c r="B108" s="30" t="s">
        <v>350</v>
      </c>
      <c r="C108" s="30" t="s">
        <v>351</v>
      </c>
      <c r="D108" s="29">
        <v>32</v>
      </c>
      <c r="E108" s="30" t="s">
        <v>352</v>
      </c>
      <c r="M108" s="18">
        <v>46</v>
      </c>
      <c r="AR108" s="15">
        <f t="shared" si="5"/>
        <v>46</v>
      </c>
      <c r="AS108" s="15">
        <f t="shared" si="7"/>
        <v>1</v>
      </c>
      <c r="AT108" s="15">
        <f t="shared" si="8"/>
        <v>46</v>
      </c>
      <c r="AU108" s="15">
        <f t="shared" si="9"/>
        <v>0</v>
      </c>
      <c r="AV108" s="42">
        <f t="shared" si="10"/>
        <v>46</v>
      </c>
      <c r="AW108" s="14" t="str">
        <f>B108&amp;", "&amp;C108</f>
        <v>BUCHALE, Maik</v>
      </c>
      <c r="AX108" s="14">
        <f t="shared" si="6"/>
        <v>106</v>
      </c>
    </row>
    <row r="109" spans="1:50" ht="12.75" customHeight="1">
      <c r="A109" s="11">
        <v>107</v>
      </c>
      <c r="B109" s="33" t="s">
        <v>380</v>
      </c>
      <c r="C109" s="33" t="s">
        <v>381</v>
      </c>
      <c r="D109" s="33" t="s">
        <v>382</v>
      </c>
      <c r="E109" s="33" t="s">
        <v>383</v>
      </c>
      <c r="O109" s="17">
        <v>45</v>
      </c>
      <c r="AR109" s="15">
        <f t="shared" si="5"/>
        <v>45</v>
      </c>
      <c r="AS109" s="15">
        <f t="shared" si="7"/>
        <v>1</v>
      </c>
      <c r="AT109" s="15">
        <f t="shared" si="8"/>
        <v>45</v>
      </c>
      <c r="AU109" s="15">
        <f t="shared" si="9"/>
        <v>0</v>
      </c>
      <c r="AV109" s="42">
        <f t="shared" si="10"/>
        <v>45</v>
      </c>
      <c r="AW109" s="14" t="str">
        <f t="shared" si="4"/>
        <v>Zylla, Artur</v>
      </c>
      <c r="AX109" s="14">
        <f t="shared" si="6"/>
        <v>107</v>
      </c>
    </row>
    <row r="110" spans="1:48" ht="12.75" customHeight="1">
      <c r="A110" s="11">
        <v>108</v>
      </c>
      <c r="B110" s="44" t="s">
        <v>548</v>
      </c>
      <c r="C110" s="17" t="s">
        <v>229</v>
      </c>
      <c r="D110" s="29">
        <v>32</v>
      </c>
      <c r="E110" s="30" t="s">
        <v>549</v>
      </c>
      <c r="AF110" s="17">
        <v>45</v>
      </c>
      <c r="AR110" s="15">
        <f t="shared" si="5"/>
        <v>45</v>
      </c>
      <c r="AS110" s="15">
        <f t="shared" si="7"/>
        <v>1</v>
      </c>
      <c r="AT110" s="15">
        <f t="shared" si="8"/>
        <v>45</v>
      </c>
      <c r="AU110" s="15">
        <f t="shared" si="9"/>
        <v>0</v>
      </c>
      <c r="AV110" s="42">
        <f t="shared" si="10"/>
        <v>45</v>
      </c>
    </row>
    <row r="111" spans="1:50" ht="12.75" customHeight="1">
      <c r="A111" s="11">
        <v>109</v>
      </c>
      <c r="B111" s="22" t="s">
        <v>423</v>
      </c>
      <c r="C111" s="21" t="s">
        <v>71</v>
      </c>
      <c r="D111" s="21">
        <v>1976</v>
      </c>
      <c r="E111" s="21" t="s">
        <v>424</v>
      </c>
      <c r="S111" s="36">
        <v>45</v>
      </c>
      <c r="AR111" s="15">
        <f t="shared" si="5"/>
        <v>45</v>
      </c>
      <c r="AS111" s="18">
        <f t="shared" si="7"/>
        <v>1</v>
      </c>
      <c r="AT111" s="15">
        <f t="shared" si="8"/>
        <v>45</v>
      </c>
      <c r="AU111" s="18">
        <f t="shared" si="9"/>
        <v>0</v>
      </c>
      <c r="AV111" s="42">
        <f t="shared" si="10"/>
        <v>45</v>
      </c>
      <c r="AW111" s="14" t="str">
        <f t="shared" si="4"/>
        <v>Offele, Markus</v>
      </c>
      <c r="AX111" s="14">
        <f t="shared" si="6"/>
        <v>109</v>
      </c>
    </row>
    <row r="112" spans="1:50" ht="12.75" customHeight="1">
      <c r="A112" s="11">
        <v>110</v>
      </c>
      <c r="B112" s="12" t="s">
        <v>477</v>
      </c>
      <c r="C112" s="17" t="s">
        <v>478</v>
      </c>
      <c r="D112" s="12">
        <v>1979</v>
      </c>
      <c r="E112" s="12" t="s">
        <v>66</v>
      </c>
      <c r="AE112" s="17">
        <v>45</v>
      </c>
      <c r="AR112" s="15">
        <f t="shared" si="5"/>
        <v>45</v>
      </c>
      <c r="AS112" s="15">
        <f t="shared" si="7"/>
        <v>1</v>
      </c>
      <c r="AT112" s="15">
        <f t="shared" si="8"/>
        <v>45</v>
      </c>
      <c r="AU112" s="18">
        <f t="shared" si="9"/>
        <v>0</v>
      </c>
      <c r="AV112" s="42">
        <f t="shared" si="10"/>
        <v>45</v>
      </c>
      <c r="AW112" s="14" t="str">
        <f t="shared" si="4"/>
        <v>Mellouk,  Fahd</v>
      </c>
      <c r="AX112" s="14">
        <f t="shared" si="6"/>
        <v>110</v>
      </c>
    </row>
    <row r="113" spans="1:48" ht="12.75" customHeight="1">
      <c r="A113" s="11">
        <v>111</v>
      </c>
      <c r="B113" s="49" t="s">
        <v>377</v>
      </c>
      <c r="C113" s="49" t="s">
        <v>127</v>
      </c>
      <c r="D113" s="50">
        <v>1978</v>
      </c>
      <c r="E113" s="49"/>
      <c r="AG113" s="18"/>
      <c r="AI113" s="17">
        <v>45</v>
      </c>
      <c r="AR113" s="15">
        <f t="shared" si="5"/>
        <v>45</v>
      </c>
      <c r="AS113" s="15">
        <f t="shared" si="7"/>
        <v>1</v>
      </c>
      <c r="AT113" s="15">
        <f t="shared" si="8"/>
        <v>45</v>
      </c>
      <c r="AU113" s="15">
        <f t="shared" si="9"/>
        <v>0</v>
      </c>
      <c r="AV113" s="42">
        <f t="shared" si="10"/>
        <v>45</v>
      </c>
    </row>
    <row r="114" spans="1:50" ht="12.75" customHeight="1">
      <c r="A114" s="11">
        <v>112</v>
      </c>
      <c r="B114" s="17" t="s">
        <v>406</v>
      </c>
      <c r="C114" s="34" t="s">
        <v>407</v>
      </c>
      <c r="E114" s="34"/>
      <c r="Q114" s="17">
        <v>45</v>
      </c>
      <c r="AR114" s="15">
        <f t="shared" si="5"/>
        <v>45</v>
      </c>
      <c r="AS114" s="15">
        <f t="shared" si="7"/>
        <v>1</v>
      </c>
      <c r="AT114" s="15">
        <f t="shared" si="8"/>
        <v>45</v>
      </c>
      <c r="AU114" s="15">
        <f t="shared" si="9"/>
        <v>0</v>
      </c>
      <c r="AV114" s="42">
        <f t="shared" si="10"/>
        <v>45</v>
      </c>
      <c r="AW114" s="14" t="str">
        <f t="shared" si="4"/>
        <v>Heijdendaal, Dennis</v>
      </c>
      <c r="AX114" s="14">
        <f t="shared" si="6"/>
        <v>112</v>
      </c>
    </row>
    <row r="115" spans="1:50" ht="12.75" customHeight="1">
      <c r="A115" s="11">
        <v>113</v>
      </c>
      <c r="B115" s="12" t="s">
        <v>529</v>
      </c>
      <c r="C115" s="17" t="s">
        <v>530</v>
      </c>
      <c r="D115" s="12">
        <v>1979</v>
      </c>
      <c r="E115" s="12" t="s">
        <v>528</v>
      </c>
      <c r="AG115" s="18">
        <v>45</v>
      </c>
      <c r="AR115" s="15">
        <f t="shared" si="5"/>
        <v>45</v>
      </c>
      <c r="AS115" s="15">
        <f t="shared" si="7"/>
        <v>1</v>
      </c>
      <c r="AT115" s="15">
        <f t="shared" si="8"/>
        <v>45</v>
      </c>
      <c r="AU115" s="18">
        <f t="shared" si="9"/>
        <v>0</v>
      </c>
      <c r="AV115" s="42">
        <f t="shared" si="10"/>
        <v>45</v>
      </c>
      <c r="AW115" s="14" t="str">
        <f t="shared" si="4"/>
        <v>Gülpen,  Peter</v>
      </c>
      <c r="AX115" s="14">
        <f t="shared" si="6"/>
        <v>113</v>
      </c>
    </row>
    <row r="116" spans="1:50" ht="12.75" customHeight="1">
      <c r="A116" s="11">
        <v>114</v>
      </c>
      <c r="B116" s="21" t="s">
        <v>170</v>
      </c>
      <c r="C116" s="21" t="s">
        <v>171</v>
      </c>
      <c r="D116" s="21">
        <v>1980</v>
      </c>
      <c r="E116" s="21" t="s">
        <v>130</v>
      </c>
      <c r="F116" s="14"/>
      <c r="G116" s="14"/>
      <c r="H116" s="14"/>
      <c r="I116" s="13">
        <v>45</v>
      </c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  <c r="AM116" s="14"/>
      <c r="AN116" s="14"/>
      <c r="AO116" s="14"/>
      <c r="AP116" s="14"/>
      <c r="AQ116" s="14"/>
      <c r="AR116" s="15">
        <f t="shared" si="5"/>
        <v>45</v>
      </c>
      <c r="AS116" s="15">
        <f t="shared" si="7"/>
        <v>1</v>
      </c>
      <c r="AT116" s="15">
        <f t="shared" si="8"/>
        <v>45</v>
      </c>
      <c r="AU116" s="15">
        <f t="shared" si="9"/>
        <v>0</v>
      </c>
      <c r="AV116" s="42">
        <f t="shared" si="10"/>
        <v>45</v>
      </c>
      <c r="AW116" s="14" t="str">
        <f t="shared" si="4"/>
        <v>Girelli Consolaro,  Alberto</v>
      </c>
      <c r="AX116" s="14">
        <f t="shared" si="6"/>
        <v>114</v>
      </c>
    </row>
    <row r="117" spans="1:50" ht="12.75" customHeight="1">
      <c r="A117" s="11">
        <v>115</v>
      </c>
      <c r="B117" s="22" t="s">
        <v>297</v>
      </c>
      <c r="C117" s="28" t="s">
        <v>298</v>
      </c>
      <c r="D117" s="28">
        <v>79</v>
      </c>
      <c r="E117" s="28" t="s">
        <v>284</v>
      </c>
      <c r="F117" s="14"/>
      <c r="G117" s="14"/>
      <c r="H117" s="14"/>
      <c r="I117" s="14"/>
      <c r="J117" s="14">
        <v>44</v>
      </c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/>
      <c r="AQ117" s="14"/>
      <c r="AR117" s="15">
        <f t="shared" si="5"/>
        <v>44</v>
      </c>
      <c r="AS117" s="15">
        <f t="shared" si="7"/>
        <v>1</v>
      </c>
      <c r="AT117" s="15">
        <f t="shared" si="8"/>
        <v>44</v>
      </c>
      <c r="AU117" s="15">
        <f t="shared" si="9"/>
        <v>0</v>
      </c>
      <c r="AV117" s="42">
        <f t="shared" si="10"/>
        <v>44</v>
      </c>
      <c r="AW117" s="14" t="str">
        <f t="shared" si="4"/>
        <v>v.d. Boogaart, Mmm</v>
      </c>
      <c r="AX117" s="14">
        <f t="shared" si="6"/>
        <v>115</v>
      </c>
    </row>
    <row r="118" spans="1:50" ht="12.75" customHeight="1">
      <c r="A118" s="11">
        <v>116</v>
      </c>
      <c r="B118" s="12" t="s">
        <v>518</v>
      </c>
      <c r="C118" s="12" t="s">
        <v>519</v>
      </c>
      <c r="D118" s="12">
        <v>1976</v>
      </c>
      <c r="E118" s="12" t="s">
        <v>520</v>
      </c>
      <c r="AC118" s="17">
        <v>44</v>
      </c>
      <c r="AR118" s="15">
        <f t="shared" si="5"/>
        <v>44</v>
      </c>
      <c r="AS118" s="15">
        <f t="shared" si="7"/>
        <v>1</v>
      </c>
      <c r="AT118" s="15">
        <f t="shared" si="8"/>
        <v>44</v>
      </c>
      <c r="AU118" s="18">
        <f t="shared" si="9"/>
        <v>0</v>
      </c>
      <c r="AV118" s="42">
        <f t="shared" si="10"/>
        <v>44</v>
      </c>
      <c r="AW118" s="14" t="str">
        <f t="shared" si="4"/>
        <v>Schramm, Manuel</v>
      </c>
      <c r="AX118" s="14">
        <f t="shared" si="6"/>
        <v>116</v>
      </c>
    </row>
    <row r="119" spans="1:50" ht="12.75" customHeight="1">
      <c r="A119" s="11">
        <v>117</v>
      </c>
      <c r="B119" s="17" t="s">
        <v>121</v>
      </c>
      <c r="C119" s="17" t="s">
        <v>122</v>
      </c>
      <c r="D119" s="19">
        <v>1979</v>
      </c>
      <c r="E119" s="19" t="s">
        <v>123</v>
      </c>
      <c r="F119" s="14"/>
      <c r="G119" s="13">
        <v>44</v>
      </c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  <c r="AP119" s="14"/>
      <c r="AQ119" s="14"/>
      <c r="AR119" s="15">
        <f t="shared" si="5"/>
        <v>44</v>
      </c>
      <c r="AS119" s="15">
        <f t="shared" si="7"/>
        <v>1</v>
      </c>
      <c r="AT119" s="15">
        <f t="shared" si="8"/>
        <v>44</v>
      </c>
      <c r="AU119" s="15">
        <f t="shared" si="9"/>
        <v>0</v>
      </c>
      <c r="AV119" s="42">
        <f t="shared" si="10"/>
        <v>44</v>
      </c>
      <c r="AW119" s="14" t="str">
        <f t="shared" si="4"/>
        <v>Schnock,  Stefan</v>
      </c>
      <c r="AX119" s="14">
        <f t="shared" si="6"/>
        <v>117</v>
      </c>
    </row>
    <row r="120" spans="1:50" ht="12.75" customHeight="1">
      <c r="A120" s="11">
        <v>118</v>
      </c>
      <c r="B120" s="21" t="s">
        <v>172</v>
      </c>
      <c r="C120" s="21" t="s">
        <v>173</v>
      </c>
      <c r="D120" s="21">
        <v>1979</v>
      </c>
      <c r="E120" s="21" t="s">
        <v>141</v>
      </c>
      <c r="F120" s="14"/>
      <c r="G120" s="14"/>
      <c r="H120" s="14"/>
      <c r="I120" s="13">
        <v>44</v>
      </c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/>
      <c r="AQ120" s="14"/>
      <c r="AR120" s="15">
        <f t="shared" si="5"/>
        <v>44</v>
      </c>
      <c r="AS120" s="15">
        <f t="shared" si="7"/>
        <v>1</v>
      </c>
      <c r="AT120" s="15">
        <f t="shared" si="8"/>
        <v>44</v>
      </c>
      <c r="AU120" s="15">
        <f t="shared" si="9"/>
        <v>0</v>
      </c>
      <c r="AV120" s="42">
        <f t="shared" si="10"/>
        <v>44</v>
      </c>
      <c r="AW120" s="14" t="str">
        <f t="shared" si="4"/>
        <v>Remans,  Bert</v>
      </c>
      <c r="AX120" s="14">
        <f t="shared" si="6"/>
        <v>118</v>
      </c>
    </row>
    <row r="121" spans="1:48" ht="12.75" customHeight="1">
      <c r="A121" s="11">
        <v>119</v>
      </c>
      <c r="B121" s="44" t="s">
        <v>550</v>
      </c>
      <c r="C121" s="17" t="s">
        <v>551</v>
      </c>
      <c r="D121" s="29">
        <v>34</v>
      </c>
      <c r="E121" s="30"/>
      <c r="AF121" s="17">
        <v>44</v>
      </c>
      <c r="AR121" s="15">
        <f t="shared" si="5"/>
        <v>44</v>
      </c>
      <c r="AS121" s="15">
        <f t="shared" si="7"/>
        <v>1</v>
      </c>
      <c r="AT121" s="15">
        <f t="shared" si="8"/>
        <v>44</v>
      </c>
      <c r="AU121" s="15">
        <f t="shared" si="9"/>
        <v>0</v>
      </c>
      <c r="AV121" s="42">
        <f t="shared" si="10"/>
        <v>44</v>
      </c>
    </row>
    <row r="122" spans="1:50" ht="12.75" customHeight="1">
      <c r="A122" s="11">
        <v>120</v>
      </c>
      <c r="B122" s="17" t="s">
        <v>135</v>
      </c>
      <c r="C122" s="17" t="s">
        <v>136</v>
      </c>
      <c r="D122" s="19">
        <v>1976</v>
      </c>
      <c r="E122" s="19"/>
      <c r="F122" s="14"/>
      <c r="G122" s="14">
        <v>44</v>
      </c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  <c r="AM122" s="14"/>
      <c r="AN122" s="14"/>
      <c r="AO122" s="14"/>
      <c r="AP122" s="14"/>
      <c r="AQ122" s="14"/>
      <c r="AR122" s="15">
        <f t="shared" si="5"/>
        <v>44</v>
      </c>
      <c r="AS122" s="15">
        <f t="shared" si="7"/>
        <v>1</v>
      </c>
      <c r="AT122" s="15">
        <f t="shared" si="8"/>
        <v>44</v>
      </c>
      <c r="AU122" s="15">
        <f t="shared" si="9"/>
        <v>0</v>
      </c>
      <c r="AV122" s="42">
        <f t="shared" si="10"/>
        <v>44</v>
      </c>
      <c r="AW122" s="14" t="str">
        <f>B122&amp;", "&amp;C122</f>
        <v>Jacobs,  Christian</v>
      </c>
      <c r="AX122" s="14">
        <f t="shared" si="6"/>
        <v>120</v>
      </c>
    </row>
    <row r="123" spans="1:48" ht="12.75" customHeight="1">
      <c r="A123" s="11">
        <v>121</v>
      </c>
      <c r="B123" s="12" t="s">
        <v>531</v>
      </c>
      <c r="C123" s="17" t="s">
        <v>122</v>
      </c>
      <c r="D123" s="12">
        <v>1980</v>
      </c>
      <c r="E123" s="12" t="s">
        <v>532</v>
      </c>
      <c r="AG123" s="18">
        <v>44</v>
      </c>
      <c r="AR123" s="15">
        <f t="shared" si="5"/>
        <v>44</v>
      </c>
      <c r="AS123" s="15">
        <f t="shared" si="7"/>
        <v>1</v>
      </c>
      <c r="AT123" s="15">
        <f t="shared" si="8"/>
        <v>44</v>
      </c>
      <c r="AU123" s="18">
        <f t="shared" si="9"/>
        <v>0</v>
      </c>
      <c r="AV123" s="42">
        <f t="shared" si="10"/>
        <v>44</v>
      </c>
    </row>
    <row r="124" spans="1:50" ht="12.75" customHeight="1">
      <c r="A124" s="11">
        <v>122</v>
      </c>
      <c r="B124" s="17" t="s">
        <v>408</v>
      </c>
      <c r="C124" s="34" t="s">
        <v>409</v>
      </c>
      <c r="E124" s="34"/>
      <c r="P124" s="14"/>
      <c r="Q124" s="17">
        <v>44</v>
      </c>
      <c r="AR124" s="15">
        <f>SUM(F124:AQ124)</f>
        <v>44</v>
      </c>
      <c r="AS124" s="15">
        <f t="shared" si="7"/>
        <v>1</v>
      </c>
      <c r="AT124" s="15">
        <f t="shared" si="8"/>
        <v>44</v>
      </c>
      <c r="AU124" s="15">
        <f t="shared" si="9"/>
        <v>0</v>
      </c>
      <c r="AV124" s="42">
        <f t="shared" si="10"/>
        <v>44</v>
      </c>
      <c r="AW124" s="14" t="str">
        <f t="shared" si="4"/>
        <v>Gielens, Eelco</v>
      </c>
      <c r="AX124" s="14">
        <f t="shared" si="6"/>
        <v>122</v>
      </c>
    </row>
    <row r="125" spans="1:50" ht="12.75" customHeight="1">
      <c r="A125" s="11">
        <v>123</v>
      </c>
      <c r="B125" s="33" t="s">
        <v>384</v>
      </c>
      <c r="C125" s="33" t="s">
        <v>385</v>
      </c>
      <c r="D125" s="33" t="s">
        <v>374</v>
      </c>
      <c r="E125" s="33" t="s">
        <v>383</v>
      </c>
      <c r="O125" s="17">
        <v>44</v>
      </c>
      <c r="AR125" s="15">
        <f t="shared" si="5"/>
        <v>44</v>
      </c>
      <c r="AS125" s="15">
        <f t="shared" si="7"/>
        <v>1</v>
      </c>
      <c r="AT125" s="15">
        <f t="shared" si="8"/>
        <v>44</v>
      </c>
      <c r="AU125" s="15">
        <f t="shared" si="9"/>
        <v>0</v>
      </c>
      <c r="AV125" s="42">
        <f t="shared" si="10"/>
        <v>44</v>
      </c>
      <c r="AW125" s="14" t="str">
        <f t="shared" si="4"/>
        <v>Freitag, Norman</v>
      </c>
      <c r="AX125" s="14">
        <f t="shared" si="6"/>
        <v>123</v>
      </c>
    </row>
    <row r="126" spans="1:50" ht="12.75" customHeight="1">
      <c r="A126" s="11">
        <v>124</v>
      </c>
      <c r="B126" s="25" t="s">
        <v>207</v>
      </c>
      <c r="C126" s="25" t="s">
        <v>208</v>
      </c>
      <c r="D126" s="27">
        <v>1977</v>
      </c>
      <c r="E126" s="25" t="s">
        <v>203</v>
      </c>
      <c r="F126" s="14"/>
      <c r="G126" s="14"/>
      <c r="H126" s="14"/>
      <c r="I126" s="14"/>
      <c r="J126" s="14"/>
      <c r="K126" s="14">
        <v>44</v>
      </c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  <c r="AM126" s="14"/>
      <c r="AN126" s="14"/>
      <c r="AO126" s="14"/>
      <c r="AP126" s="14"/>
      <c r="AQ126" s="14"/>
      <c r="AR126" s="15">
        <f t="shared" si="5"/>
        <v>44</v>
      </c>
      <c r="AS126" s="15">
        <f t="shared" si="7"/>
        <v>1</v>
      </c>
      <c r="AT126" s="15">
        <f t="shared" si="8"/>
        <v>44</v>
      </c>
      <c r="AU126" s="15">
        <f t="shared" si="9"/>
        <v>0</v>
      </c>
      <c r="AV126" s="42">
        <f t="shared" si="10"/>
        <v>44</v>
      </c>
      <c r="AW126" s="14" t="str">
        <f t="shared" si="4"/>
        <v>Flück, Dany</v>
      </c>
      <c r="AX126" s="14">
        <f>A126</f>
        <v>124</v>
      </c>
    </row>
    <row r="127" spans="1:50" ht="12.75" customHeight="1">
      <c r="A127" s="11">
        <v>125</v>
      </c>
      <c r="B127" s="21" t="s">
        <v>150</v>
      </c>
      <c r="C127" s="22" t="s">
        <v>151</v>
      </c>
      <c r="D127" s="21">
        <v>1977</v>
      </c>
      <c r="E127" s="21" t="s">
        <v>152</v>
      </c>
      <c r="F127" s="14"/>
      <c r="G127" s="14"/>
      <c r="H127" s="14"/>
      <c r="I127" s="14">
        <v>44</v>
      </c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  <c r="AL127" s="14"/>
      <c r="AM127" s="14"/>
      <c r="AN127" s="14"/>
      <c r="AO127" s="14"/>
      <c r="AP127" s="14"/>
      <c r="AQ127" s="14"/>
      <c r="AR127" s="15">
        <f t="shared" si="5"/>
        <v>44</v>
      </c>
      <c r="AS127" s="15">
        <f t="shared" si="7"/>
        <v>1</v>
      </c>
      <c r="AT127" s="15">
        <f t="shared" si="8"/>
        <v>44</v>
      </c>
      <c r="AU127" s="15">
        <f t="shared" si="9"/>
        <v>0</v>
      </c>
      <c r="AV127" s="42">
        <f t="shared" si="10"/>
        <v>44</v>
      </c>
      <c r="AW127" s="14" t="str">
        <f t="shared" si="4"/>
        <v>Feldhaus,  Björn</v>
      </c>
      <c r="AX127" s="14">
        <f>A127</f>
        <v>125</v>
      </c>
    </row>
    <row r="128" spans="1:50" ht="12.75" customHeight="1">
      <c r="A128" s="11">
        <v>126</v>
      </c>
      <c r="B128" s="32" t="s">
        <v>367</v>
      </c>
      <c r="C128" s="32" t="s">
        <v>368</v>
      </c>
      <c r="D128" s="32">
        <v>1976</v>
      </c>
      <c r="E128" s="32" t="s">
        <v>362</v>
      </c>
      <c r="P128" s="17">
        <v>44</v>
      </c>
      <c r="AR128" s="15">
        <f t="shared" si="5"/>
        <v>44</v>
      </c>
      <c r="AS128" s="15">
        <f t="shared" si="7"/>
        <v>1</v>
      </c>
      <c r="AT128" s="15">
        <f t="shared" si="8"/>
        <v>44</v>
      </c>
      <c r="AU128" s="15">
        <f t="shared" si="9"/>
        <v>0</v>
      </c>
      <c r="AV128" s="42">
        <f t="shared" si="10"/>
        <v>44</v>
      </c>
      <c r="AW128" s="14" t="str">
        <f t="shared" si="4"/>
        <v>Asbach, Mark</v>
      </c>
      <c r="AX128" s="14">
        <f t="shared" si="6"/>
        <v>126</v>
      </c>
    </row>
    <row r="129" spans="1:50" ht="12.75" customHeight="1">
      <c r="A129" s="11">
        <v>127</v>
      </c>
      <c r="B129" s="25" t="s">
        <v>209</v>
      </c>
      <c r="C129" s="25" t="s">
        <v>210</v>
      </c>
      <c r="D129" s="27">
        <v>1980</v>
      </c>
      <c r="E129" s="25" t="s">
        <v>211</v>
      </c>
      <c r="F129" s="14"/>
      <c r="G129" s="14"/>
      <c r="H129" s="14"/>
      <c r="I129" s="13"/>
      <c r="J129" s="14"/>
      <c r="K129" s="14">
        <v>43</v>
      </c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  <c r="AK129" s="14"/>
      <c r="AL129" s="14"/>
      <c r="AM129" s="14"/>
      <c r="AN129" s="14"/>
      <c r="AO129" s="14"/>
      <c r="AP129" s="14"/>
      <c r="AQ129" s="14"/>
      <c r="AR129" s="15">
        <f t="shared" si="5"/>
        <v>43</v>
      </c>
      <c r="AS129" s="15">
        <f t="shared" si="7"/>
        <v>1</v>
      </c>
      <c r="AT129" s="15">
        <f t="shared" si="8"/>
        <v>43</v>
      </c>
      <c r="AU129" s="15">
        <f t="shared" si="9"/>
        <v>0</v>
      </c>
      <c r="AV129" s="42">
        <f t="shared" si="10"/>
        <v>43</v>
      </c>
      <c r="AW129" s="14" t="str">
        <f t="shared" si="4"/>
        <v>watroba, Olivier</v>
      </c>
      <c r="AX129" s="14">
        <f t="shared" si="6"/>
        <v>127</v>
      </c>
    </row>
    <row r="130" spans="1:50" ht="12.75" customHeight="1">
      <c r="A130" s="11">
        <v>128</v>
      </c>
      <c r="B130" s="22" t="s">
        <v>299</v>
      </c>
      <c r="C130" s="28" t="s">
        <v>300</v>
      </c>
      <c r="D130" s="28">
        <v>77</v>
      </c>
      <c r="E130" s="28" t="s">
        <v>301</v>
      </c>
      <c r="J130" s="14">
        <v>43</v>
      </c>
      <c r="AR130" s="15">
        <f>SUM(F130:AQ130)</f>
        <v>43</v>
      </c>
      <c r="AS130" s="15">
        <f t="shared" si="7"/>
        <v>1</v>
      </c>
      <c r="AT130" s="15">
        <f t="shared" si="8"/>
        <v>43</v>
      </c>
      <c r="AU130" s="15">
        <f t="shared" si="9"/>
        <v>0</v>
      </c>
      <c r="AV130" s="42">
        <f t="shared" si="10"/>
        <v>43</v>
      </c>
      <c r="AW130" s="14" t="str">
        <f>B130&amp;", "&amp;C130</f>
        <v>van Ass, Rob</v>
      </c>
      <c r="AX130" s="14">
        <f t="shared" si="6"/>
        <v>128</v>
      </c>
    </row>
    <row r="131" spans="1:50" ht="12.75" customHeight="1">
      <c r="A131" s="11">
        <v>129</v>
      </c>
      <c r="B131" s="32" t="s">
        <v>231</v>
      </c>
      <c r="C131" s="32" t="s">
        <v>348</v>
      </c>
      <c r="D131" s="32">
        <v>1977</v>
      </c>
      <c r="E131" s="32" t="s">
        <v>369</v>
      </c>
      <c r="P131" s="14">
        <v>43</v>
      </c>
      <c r="AR131" s="15">
        <f>SUM(F131:AQ131)</f>
        <v>43</v>
      </c>
      <c r="AS131" s="15">
        <f aca="true" t="shared" si="11" ref="AS131:AS194">COUNT(F131:AQ131)</f>
        <v>1</v>
      </c>
      <c r="AT131" s="15">
        <f aca="true" t="shared" si="12" ref="AT131:AT194">IF(COUNT(F131:AQ131)&gt;0,LARGE(F131:AQ131,1),0)+IF(COUNT(F131:AQ131)&gt;1,LARGE(F131:AQ131,2),0)+IF(COUNT(F131:AQ131)&gt;2,LARGE(F131:AQ131,3),0)+IF(COUNT(F131:AQ131)&gt;3,LARGE(F131:AQ131,4),0)+IF(COUNT(F131:AQ131)&gt;4,LARGE(F131:AQ131,5),0)+IF(COUNT(F131:AQ131)&gt;5,LARGE(F131:AQ131,6),0)+IF(COUNT(F131:AQ131)&gt;6,LARGE(F131:AQ131,7),0)+IF(COUNT(F131:AQ131)&gt;7,LARGE(F131:AQ131,8),0)+IF(COUNT(F131:AQ131)&gt;8,LARGE(F131:AQ131,9),0)+IF(COUNT(F131:AQ131)&gt;9,LARGE(F131:AQ131,10),0)+IF(COUNT(F131:AQ131)&gt;10,LARGE(F131:AQ131,11),0)+IF(COUNT(F131:AQ131)&gt;11,LARGE(F131:AQ131,12),0)+IF(COUNT(F131:AQ131)&gt;12,LARGE(F131:AQ131,13),0)+IF(COUNT(F131:AQ131)&gt;13,LARGE(F131:AQ131,14),0)+IF(COUNT(F131:AQ131)&gt;14,LARGE(F131:AQ131,15),0)</f>
        <v>43</v>
      </c>
      <c r="AU131" s="15">
        <f aca="true" t="shared" si="13" ref="AU131:AU194">IF(COUNT(F131:AQ131)&lt;22,IF(COUNT(F131:AQ131)&gt;14,(COUNT(F131:AQ131)-15),0)*20,120)</f>
        <v>0</v>
      </c>
      <c r="AV131" s="42">
        <f aca="true" t="shared" si="14" ref="AV131:AV194">AT131+AU131</f>
        <v>43</v>
      </c>
      <c r="AW131" s="14" t="str">
        <f t="shared" si="4"/>
        <v>Roger, Sebastian</v>
      </c>
      <c r="AX131" s="14">
        <f t="shared" si="6"/>
        <v>129</v>
      </c>
    </row>
    <row r="132" spans="1:50" ht="12.75" customHeight="1">
      <c r="A132" s="11">
        <v>130</v>
      </c>
      <c r="B132" s="33" t="s">
        <v>386</v>
      </c>
      <c r="C132" s="33" t="s">
        <v>245</v>
      </c>
      <c r="D132" s="33" t="s">
        <v>387</v>
      </c>
      <c r="E132" s="33" t="s">
        <v>383</v>
      </c>
      <c r="O132" s="17">
        <v>43</v>
      </c>
      <c r="AR132" s="15">
        <f>SUM(F132:AQ132)</f>
        <v>43</v>
      </c>
      <c r="AS132" s="15">
        <f t="shared" si="11"/>
        <v>1</v>
      </c>
      <c r="AT132" s="15">
        <f t="shared" si="12"/>
        <v>43</v>
      </c>
      <c r="AU132" s="15">
        <f t="shared" si="13"/>
        <v>0</v>
      </c>
      <c r="AV132" s="42">
        <f t="shared" si="14"/>
        <v>43</v>
      </c>
      <c r="AW132" s="14" t="str">
        <f t="shared" si="4"/>
        <v>Plötz, Michael</v>
      </c>
      <c r="AX132" s="14">
        <f t="shared" si="6"/>
        <v>130</v>
      </c>
    </row>
    <row r="133" spans="1:50" ht="12.75">
      <c r="A133" s="11">
        <v>131</v>
      </c>
      <c r="B133" s="12" t="s">
        <v>479</v>
      </c>
      <c r="C133" s="17" t="s">
        <v>480</v>
      </c>
      <c r="D133" s="12">
        <v>1980</v>
      </c>
      <c r="E133" s="12" t="s">
        <v>481</v>
      </c>
      <c r="AE133" s="17">
        <v>43</v>
      </c>
      <c r="AR133" s="15">
        <f t="shared" si="5"/>
        <v>43</v>
      </c>
      <c r="AS133" s="15">
        <f t="shared" si="11"/>
        <v>1</v>
      </c>
      <c r="AT133" s="15">
        <f t="shared" si="12"/>
        <v>43</v>
      </c>
      <c r="AU133" s="18">
        <f t="shared" si="13"/>
        <v>0</v>
      </c>
      <c r="AV133" s="42">
        <f t="shared" si="14"/>
        <v>43</v>
      </c>
      <c r="AW133" s="14" t="str">
        <f t="shared" si="4"/>
        <v>Lehmbach,  Benjamin</v>
      </c>
      <c r="AX133" s="14">
        <f t="shared" si="6"/>
        <v>131</v>
      </c>
    </row>
    <row r="134" spans="1:48" ht="21.75">
      <c r="A134" s="11">
        <v>132</v>
      </c>
      <c r="B134" s="44" t="s">
        <v>552</v>
      </c>
      <c r="C134" s="17" t="s">
        <v>245</v>
      </c>
      <c r="D134" s="29">
        <v>31</v>
      </c>
      <c r="E134" s="30" t="s">
        <v>553</v>
      </c>
      <c r="AF134" s="17">
        <v>43</v>
      </c>
      <c r="AR134" s="15">
        <f>SUM(F134:AQ134)</f>
        <v>43</v>
      </c>
      <c r="AS134" s="15">
        <f t="shared" si="11"/>
        <v>1</v>
      </c>
      <c r="AT134" s="15">
        <f t="shared" si="12"/>
        <v>43</v>
      </c>
      <c r="AU134" s="15">
        <f t="shared" si="13"/>
        <v>0</v>
      </c>
      <c r="AV134" s="42">
        <f t="shared" si="14"/>
        <v>43</v>
      </c>
    </row>
    <row r="135" spans="1:50" ht="14.25">
      <c r="A135" s="11">
        <v>133</v>
      </c>
      <c r="B135" s="24" t="s">
        <v>230</v>
      </c>
      <c r="C135" s="24" t="s">
        <v>231</v>
      </c>
      <c r="D135" s="26">
        <v>1978</v>
      </c>
      <c r="E135" s="24" t="s">
        <v>232</v>
      </c>
      <c r="F135" s="14"/>
      <c r="G135" s="14"/>
      <c r="H135" s="14"/>
      <c r="I135" s="14"/>
      <c r="J135" s="14"/>
      <c r="K135" s="13">
        <v>43</v>
      </c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14"/>
      <c r="AL135" s="14"/>
      <c r="AM135" s="14"/>
      <c r="AN135" s="14"/>
      <c r="AO135" s="14"/>
      <c r="AP135" s="14"/>
      <c r="AQ135" s="14"/>
      <c r="AR135" s="15">
        <f>SUM(F135:AQ135)</f>
        <v>43</v>
      </c>
      <c r="AS135" s="15">
        <f t="shared" si="11"/>
        <v>1</v>
      </c>
      <c r="AT135" s="15">
        <f t="shared" si="12"/>
        <v>43</v>
      </c>
      <c r="AU135" s="15">
        <f t="shared" si="13"/>
        <v>0</v>
      </c>
      <c r="AV135" s="42">
        <f t="shared" si="14"/>
        <v>43</v>
      </c>
      <c r="AW135" s="14" t="str">
        <f>B135&amp;", "&amp;C135</f>
        <v>Königs, Roger</v>
      </c>
      <c r="AX135" s="14">
        <f t="shared" si="6"/>
        <v>133</v>
      </c>
    </row>
    <row r="136" spans="1:50" ht="12.75">
      <c r="A136" s="11">
        <v>134</v>
      </c>
      <c r="B136" s="22" t="s">
        <v>426</v>
      </c>
      <c r="C136" s="21" t="s">
        <v>348</v>
      </c>
      <c r="D136" s="21">
        <v>1976</v>
      </c>
      <c r="E136" s="21" t="s">
        <v>55</v>
      </c>
      <c r="S136" s="36">
        <v>43</v>
      </c>
      <c r="AR136" s="15">
        <f t="shared" si="5"/>
        <v>43</v>
      </c>
      <c r="AS136" s="18">
        <f t="shared" si="11"/>
        <v>1</v>
      </c>
      <c r="AT136" s="15">
        <f t="shared" si="12"/>
        <v>43</v>
      </c>
      <c r="AU136" s="18">
        <f t="shared" si="13"/>
        <v>0</v>
      </c>
      <c r="AV136" s="42">
        <f t="shared" si="14"/>
        <v>43</v>
      </c>
      <c r="AW136" s="14" t="str">
        <f>B136&amp;", "&amp;C136</f>
        <v>Hilke, Sebastian</v>
      </c>
      <c r="AX136" s="14">
        <f t="shared" si="6"/>
        <v>134</v>
      </c>
    </row>
    <row r="137" spans="1:50" ht="12.75">
      <c r="A137" s="11">
        <v>135</v>
      </c>
      <c r="B137" s="12" t="s">
        <v>521</v>
      </c>
      <c r="C137" s="12" t="s">
        <v>522</v>
      </c>
      <c r="D137" s="12">
        <v>1976</v>
      </c>
      <c r="E137" s="12" t="s">
        <v>523</v>
      </c>
      <c r="AC137" s="17">
        <v>43</v>
      </c>
      <c r="AR137" s="15">
        <f t="shared" si="5"/>
        <v>43</v>
      </c>
      <c r="AS137" s="15">
        <f t="shared" si="11"/>
        <v>1</v>
      </c>
      <c r="AT137" s="15">
        <f t="shared" si="12"/>
        <v>43</v>
      </c>
      <c r="AU137" s="18">
        <f t="shared" si="13"/>
        <v>0</v>
      </c>
      <c r="AV137" s="42">
        <f t="shared" si="14"/>
        <v>43</v>
      </c>
      <c r="AX137" s="14">
        <f t="shared" si="6"/>
        <v>135</v>
      </c>
    </row>
    <row r="138" spans="1:50" ht="12.75">
      <c r="A138" s="11">
        <v>136</v>
      </c>
      <c r="B138" s="12" t="s">
        <v>533</v>
      </c>
      <c r="C138" s="17" t="s">
        <v>534</v>
      </c>
      <c r="D138" s="12">
        <v>1976</v>
      </c>
      <c r="E138" s="12" t="s">
        <v>141</v>
      </c>
      <c r="AG138" s="18">
        <v>43</v>
      </c>
      <c r="AR138" s="15">
        <f t="shared" si="5"/>
        <v>43</v>
      </c>
      <c r="AS138" s="15">
        <f t="shared" si="11"/>
        <v>1</v>
      </c>
      <c r="AT138" s="15">
        <f t="shared" si="12"/>
        <v>43</v>
      </c>
      <c r="AU138" s="18">
        <f t="shared" si="13"/>
        <v>0</v>
      </c>
      <c r="AV138" s="42">
        <f t="shared" si="14"/>
        <v>43</v>
      </c>
      <c r="AX138" s="14">
        <f t="shared" si="6"/>
        <v>136</v>
      </c>
    </row>
    <row r="139" spans="1:50" ht="13.5" customHeight="1">
      <c r="A139" s="11">
        <v>137</v>
      </c>
      <c r="B139" s="12" t="s">
        <v>70</v>
      </c>
      <c r="C139" s="12" t="s">
        <v>71</v>
      </c>
      <c r="D139" s="12">
        <v>1979</v>
      </c>
      <c r="E139" s="12" t="s">
        <v>72</v>
      </c>
      <c r="F139" s="13">
        <v>43</v>
      </c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  <c r="AL139" s="14"/>
      <c r="AM139" s="14"/>
      <c r="AN139" s="14"/>
      <c r="AO139" s="14"/>
      <c r="AP139" s="14"/>
      <c r="AQ139" s="14"/>
      <c r="AR139" s="15">
        <f>SUM(F139:AQ139)</f>
        <v>43</v>
      </c>
      <c r="AS139" s="15">
        <f t="shared" si="11"/>
        <v>1</v>
      </c>
      <c r="AT139" s="15">
        <f t="shared" si="12"/>
        <v>43</v>
      </c>
      <c r="AU139" s="15">
        <f t="shared" si="13"/>
        <v>0</v>
      </c>
      <c r="AV139" s="42">
        <f t="shared" si="14"/>
        <v>43</v>
      </c>
      <c r="AW139" s="14" t="str">
        <f t="shared" si="4"/>
        <v>Freier, Markus</v>
      </c>
      <c r="AX139" s="14">
        <f t="shared" si="6"/>
        <v>137</v>
      </c>
    </row>
    <row r="140" spans="1:50" ht="13.5" customHeight="1">
      <c r="A140" s="11">
        <v>138</v>
      </c>
      <c r="B140" s="17" t="s">
        <v>137</v>
      </c>
      <c r="C140" s="17" t="s">
        <v>138</v>
      </c>
      <c r="D140" s="19">
        <v>1976</v>
      </c>
      <c r="E140" s="19"/>
      <c r="F140" s="14"/>
      <c r="G140" s="14">
        <v>43</v>
      </c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  <c r="AM140" s="14"/>
      <c r="AN140" s="14"/>
      <c r="AO140" s="14"/>
      <c r="AP140" s="14"/>
      <c r="AQ140" s="14"/>
      <c r="AR140" s="15">
        <f>SUM(F140:AQ140)</f>
        <v>43</v>
      </c>
      <c r="AS140" s="15">
        <f t="shared" si="11"/>
        <v>1</v>
      </c>
      <c r="AT140" s="15">
        <f t="shared" si="12"/>
        <v>43</v>
      </c>
      <c r="AU140" s="15">
        <f t="shared" si="13"/>
        <v>0</v>
      </c>
      <c r="AV140" s="42">
        <f t="shared" si="14"/>
        <v>43</v>
      </c>
      <c r="AW140" s="14" t="str">
        <f t="shared" si="4"/>
        <v>Ellis,  Christopher</v>
      </c>
      <c r="AX140" s="14">
        <f>A140</f>
        <v>138</v>
      </c>
    </row>
    <row r="141" spans="1:50" ht="13.5" customHeight="1">
      <c r="A141" s="11">
        <v>139</v>
      </c>
      <c r="B141" s="21" t="s">
        <v>174</v>
      </c>
      <c r="C141" s="21" t="s">
        <v>175</v>
      </c>
      <c r="D141" s="21">
        <v>1978</v>
      </c>
      <c r="E141" s="21" t="s">
        <v>141</v>
      </c>
      <c r="F141" s="14"/>
      <c r="G141" s="14"/>
      <c r="H141" s="14"/>
      <c r="I141" s="13">
        <v>43</v>
      </c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  <c r="AO141" s="14"/>
      <c r="AP141" s="14"/>
      <c r="AQ141" s="14"/>
      <c r="AR141" s="15">
        <f>SUM(F141:AQ141)</f>
        <v>43</v>
      </c>
      <c r="AS141" s="15">
        <f t="shared" si="11"/>
        <v>1</v>
      </c>
      <c r="AT141" s="15">
        <f t="shared" si="12"/>
        <v>43</v>
      </c>
      <c r="AU141" s="15">
        <f t="shared" si="13"/>
        <v>0</v>
      </c>
      <c r="AV141" s="42">
        <f t="shared" si="14"/>
        <v>43</v>
      </c>
      <c r="AW141" s="14" t="str">
        <f t="shared" si="4"/>
        <v>Chabrie,  Carsten</v>
      </c>
      <c r="AX141" s="14">
        <f t="shared" si="6"/>
        <v>139</v>
      </c>
    </row>
    <row r="142" spans="1:50" ht="13.5" customHeight="1">
      <c r="A142" s="11">
        <v>140</v>
      </c>
      <c r="B142" s="17" t="s">
        <v>466</v>
      </c>
      <c r="C142" s="17" t="s">
        <v>63</v>
      </c>
      <c r="D142" s="17">
        <v>1976</v>
      </c>
      <c r="E142" s="17" t="s">
        <v>467</v>
      </c>
      <c r="AD142" s="17">
        <v>43</v>
      </c>
      <c r="AR142" s="15">
        <f t="shared" si="5"/>
        <v>43</v>
      </c>
      <c r="AS142" s="18">
        <f t="shared" si="11"/>
        <v>1</v>
      </c>
      <c r="AT142" s="18">
        <f t="shared" si="12"/>
        <v>43</v>
      </c>
      <c r="AU142" s="18">
        <f t="shared" si="13"/>
        <v>0</v>
      </c>
      <c r="AV142" s="42">
        <f t="shared" si="14"/>
        <v>43</v>
      </c>
      <c r="AW142" s="14" t="str">
        <f t="shared" si="4"/>
        <v>BERGER, Stefan</v>
      </c>
      <c r="AX142" s="14">
        <f t="shared" si="6"/>
        <v>140</v>
      </c>
    </row>
    <row r="143" spans="1:50" ht="13.5" customHeight="1">
      <c r="A143" s="11">
        <v>141</v>
      </c>
      <c r="B143" s="12" t="s">
        <v>535</v>
      </c>
      <c r="C143" s="17" t="s">
        <v>491</v>
      </c>
      <c r="D143" s="12">
        <v>1978</v>
      </c>
      <c r="E143" s="12" t="s">
        <v>536</v>
      </c>
      <c r="Y143" s="18"/>
      <c r="AG143" s="18">
        <v>42</v>
      </c>
      <c r="AR143" s="15">
        <f t="shared" si="5"/>
        <v>42</v>
      </c>
      <c r="AS143" s="15">
        <f t="shared" si="11"/>
        <v>1</v>
      </c>
      <c r="AT143" s="15">
        <f t="shared" si="12"/>
        <v>42</v>
      </c>
      <c r="AU143" s="18">
        <f t="shared" si="13"/>
        <v>0</v>
      </c>
      <c r="AV143" s="42">
        <f t="shared" si="14"/>
        <v>42</v>
      </c>
      <c r="AW143" s="14" t="str">
        <f t="shared" si="4"/>
        <v>Sommer,  Christoph</v>
      </c>
      <c r="AX143" s="14">
        <f t="shared" si="6"/>
        <v>141</v>
      </c>
    </row>
    <row r="144" spans="1:50" ht="13.5" customHeight="1">
      <c r="A144" s="11">
        <v>142</v>
      </c>
      <c r="B144" s="22" t="s">
        <v>427</v>
      </c>
      <c r="C144" s="21" t="s">
        <v>428</v>
      </c>
      <c r="D144" s="21">
        <v>1976</v>
      </c>
      <c r="E144" s="21" t="s">
        <v>429</v>
      </c>
      <c r="S144" s="36">
        <v>42</v>
      </c>
      <c r="AR144" s="15">
        <f t="shared" si="5"/>
        <v>42</v>
      </c>
      <c r="AS144" s="18">
        <f t="shared" si="11"/>
        <v>1</v>
      </c>
      <c r="AT144" s="15">
        <f t="shared" si="12"/>
        <v>42</v>
      </c>
      <c r="AU144" s="18">
        <f t="shared" si="13"/>
        <v>0</v>
      </c>
      <c r="AV144" s="42">
        <f t="shared" si="14"/>
        <v>42</v>
      </c>
      <c r="AW144" s="14" t="str">
        <f t="shared" si="4"/>
        <v>Rüttgers, Nelson</v>
      </c>
      <c r="AX144" s="14">
        <f t="shared" si="6"/>
        <v>142</v>
      </c>
    </row>
    <row r="145" spans="1:50" ht="13.5" customHeight="1">
      <c r="A145" s="11">
        <v>143</v>
      </c>
      <c r="B145" s="32" t="s">
        <v>370</v>
      </c>
      <c r="C145" s="32" t="s">
        <v>286</v>
      </c>
      <c r="D145" s="32">
        <v>1977</v>
      </c>
      <c r="E145" s="32" t="s">
        <v>371</v>
      </c>
      <c r="P145" s="17">
        <v>42</v>
      </c>
      <c r="AR145" s="15">
        <f t="shared" si="5"/>
        <v>42</v>
      </c>
      <c r="AS145" s="15">
        <f t="shared" si="11"/>
        <v>1</v>
      </c>
      <c r="AT145" s="15">
        <f t="shared" si="12"/>
        <v>42</v>
      </c>
      <c r="AU145" s="15">
        <f t="shared" si="13"/>
        <v>0</v>
      </c>
      <c r="AV145" s="42">
        <f t="shared" si="14"/>
        <v>42</v>
      </c>
      <c r="AW145" s="14" t="str">
        <f t="shared" si="4"/>
        <v>Mimberg, Christian</v>
      </c>
      <c r="AX145" s="14">
        <f t="shared" si="6"/>
        <v>143</v>
      </c>
    </row>
    <row r="146" spans="1:50" ht="13.5" customHeight="1">
      <c r="A146" s="11">
        <v>144</v>
      </c>
      <c r="B146" s="17" t="s">
        <v>468</v>
      </c>
      <c r="C146" s="17" t="s">
        <v>469</v>
      </c>
      <c r="D146" s="17">
        <v>1978</v>
      </c>
      <c r="E146" s="17" t="s">
        <v>470</v>
      </c>
      <c r="AD146" s="17">
        <v>42</v>
      </c>
      <c r="AR146" s="15">
        <f t="shared" si="5"/>
        <v>42</v>
      </c>
      <c r="AS146" s="18">
        <f t="shared" si="11"/>
        <v>1</v>
      </c>
      <c r="AT146" s="18">
        <f t="shared" si="12"/>
        <v>42</v>
      </c>
      <c r="AU146" s="18">
        <f t="shared" si="13"/>
        <v>0</v>
      </c>
      <c r="AV146" s="42">
        <f t="shared" si="14"/>
        <v>42</v>
      </c>
      <c r="AW146" s="14" t="str">
        <f>B146&amp;", "&amp;C146</f>
        <v>KUNERT, Fabian</v>
      </c>
      <c r="AX146" s="14">
        <f t="shared" si="6"/>
        <v>144</v>
      </c>
    </row>
    <row r="147" spans="1:50" ht="13.5" customHeight="1">
      <c r="A147" s="11">
        <v>145</v>
      </c>
      <c r="B147" s="33" t="s">
        <v>388</v>
      </c>
      <c r="C147" s="33" t="s">
        <v>231</v>
      </c>
      <c r="D147" s="33" t="s">
        <v>378</v>
      </c>
      <c r="E147" s="33" t="s">
        <v>389</v>
      </c>
      <c r="O147" s="17">
        <v>42</v>
      </c>
      <c r="AR147" s="15">
        <f t="shared" si="5"/>
        <v>42</v>
      </c>
      <c r="AS147" s="15">
        <f t="shared" si="11"/>
        <v>1</v>
      </c>
      <c r="AT147" s="15">
        <f t="shared" si="12"/>
        <v>42</v>
      </c>
      <c r="AU147" s="15">
        <f t="shared" si="13"/>
        <v>0</v>
      </c>
      <c r="AV147" s="42">
        <f t="shared" si="14"/>
        <v>42</v>
      </c>
      <c r="AW147" s="14" t="str">
        <f t="shared" si="4"/>
        <v>Heil, Roger</v>
      </c>
      <c r="AX147" s="14">
        <f t="shared" si="6"/>
        <v>145</v>
      </c>
    </row>
    <row r="148" spans="1:50" ht="13.5" customHeight="1">
      <c r="A148" s="11">
        <v>146</v>
      </c>
      <c r="B148" s="22" t="s">
        <v>302</v>
      </c>
      <c r="C148" s="28" t="s">
        <v>303</v>
      </c>
      <c r="D148" s="28">
        <v>77</v>
      </c>
      <c r="E148" s="28" t="s">
        <v>304</v>
      </c>
      <c r="J148" s="14">
        <v>42</v>
      </c>
      <c r="AR148" s="15">
        <f t="shared" si="5"/>
        <v>42</v>
      </c>
      <c r="AS148" s="15">
        <f t="shared" si="11"/>
        <v>1</v>
      </c>
      <c r="AT148" s="15">
        <f t="shared" si="12"/>
        <v>42</v>
      </c>
      <c r="AU148" s="15">
        <f t="shared" si="13"/>
        <v>0</v>
      </c>
      <c r="AV148" s="42">
        <f t="shared" si="14"/>
        <v>42</v>
      </c>
      <c r="AW148" s="14" t="str">
        <f t="shared" si="4"/>
        <v>Ernots, Jo</v>
      </c>
      <c r="AX148" s="14">
        <f>A148</f>
        <v>146</v>
      </c>
    </row>
    <row r="149" spans="1:50" ht="13.5" customHeight="1">
      <c r="A149" s="11">
        <v>147</v>
      </c>
      <c r="B149" s="21" t="s">
        <v>177</v>
      </c>
      <c r="C149" s="21" t="s">
        <v>122</v>
      </c>
      <c r="D149" s="21">
        <v>1978</v>
      </c>
      <c r="E149" s="21" t="s">
        <v>178</v>
      </c>
      <c r="F149" s="14"/>
      <c r="G149" s="14"/>
      <c r="H149" s="14"/>
      <c r="I149" s="13">
        <v>41</v>
      </c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  <c r="AM149" s="14"/>
      <c r="AN149" s="14"/>
      <c r="AO149" s="14"/>
      <c r="AP149" s="14"/>
      <c r="AQ149" s="14"/>
      <c r="AR149" s="15">
        <f t="shared" si="5"/>
        <v>41</v>
      </c>
      <c r="AS149" s="15">
        <f t="shared" si="11"/>
        <v>1</v>
      </c>
      <c r="AT149" s="15">
        <f t="shared" si="12"/>
        <v>41</v>
      </c>
      <c r="AU149" s="15">
        <f t="shared" si="13"/>
        <v>0</v>
      </c>
      <c r="AV149" s="42">
        <f t="shared" si="14"/>
        <v>41</v>
      </c>
      <c r="AW149" s="14" t="str">
        <f t="shared" si="4"/>
        <v>Watzlawek,  Stefan</v>
      </c>
      <c r="AX149" s="14">
        <f t="shared" si="6"/>
        <v>147</v>
      </c>
    </row>
    <row r="150" spans="1:50" ht="13.5" customHeight="1">
      <c r="A150" s="11">
        <v>148</v>
      </c>
      <c r="B150" s="17" t="s">
        <v>471</v>
      </c>
      <c r="C150" s="17" t="s">
        <v>442</v>
      </c>
      <c r="D150" s="17">
        <v>1976</v>
      </c>
      <c r="AD150" s="17">
        <v>41</v>
      </c>
      <c r="AR150" s="15">
        <f t="shared" si="5"/>
        <v>41</v>
      </c>
      <c r="AS150" s="18">
        <f t="shared" si="11"/>
        <v>1</v>
      </c>
      <c r="AT150" s="18">
        <f t="shared" si="12"/>
        <v>41</v>
      </c>
      <c r="AU150" s="18">
        <f t="shared" si="13"/>
        <v>0</v>
      </c>
      <c r="AV150" s="42">
        <f t="shared" si="14"/>
        <v>41</v>
      </c>
      <c r="AW150" s="14" t="str">
        <f t="shared" si="4"/>
        <v>SOBOTH, Jörg</v>
      </c>
      <c r="AX150" s="14">
        <f t="shared" si="6"/>
        <v>148</v>
      </c>
    </row>
    <row r="151" spans="1:50" ht="13.5" customHeight="1">
      <c r="A151" s="11">
        <v>149</v>
      </c>
      <c r="B151" s="22" t="s">
        <v>305</v>
      </c>
      <c r="C151" s="28" t="s">
        <v>227</v>
      </c>
      <c r="D151" s="28">
        <v>79</v>
      </c>
      <c r="E151" s="28" t="s">
        <v>304</v>
      </c>
      <c r="J151" s="14">
        <v>41</v>
      </c>
      <c r="AR151" s="15">
        <f t="shared" si="5"/>
        <v>41</v>
      </c>
      <c r="AS151" s="15">
        <f t="shared" si="11"/>
        <v>1</v>
      </c>
      <c r="AT151" s="15">
        <f t="shared" si="12"/>
        <v>41</v>
      </c>
      <c r="AU151" s="15">
        <f t="shared" si="13"/>
        <v>0</v>
      </c>
      <c r="AV151" s="42">
        <f t="shared" si="14"/>
        <v>41</v>
      </c>
      <c r="AW151" s="14" t="str">
        <f t="shared" si="4"/>
        <v>Marrone, Pascal</v>
      </c>
      <c r="AX151" s="14">
        <f t="shared" si="6"/>
        <v>149</v>
      </c>
    </row>
    <row r="152" spans="1:48" ht="13.5" customHeight="1">
      <c r="A152" s="11">
        <v>150</v>
      </c>
      <c r="B152" s="44" t="s">
        <v>554</v>
      </c>
      <c r="C152" s="17" t="s">
        <v>555</v>
      </c>
      <c r="D152" s="29">
        <v>31</v>
      </c>
      <c r="E152" s="30"/>
      <c r="AF152" s="17">
        <v>41</v>
      </c>
      <c r="AR152" s="15">
        <f t="shared" si="5"/>
        <v>41</v>
      </c>
      <c r="AS152" s="15">
        <f t="shared" si="11"/>
        <v>1</v>
      </c>
      <c r="AT152" s="15">
        <f t="shared" si="12"/>
        <v>41</v>
      </c>
      <c r="AU152" s="15">
        <f t="shared" si="13"/>
        <v>0</v>
      </c>
      <c r="AV152" s="42">
        <f t="shared" si="14"/>
        <v>41</v>
      </c>
    </row>
    <row r="153" spans="1:50" ht="13.5" customHeight="1">
      <c r="A153" s="11">
        <v>151</v>
      </c>
      <c r="B153" s="12" t="s">
        <v>76</v>
      </c>
      <c r="C153" s="12" t="s">
        <v>77</v>
      </c>
      <c r="D153" s="12">
        <v>1977</v>
      </c>
      <c r="E153" s="12" t="s">
        <v>78</v>
      </c>
      <c r="F153" s="13">
        <v>41</v>
      </c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  <c r="AL153" s="14"/>
      <c r="AM153" s="14"/>
      <c r="AN153" s="14"/>
      <c r="AO153" s="14"/>
      <c r="AP153" s="14"/>
      <c r="AQ153" s="14"/>
      <c r="AR153" s="15">
        <f t="shared" si="5"/>
        <v>41</v>
      </c>
      <c r="AS153" s="15">
        <f t="shared" si="11"/>
        <v>1</v>
      </c>
      <c r="AT153" s="15">
        <f t="shared" si="12"/>
        <v>41</v>
      </c>
      <c r="AU153" s="15">
        <f t="shared" si="13"/>
        <v>0</v>
      </c>
      <c r="AV153" s="42">
        <f t="shared" si="14"/>
        <v>41</v>
      </c>
      <c r="AW153" s="14" t="str">
        <f t="shared" si="4"/>
        <v>Gelhausen, Marc</v>
      </c>
      <c r="AX153" s="14">
        <f t="shared" si="6"/>
        <v>151</v>
      </c>
    </row>
    <row r="154" spans="1:50" ht="13.5" customHeight="1">
      <c r="A154" s="11">
        <v>152</v>
      </c>
      <c r="B154" s="21" t="s">
        <v>156</v>
      </c>
      <c r="C154" s="22" t="s">
        <v>157</v>
      </c>
      <c r="D154" s="21">
        <v>1977</v>
      </c>
      <c r="E154" s="21" t="s">
        <v>158</v>
      </c>
      <c r="F154" s="14"/>
      <c r="G154" s="14"/>
      <c r="H154" s="14"/>
      <c r="I154" s="14">
        <v>41</v>
      </c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  <c r="AR154" s="15">
        <f t="shared" si="5"/>
        <v>41</v>
      </c>
      <c r="AS154" s="15">
        <f t="shared" si="11"/>
        <v>1</v>
      </c>
      <c r="AT154" s="15">
        <f t="shared" si="12"/>
        <v>41</v>
      </c>
      <c r="AU154" s="15">
        <f t="shared" si="13"/>
        <v>0</v>
      </c>
      <c r="AV154" s="42">
        <f t="shared" si="14"/>
        <v>41</v>
      </c>
      <c r="AW154" s="14" t="str">
        <f t="shared" si="4"/>
        <v>de Ben,  Heiko</v>
      </c>
      <c r="AX154" s="14">
        <f t="shared" si="6"/>
        <v>152</v>
      </c>
    </row>
    <row r="155" spans="1:50" ht="13.5" customHeight="1">
      <c r="A155" s="11">
        <v>153</v>
      </c>
      <c r="B155" s="12" t="s">
        <v>79</v>
      </c>
      <c r="C155" s="12" t="s">
        <v>80</v>
      </c>
      <c r="D155" s="12">
        <v>1980</v>
      </c>
      <c r="E155" s="12" t="s">
        <v>81</v>
      </c>
      <c r="F155" s="13">
        <v>40</v>
      </c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  <c r="AJ155" s="14"/>
      <c r="AK155" s="14"/>
      <c r="AL155" s="14"/>
      <c r="AM155" s="14"/>
      <c r="AN155" s="14"/>
      <c r="AO155" s="14"/>
      <c r="AP155" s="14"/>
      <c r="AQ155" s="14"/>
      <c r="AR155" s="15">
        <f t="shared" si="5"/>
        <v>40</v>
      </c>
      <c r="AS155" s="15">
        <f t="shared" si="11"/>
        <v>1</v>
      </c>
      <c r="AT155" s="15">
        <f t="shared" si="12"/>
        <v>40</v>
      </c>
      <c r="AU155" s="15">
        <f t="shared" si="13"/>
        <v>0</v>
      </c>
      <c r="AV155" s="42">
        <f t="shared" si="14"/>
        <v>40</v>
      </c>
      <c r="AW155" s="14" t="str">
        <f t="shared" si="4"/>
        <v>Teichert, Rene</v>
      </c>
      <c r="AX155" s="14">
        <f t="shared" si="6"/>
        <v>153</v>
      </c>
    </row>
    <row r="156" spans="1:50" ht="13.5" customHeight="1">
      <c r="A156" s="11">
        <v>154</v>
      </c>
      <c r="B156" s="22" t="s">
        <v>306</v>
      </c>
      <c r="C156" s="28" t="s">
        <v>77</v>
      </c>
      <c r="D156" s="28">
        <v>76</v>
      </c>
      <c r="E156" s="28" t="s">
        <v>307</v>
      </c>
      <c r="J156" s="14">
        <v>40</v>
      </c>
      <c r="AR156" s="15">
        <f t="shared" si="5"/>
        <v>40</v>
      </c>
      <c r="AS156" s="15">
        <f t="shared" si="11"/>
        <v>1</v>
      </c>
      <c r="AT156" s="15">
        <f t="shared" si="12"/>
        <v>40</v>
      </c>
      <c r="AU156" s="15">
        <f t="shared" si="13"/>
        <v>0</v>
      </c>
      <c r="AV156" s="42">
        <f t="shared" si="14"/>
        <v>40</v>
      </c>
      <c r="AW156" s="14" t="str">
        <f t="shared" si="4"/>
        <v>Smits, Marc</v>
      </c>
      <c r="AX156" s="14">
        <f t="shared" si="6"/>
        <v>154</v>
      </c>
    </row>
    <row r="157" spans="1:50" s="10" customFormat="1" ht="12.75" customHeight="1">
      <c r="A157" s="11">
        <v>155</v>
      </c>
      <c r="B157" s="33" t="s">
        <v>267</v>
      </c>
      <c r="C157" s="33" t="s">
        <v>286</v>
      </c>
      <c r="D157" s="33" t="s">
        <v>374</v>
      </c>
      <c r="E157" s="33" t="s">
        <v>391</v>
      </c>
      <c r="F157" s="17"/>
      <c r="G157" s="17"/>
      <c r="H157" s="17"/>
      <c r="I157" s="17"/>
      <c r="J157" s="17"/>
      <c r="K157" s="17"/>
      <c r="L157" s="17"/>
      <c r="M157" s="17"/>
      <c r="N157" s="17"/>
      <c r="O157" s="17">
        <v>40</v>
      </c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7"/>
      <c r="AL157" s="17"/>
      <c r="AM157" s="17"/>
      <c r="AN157" s="17"/>
      <c r="AO157" s="17"/>
      <c r="AP157" s="17"/>
      <c r="AQ157" s="17"/>
      <c r="AR157" s="15">
        <f t="shared" si="5"/>
        <v>40</v>
      </c>
      <c r="AS157" s="15">
        <f t="shared" si="11"/>
        <v>1</v>
      </c>
      <c r="AT157" s="15">
        <f t="shared" si="12"/>
        <v>40</v>
      </c>
      <c r="AU157" s="15">
        <f t="shared" si="13"/>
        <v>0</v>
      </c>
      <c r="AV157" s="42">
        <f t="shared" si="14"/>
        <v>40</v>
      </c>
      <c r="AW157" s="14" t="str">
        <f t="shared" si="4"/>
        <v>Schmitz, Christian</v>
      </c>
      <c r="AX157" s="14">
        <f t="shared" si="6"/>
        <v>155</v>
      </c>
    </row>
    <row r="158" spans="1:50" s="10" customFormat="1" ht="12.75" customHeight="1">
      <c r="A158" s="11">
        <v>156</v>
      </c>
      <c r="B158" s="24" t="s">
        <v>236</v>
      </c>
      <c r="C158" s="24" t="s">
        <v>237</v>
      </c>
      <c r="D158" s="26">
        <v>1978</v>
      </c>
      <c r="E158" s="24" t="s">
        <v>238</v>
      </c>
      <c r="F158" s="14"/>
      <c r="G158" s="14"/>
      <c r="H158" s="14"/>
      <c r="I158" s="14"/>
      <c r="J158" s="14"/>
      <c r="K158" s="13">
        <v>40</v>
      </c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/>
      <c r="AO158" s="14"/>
      <c r="AP158" s="14"/>
      <c r="AQ158" s="14"/>
      <c r="AR158" s="15">
        <f t="shared" si="5"/>
        <v>40</v>
      </c>
      <c r="AS158" s="15">
        <f t="shared" si="11"/>
        <v>1</v>
      </c>
      <c r="AT158" s="15">
        <f t="shared" si="12"/>
        <v>40</v>
      </c>
      <c r="AU158" s="15">
        <f t="shared" si="13"/>
        <v>0</v>
      </c>
      <c r="AV158" s="42">
        <f t="shared" si="14"/>
        <v>40</v>
      </c>
      <c r="AW158" s="14" t="str">
        <f t="shared" si="4"/>
        <v>Culot, Grégory</v>
      </c>
      <c r="AX158" s="14">
        <f t="shared" si="6"/>
        <v>156</v>
      </c>
    </row>
    <row r="159" spans="1:50" s="10" customFormat="1" ht="12.75" customHeight="1">
      <c r="A159" s="11">
        <v>157</v>
      </c>
      <c r="B159" s="21" t="s">
        <v>159</v>
      </c>
      <c r="C159" s="22" t="s">
        <v>160</v>
      </c>
      <c r="D159" s="21">
        <v>1980</v>
      </c>
      <c r="E159" s="21" t="s">
        <v>152</v>
      </c>
      <c r="F159" s="14"/>
      <c r="G159" s="14"/>
      <c r="H159" s="14"/>
      <c r="I159" s="14">
        <v>40</v>
      </c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  <c r="AO159" s="14"/>
      <c r="AP159" s="14"/>
      <c r="AQ159" s="14"/>
      <c r="AR159" s="15">
        <f t="shared" si="5"/>
        <v>40</v>
      </c>
      <c r="AS159" s="15">
        <f t="shared" si="11"/>
        <v>1</v>
      </c>
      <c r="AT159" s="15">
        <f t="shared" si="12"/>
        <v>40</v>
      </c>
      <c r="AU159" s="15">
        <f t="shared" si="13"/>
        <v>0</v>
      </c>
      <c r="AV159" s="42">
        <f t="shared" si="14"/>
        <v>40</v>
      </c>
      <c r="AW159" s="14" t="str">
        <f t="shared" si="4"/>
        <v>Bäcker,  Vladimir</v>
      </c>
      <c r="AX159" s="14">
        <f t="shared" si="6"/>
        <v>157</v>
      </c>
    </row>
    <row r="160" spans="1:50" s="10" customFormat="1" ht="12.75" customHeight="1">
      <c r="A160" s="11">
        <v>158</v>
      </c>
      <c r="B160" s="12" t="s">
        <v>82</v>
      </c>
      <c r="C160" s="12" t="s">
        <v>83</v>
      </c>
      <c r="D160" s="12">
        <v>1978</v>
      </c>
      <c r="E160" s="12" t="s">
        <v>84</v>
      </c>
      <c r="F160" s="13">
        <v>39</v>
      </c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  <c r="AO160" s="14"/>
      <c r="AP160" s="14"/>
      <c r="AQ160" s="14"/>
      <c r="AR160" s="15">
        <f t="shared" si="5"/>
        <v>39</v>
      </c>
      <c r="AS160" s="15">
        <f t="shared" si="11"/>
        <v>1</v>
      </c>
      <c r="AT160" s="15">
        <f t="shared" si="12"/>
        <v>39</v>
      </c>
      <c r="AU160" s="15">
        <f t="shared" si="13"/>
        <v>0</v>
      </c>
      <c r="AV160" s="42">
        <f t="shared" si="14"/>
        <v>39</v>
      </c>
      <c r="AW160" s="14" t="str">
        <f t="shared" si="4"/>
        <v>Wilhelmi, Sven</v>
      </c>
      <c r="AX160" s="14">
        <f t="shared" si="6"/>
        <v>158</v>
      </c>
    </row>
    <row r="161" spans="1:50" s="10" customFormat="1" ht="12.75" customHeight="1">
      <c r="A161" s="11">
        <v>159</v>
      </c>
      <c r="B161" s="33" t="s">
        <v>392</v>
      </c>
      <c r="C161" s="33" t="s">
        <v>245</v>
      </c>
      <c r="D161" s="33" t="s">
        <v>374</v>
      </c>
      <c r="E161" s="33" t="s">
        <v>393</v>
      </c>
      <c r="F161" s="17"/>
      <c r="G161" s="17"/>
      <c r="H161" s="17"/>
      <c r="I161" s="17"/>
      <c r="J161" s="17"/>
      <c r="K161" s="17"/>
      <c r="L161" s="17"/>
      <c r="M161" s="17"/>
      <c r="N161" s="17"/>
      <c r="O161" s="17">
        <v>39</v>
      </c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7"/>
      <c r="AL161" s="17"/>
      <c r="AM161" s="17"/>
      <c r="AN161" s="17"/>
      <c r="AO161" s="17"/>
      <c r="AP161" s="17"/>
      <c r="AQ161" s="17"/>
      <c r="AR161" s="15">
        <f t="shared" si="5"/>
        <v>39</v>
      </c>
      <c r="AS161" s="15">
        <f t="shared" si="11"/>
        <v>1</v>
      </c>
      <c r="AT161" s="15">
        <f t="shared" si="12"/>
        <v>39</v>
      </c>
      <c r="AU161" s="15">
        <f t="shared" si="13"/>
        <v>0</v>
      </c>
      <c r="AV161" s="42">
        <f t="shared" si="14"/>
        <v>39</v>
      </c>
      <c r="AW161" s="14" t="str">
        <f t="shared" si="4"/>
        <v>Spix, Michael</v>
      </c>
      <c r="AX161" s="14">
        <f t="shared" si="6"/>
        <v>159</v>
      </c>
    </row>
    <row r="162" spans="1:50" s="10" customFormat="1" ht="12.75" customHeight="1">
      <c r="A162" s="11">
        <v>160</v>
      </c>
      <c r="B162" s="44" t="s">
        <v>545</v>
      </c>
      <c r="C162" s="17" t="s">
        <v>280</v>
      </c>
      <c r="D162" s="29">
        <v>30</v>
      </c>
      <c r="E162" s="30" t="s">
        <v>556</v>
      </c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>
        <v>39</v>
      </c>
      <c r="AG162" s="17"/>
      <c r="AH162" s="17"/>
      <c r="AI162" s="17"/>
      <c r="AJ162" s="17"/>
      <c r="AK162" s="17"/>
      <c r="AL162" s="17"/>
      <c r="AM162" s="17"/>
      <c r="AN162" s="17"/>
      <c r="AO162" s="17"/>
      <c r="AP162" s="17"/>
      <c r="AQ162" s="17"/>
      <c r="AR162" s="15">
        <f t="shared" si="5"/>
        <v>39</v>
      </c>
      <c r="AS162" s="15">
        <f t="shared" si="11"/>
        <v>1</v>
      </c>
      <c r="AT162" s="15">
        <f t="shared" si="12"/>
        <v>39</v>
      </c>
      <c r="AU162" s="15">
        <f t="shared" si="13"/>
        <v>0</v>
      </c>
      <c r="AV162" s="42">
        <f t="shared" si="14"/>
        <v>39</v>
      </c>
      <c r="AW162" s="17"/>
      <c r="AX162" s="17"/>
    </row>
    <row r="163" spans="1:50" s="10" customFormat="1" ht="12.75" customHeight="1">
      <c r="A163" s="11">
        <v>161</v>
      </c>
      <c r="B163" s="22" t="s">
        <v>308</v>
      </c>
      <c r="C163" s="28" t="s">
        <v>309</v>
      </c>
      <c r="D163" s="28">
        <v>79</v>
      </c>
      <c r="E163" s="28" t="s">
        <v>310</v>
      </c>
      <c r="F163" s="17"/>
      <c r="G163" s="17"/>
      <c r="H163" s="17"/>
      <c r="I163" s="17"/>
      <c r="J163" s="14">
        <v>39</v>
      </c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7"/>
      <c r="AL163" s="17"/>
      <c r="AM163" s="17"/>
      <c r="AN163" s="17"/>
      <c r="AO163" s="17"/>
      <c r="AP163" s="17"/>
      <c r="AQ163" s="17"/>
      <c r="AR163" s="15">
        <f t="shared" si="5"/>
        <v>39</v>
      </c>
      <c r="AS163" s="15">
        <f t="shared" si="11"/>
        <v>1</v>
      </c>
      <c r="AT163" s="15">
        <f t="shared" si="12"/>
        <v>39</v>
      </c>
      <c r="AU163" s="15">
        <f t="shared" si="13"/>
        <v>0</v>
      </c>
      <c r="AV163" s="42">
        <f t="shared" si="14"/>
        <v>39</v>
      </c>
      <c r="AW163" s="14" t="str">
        <f>B163&amp;", "&amp;C163</f>
        <v>Boogaard, Ewout</v>
      </c>
      <c r="AX163" s="14">
        <f t="shared" si="6"/>
        <v>161</v>
      </c>
    </row>
    <row r="164" spans="1:50" s="10" customFormat="1" ht="12.75" customHeight="1">
      <c r="A164" s="11">
        <v>162</v>
      </c>
      <c r="B164" s="12" t="s">
        <v>85</v>
      </c>
      <c r="C164" s="12" t="s">
        <v>86</v>
      </c>
      <c r="D164" s="12">
        <v>1979</v>
      </c>
      <c r="E164" s="12" t="s">
        <v>61</v>
      </c>
      <c r="F164" s="13">
        <v>38</v>
      </c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  <c r="AL164" s="14"/>
      <c r="AM164" s="14"/>
      <c r="AN164" s="14"/>
      <c r="AO164" s="14"/>
      <c r="AP164" s="14"/>
      <c r="AQ164" s="14"/>
      <c r="AR164" s="15">
        <f t="shared" si="5"/>
        <v>38</v>
      </c>
      <c r="AS164" s="15">
        <f t="shared" si="11"/>
        <v>1</v>
      </c>
      <c r="AT164" s="15">
        <f t="shared" si="12"/>
        <v>38</v>
      </c>
      <c r="AU164" s="15">
        <f t="shared" si="13"/>
        <v>0</v>
      </c>
      <c r="AV164" s="42">
        <f t="shared" si="14"/>
        <v>38</v>
      </c>
      <c r="AW164" s="14" t="str">
        <f>B164&amp;", "&amp;C164</f>
        <v>Woelm, Lars</v>
      </c>
      <c r="AX164" s="14">
        <f t="shared" si="6"/>
        <v>162</v>
      </c>
    </row>
    <row r="165" spans="1:50" s="10" customFormat="1" ht="12.75" customHeight="1">
      <c r="A165" s="11">
        <v>163</v>
      </c>
      <c r="B165" s="21" t="s">
        <v>161</v>
      </c>
      <c r="C165" s="22" t="s">
        <v>144</v>
      </c>
      <c r="D165" s="21">
        <v>1977</v>
      </c>
      <c r="E165" s="21" t="s">
        <v>162</v>
      </c>
      <c r="F165" s="14"/>
      <c r="G165" s="14"/>
      <c r="H165" s="14"/>
      <c r="I165" s="14">
        <v>38</v>
      </c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  <c r="AK165" s="14"/>
      <c r="AL165" s="14"/>
      <c r="AM165" s="14"/>
      <c r="AN165" s="14"/>
      <c r="AO165" s="14"/>
      <c r="AP165" s="14"/>
      <c r="AQ165" s="14"/>
      <c r="AR165" s="15">
        <f t="shared" si="5"/>
        <v>38</v>
      </c>
      <c r="AS165" s="15">
        <f t="shared" si="11"/>
        <v>1</v>
      </c>
      <c r="AT165" s="15">
        <f t="shared" si="12"/>
        <v>38</v>
      </c>
      <c r="AU165" s="15">
        <f t="shared" si="13"/>
        <v>0</v>
      </c>
      <c r="AV165" s="42">
        <f t="shared" si="14"/>
        <v>38</v>
      </c>
      <c r="AW165" s="14" t="str">
        <f>B165&amp;", "&amp;C165</f>
        <v>Scholl,  Thomas</v>
      </c>
      <c r="AX165" s="14">
        <f t="shared" si="6"/>
        <v>163</v>
      </c>
    </row>
    <row r="166" spans="1:50" s="10" customFormat="1" ht="12.75" customHeight="1">
      <c r="A166" s="11">
        <v>164</v>
      </c>
      <c r="B166" s="12" t="s">
        <v>267</v>
      </c>
      <c r="C166" s="17" t="s">
        <v>484</v>
      </c>
      <c r="D166" s="12">
        <v>1977</v>
      </c>
      <c r="E166" s="12" t="s">
        <v>485</v>
      </c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>
        <v>38</v>
      </c>
      <c r="AF166" s="17"/>
      <c r="AG166" s="17"/>
      <c r="AH166" s="17"/>
      <c r="AI166" s="17"/>
      <c r="AJ166" s="17"/>
      <c r="AK166" s="17"/>
      <c r="AL166" s="17"/>
      <c r="AM166" s="17"/>
      <c r="AN166" s="17"/>
      <c r="AO166" s="17"/>
      <c r="AP166" s="17"/>
      <c r="AQ166" s="17"/>
      <c r="AR166" s="15">
        <f t="shared" si="5"/>
        <v>38</v>
      </c>
      <c r="AS166" s="15">
        <f t="shared" si="11"/>
        <v>1</v>
      </c>
      <c r="AT166" s="15">
        <f t="shared" si="12"/>
        <v>38</v>
      </c>
      <c r="AU166" s="18">
        <f t="shared" si="13"/>
        <v>0</v>
      </c>
      <c r="AV166" s="42">
        <f t="shared" si="14"/>
        <v>38</v>
      </c>
      <c r="AW166" s="17"/>
      <c r="AX166" s="14">
        <f t="shared" si="6"/>
        <v>164</v>
      </c>
    </row>
    <row r="167" spans="1:50" s="10" customFormat="1" ht="12.75" customHeight="1">
      <c r="A167" s="11">
        <v>165</v>
      </c>
      <c r="B167" s="24" t="s">
        <v>241</v>
      </c>
      <c r="C167" s="24" t="s">
        <v>242</v>
      </c>
      <c r="D167" s="26">
        <v>1978</v>
      </c>
      <c r="E167" s="24" t="s">
        <v>243</v>
      </c>
      <c r="F167" s="14"/>
      <c r="G167" s="14"/>
      <c r="H167" s="14"/>
      <c r="I167" s="14"/>
      <c r="J167" s="14"/>
      <c r="K167" s="13">
        <v>38</v>
      </c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F167" s="14"/>
      <c r="AG167" s="14"/>
      <c r="AH167" s="14"/>
      <c r="AI167" s="14"/>
      <c r="AJ167" s="14"/>
      <c r="AK167" s="14"/>
      <c r="AL167" s="14"/>
      <c r="AM167" s="14"/>
      <c r="AN167" s="14"/>
      <c r="AO167" s="14"/>
      <c r="AP167" s="14"/>
      <c r="AQ167" s="14"/>
      <c r="AR167" s="15">
        <f t="shared" si="5"/>
        <v>38</v>
      </c>
      <c r="AS167" s="15">
        <f t="shared" si="11"/>
        <v>1</v>
      </c>
      <c r="AT167" s="15">
        <f t="shared" si="12"/>
        <v>38</v>
      </c>
      <c r="AU167" s="15">
        <f t="shared" si="13"/>
        <v>0</v>
      </c>
      <c r="AV167" s="42">
        <f t="shared" si="14"/>
        <v>38</v>
      </c>
      <c r="AW167" s="14" t="str">
        <f>B167&amp;", "&amp;C167</f>
        <v>Schilberz, Bernhard</v>
      </c>
      <c r="AX167" s="14">
        <f t="shared" si="6"/>
        <v>165</v>
      </c>
    </row>
    <row r="168" spans="1:50" s="10" customFormat="1" ht="12.75" customHeight="1">
      <c r="A168" s="11">
        <v>166</v>
      </c>
      <c r="B168" s="22" t="s">
        <v>311</v>
      </c>
      <c r="C168" s="28" t="s">
        <v>312</v>
      </c>
      <c r="D168" s="28">
        <v>80</v>
      </c>
      <c r="E168" s="28" t="s">
        <v>313</v>
      </c>
      <c r="F168" s="17"/>
      <c r="G168" s="17"/>
      <c r="H168" s="17"/>
      <c r="I168" s="17"/>
      <c r="J168" s="14">
        <v>38</v>
      </c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7"/>
      <c r="AL168" s="17"/>
      <c r="AM168" s="17"/>
      <c r="AN168" s="17"/>
      <c r="AO168" s="17"/>
      <c r="AP168" s="17"/>
      <c r="AQ168" s="17"/>
      <c r="AR168" s="15">
        <f t="shared" si="5"/>
        <v>38</v>
      </c>
      <c r="AS168" s="15">
        <f t="shared" si="11"/>
        <v>1</v>
      </c>
      <c r="AT168" s="15">
        <f t="shared" si="12"/>
        <v>38</v>
      </c>
      <c r="AU168" s="15">
        <f t="shared" si="13"/>
        <v>0</v>
      </c>
      <c r="AV168" s="42">
        <f t="shared" si="14"/>
        <v>38</v>
      </c>
      <c r="AW168" s="14" t="str">
        <f>B168&amp;", "&amp;C168</f>
        <v>Kruiter, Jos</v>
      </c>
      <c r="AX168" s="14">
        <f t="shared" si="6"/>
        <v>166</v>
      </c>
    </row>
    <row r="169" spans="1:50" s="10" customFormat="1" ht="12.75" customHeight="1">
      <c r="A169" s="11">
        <v>167</v>
      </c>
      <c r="B169" s="21" t="s">
        <v>180</v>
      </c>
      <c r="C169" s="21" t="s">
        <v>181</v>
      </c>
      <c r="D169" s="21">
        <v>1978</v>
      </c>
      <c r="E169" s="21" t="s">
        <v>130</v>
      </c>
      <c r="F169" s="14"/>
      <c r="G169" s="14"/>
      <c r="H169" s="14"/>
      <c r="I169" s="13">
        <v>38</v>
      </c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F169" s="14"/>
      <c r="AG169" s="14"/>
      <c r="AH169" s="14"/>
      <c r="AI169" s="14"/>
      <c r="AJ169" s="14"/>
      <c r="AK169" s="14"/>
      <c r="AL169" s="14"/>
      <c r="AM169" s="14"/>
      <c r="AN169" s="14"/>
      <c r="AO169" s="14"/>
      <c r="AP169" s="14"/>
      <c r="AQ169" s="14"/>
      <c r="AR169" s="15">
        <f t="shared" si="5"/>
        <v>38</v>
      </c>
      <c r="AS169" s="15">
        <f t="shared" si="11"/>
        <v>1</v>
      </c>
      <c r="AT169" s="15">
        <f t="shared" si="12"/>
        <v>38</v>
      </c>
      <c r="AU169" s="15">
        <f t="shared" si="13"/>
        <v>0</v>
      </c>
      <c r="AV169" s="42">
        <f t="shared" si="14"/>
        <v>38</v>
      </c>
      <c r="AW169" s="14" t="str">
        <f>B169&amp;", "&amp;C169</f>
        <v>Kreusing,  Bastian</v>
      </c>
      <c r="AX169" s="14">
        <f t="shared" si="6"/>
        <v>167</v>
      </c>
    </row>
    <row r="170" spans="1:50" s="10" customFormat="1" ht="12.75" customHeight="1">
      <c r="A170" s="11">
        <v>168</v>
      </c>
      <c r="B170" s="33" t="s">
        <v>394</v>
      </c>
      <c r="C170" s="33" t="s">
        <v>240</v>
      </c>
      <c r="D170" s="33" t="s">
        <v>382</v>
      </c>
      <c r="E170" s="33" t="s">
        <v>383</v>
      </c>
      <c r="F170" s="17"/>
      <c r="G170" s="17"/>
      <c r="H170" s="17"/>
      <c r="I170" s="17"/>
      <c r="J170" s="17"/>
      <c r="K170" s="17"/>
      <c r="L170" s="17"/>
      <c r="M170" s="17"/>
      <c r="N170" s="17"/>
      <c r="O170" s="17">
        <v>38</v>
      </c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7"/>
      <c r="AL170" s="17"/>
      <c r="AM170" s="17"/>
      <c r="AN170" s="17"/>
      <c r="AO170" s="17"/>
      <c r="AP170" s="17"/>
      <c r="AQ170" s="17"/>
      <c r="AR170" s="15">
        <f t="shared" si="5"/>
        <v>38</v>
      </c>
      <c r="AS170" s="15">
        <f t="shared" si="11"/>
        <v>1</v>
      </c>
      <c r="AT170" s="15">
        <f t="shared" si="12"/>
        <v>38</v>
      </c>
      <c r="AU170" s="15">
        <f t="shared" si="13"/>
        <v>0</v>
      </c>
      <c r="AV170" s="42">
        <f t="shared" si="14"/>
        <v>38</v>
      </c>
      <c r="AW170" s="14" t="str">
        <f>B170&amp;", "&amp;C170</f>
        <v>Heyman, Marcel</v>
      </c>
      <c r="AX170" s="14">
        <f t="shared" si="6"/>
        <v>168</v>
      </c>
    </row>
    <row r="171" spans="1:50" s="10" customFormat="1" ht="12.75" customHeight="1">
      <c r="A171" s="11">
        <v>169</v>
      </c>
      <c r="B171" s="44" t="s">
        <v>557</v>
      </c>
      <c r="C171" s="17" t="s">
        <v>558</v>
      </c>
      <c r="D171" s="29">
        <v>31</v>
      </c>
      <c r="E171" s="30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>
        <v>38</v>
      </c>
      <c r="AG171" s="17"/>
      <c r="AH171" s="17"/>
      <c r="AI171" s="17"/>
      <c r="AJ171" s="17"/>
      <c r="AK171" s="17"/>
      <c r="AL171" s="17"/>
      <c r="AM171" s="17"/>
      <c r="AN171" s="17"/>
      <c r="AO171" s="17"/>
      <c r="AP171" s="17"/>
      <c r="AQ171" s="17"/>
      <c r="AR171" s="15">
        <f t="shared" si="5"/>
        <v>38</v>
      </c>
      <c r="AS171" s="15">
        <f t="shared" si="11"/>
        <v>1</v>
      </c>
      <c r="AT171" s="15">
        <f t="shared" si="12"/>
        <v>38</v>
      </c>
      <c r="AU171" s="15">
        <f t="shared" si="13"/>
        <v>0</v>
      </c>
      <c r="AV171" s="42">
        <f t="shared" si="14"/>
        <v>38</v>
      </c>
      <c r="AW171" s="17"/>
      <c r="AX171" s="17"/>
    </row>
    <row r="172" spans="1:50" s="10" customFormat="1" ht="12.75" customHeight="1">
      <c r="A172" s="11">
        <v>170</v>
      </c>
      <c r="B172" s="12" t="s">
        <v>486</v>
      </c>
      <c r="C172" s="17" t="s">
        <v>487</v>
      </c>
      <c r="D172" s="12">
        <v>1979</v>
      </c>
      <c r="E172" s="12" t="s">
        <v>488</v>
      </c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>
        <v>37</v>
      </c>
      <c r="AF172" s="17"/>
      <c r="AG172" s="17"/>
      <c r="AH172" s="17"/>
      <c r="AI172" s="17"/>
      <c r="AJ172" s="17"/>
      <c r="AK172" s="17"/>
      <c r="AL172" s="17"/>
      <c r="AM172" s="17"/>
      <c r="AN172" s="17"/>
      <c r="AO172" s="17"/>
      <c r="AP172" s="17"/>
      <c r="AQ172" s="17"/>
      <c r="AR172" s="15">
        <f t="shared" si="5"/>
        <v>37</v>
      </c>
      <c r="AS172" s="15">
        <f t="shared" si="11"/>
        <v>1</v>
      </c>
      <c r="AT172" s="15">
        <f t="shared" si="12"/>
        <v>37</v>
      </c>
      <c r="AU172" s="18">
        <f t="shared" si="13"/>
        <v>0</v>
      </c>
      <c r="AV172" s="42">
        <f t="shared" si="14"/>
        <v>37</v>
      </c>
      <c r="AW172" s="17"/>
      <c r="AX172" s="14">
        <f>A172</f>
        <v>170</v>
      </c>
    </row>
    <row r="173" spans="1:50" s="10" customFormat="1" ht="12.75" customHeight="1">
      <c r="A173" s="11">
        <v>171</v>
      </c>
      <c r="B173" s="22" t="s">
        <v>314</v>
      </c>
      <c r="C173" s="28" t="s">
        <v>103</v>
      </c>
      <c r="D173" s="28">
        <v>76</v>
      </c>
      <c r="E173" s="28" t="s">
        <v>315</v>
      </c>
      <c r="F173" s="17"/>
      <c r="G173" s="17"/>
      <c r="H173" s="17"/>
      <c r="I173" s="17"/>
      <c r="J173" s="14">
        <v>37</v>
      </c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7"/>
      <c r="AL173" s="17"/>
      <c r="AM173" s="17"/>
      <c r="AN173" s="17"/>
      <c r="AO173" s="17"/>
      <c r="AP173" s="17"/>
      <c r="AQ173" s="17"/>
      <c r="AR173" s="15">
        <f t="shared" si="5"/>
        <v>37</v>
      </c>
      <c r="AS173" s="15">
        <f t="shared" si="11"/>
        <v>1</v>
      </c>
      <c r="AT173" s="15">
        <f t="shared" si="12"/>
        <v>37</v>
      </c>
      <c r="AU173" s="15">
        <f t="shared" si="13"/>
        <v>0</v>
      </c>
      <c r="AV173" s="42">
        <f t="shared" si="14"/>
        <v>37</v>
      </c>
      <c r="AW173" s="14" t="str">
        <f t="shared" si="4"/>
        <v>Muller, Simon</v>
      </c>
      <c r="AX173" s="14">
        <f t="shared" si="6"/>
        <v>171</v>
      </c>
    </row>
    <row r="174" spans="1:50" s="10" customFormat="1" ht="12.75" customHeight="1">
      <c r="A174" s="11">
        <v>172</v>
      </c>
      <c r="B174" s="12" t="s">
        <v>87</v>
      </c>
      <c r="C174" s="12" t="s">
        <v>88</v>
      </c>
      <c r="D174" s="12">
        <v>1980</v>
      </c>
      <c r="E174" s="12" t="s">
        <v>89</v>
      </c>
      <c r="F174" s="13">
        <v>37</v>
      </c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F174" s="14"/>
      <c r="AG174" s="14"/>
      <c r="AH174" s="14"/>
      <c r="AI174" s="14"/>
      <c r="AJ174" s="14"/>
      <c r="AK174" s="14"/>
      <c r="AL174" s="14"/>
      <c r="AM174" s="14"/>
      <c r="AN174" s="14"/>
      <c r="AO174" s="14"/>
      <c r="AP174" s="14"/>
      <c r="AQ174" s="14"/>
      <c r="AR174" s="15">
        <f t="shared" si="5"/>
        <v>37</v>
      </c>
      <c r="AS174" s="15">
        <f t="shared" si="11"/>
        <v>1</v>
      </c>
      <c r="AT174" s="15">
        <f t="shared" si="12"/>
        <v>37</v>
      </c>
      <c r="AU174" s="15">
        <f t="shared" si="13"/>
        <v>0</v>
      </c>
      <c r="AV174" s="42">
        <f t="shared" si="14"/>
        <v>37</v>
      </c>
      <c r="AW174" s="14" t="str">
        <f t="shared" si="4"/>
        <v>Mayntz, Rainer</v>
      </c>
      <c r="AX174" s="14">
        <f t="shared" si="6"/>
        <v>172</v>
      </c>
    </row>
    <row r="175" spans="1:50" s="10" customFormat="1" ht="12.75" customHeight="1">
      <c r="A175" s="11">
        <v>173</v>
      </c>
      <c r="B175" s="33" t="s">
        <v>395</v>
      </c>
      <c r="C175" s="33" t="s">
        <v>396</v>
      </c>
      <c r="D175" s="33" t="s">
        <v>374</v>
      </c>
      <c r="E175" s="33" t="s">
        <v>383</v>
      </c>
      <c r="F175" s="17"/>
      <c r="G175" s="17"/>
      <c r="H175" s="17"/>
      <c r="I175" s="17"/>
      <c r="J175" s="17"/>
      <c r="K175" s="17"/>
      <c r="L175" s="17"/>
      <c r="M175" s="17"/>
      <c r="N175" s="17"/>
      <c r="O175" s="17">
        <v>37</v>
      </c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7"/>
      <c r="AL175" s="17"/>
      <c r="AM175" s="17"/>
      <c r="AN175" s="17"/>
      <c r="AO175" s="17"/>
      <c r="AP175" s="17"/>
      <c r="AQ175" s="17"/>
      <c r="AR175" s="15">
        <f t="shared" si="5"/>
        <v>37</v>
      </c>
      <c r="AS175" s="15">
        <f t="shared" si="11"/>
        <v>1</v>
      </c>
      <c r="AT175" s="15">
        <f t="shared" si="12"/>
        <v>37</v>
      </c>
      <c r="AU175" s="15">
        <f t="shared" si="13"/>
        <v>0</v>
      </c>
      <c r="AV175" s="42">
        <f t="shared" si="14"/>
        <v>37</v>
      </c>
      <c r="AW175" s="14" t="str">
        <f t="shared" si="4"/>
        <v>Kraatz, Torsten</v>
      </c>
      <c r="AX175" s="14">
        <f t="shared" si="6"/>
        <v>173</v>
      </c>
    </row>
    <row r="176" spans="1:50" s="10" customFormat="1" ht="12.75" customHeight="1">
      <c r="A176" s="11">
        <v>174</v>
      </c>
      <c r="B176" s="21" t="s">
        <v>182</v>
      </c>
      <c r="C176" s="21" t="s">
        <v>183</v>
      </c>
      <c r="D176" s="21">
        <v>1980</v>
      </c>
      <c r="E176" s="21" t="s">
        <v>141</v>
      </c>
      <c r="F176" s="14"/>
      <c r="G176" s="14"/>
      <c r="H176" s="14"/>
      <c r="I176" s="13">
        <v>37</v>
      </c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F176" s="14"/>
      <c r="AG176" s="14"/>
      <c r="AH176" s="14"/>
      <c r="AI176" s="14"/>
      <c r="AJ176" s="14"/>
      <c r="AK176" s="14"/>
      <c r="AL176" s="14"/>
      <c r="AM176" s="14"/>
      <c r="AN176" s="14"/>
      <c r="AO176" s="14"/>
      <c r="AP176" s="14"/>
      <c r="AQ176" s="14"/>
      <c r="AR176" s="15">
        <f t="shared" si="5"/>
        <v>37</v>
      </c>
      <c r="AS176" s="15">
        <f t="shared" si="11"/>
        <v>1</v>
      </c>
      <c r="AT176" s="15">
        <f t="shared" si="12"/>
        <v>37</v>
      </c>
      <c r="AU176" s="15">
        <f t="shared" si="13"/>
        <v>0</v>
      </c>
      <c r="AV176" s="42">
        <f t="shared" si="14"/>
        <v>37</v>
      </c>
      <c r="AW176" s="14" t="str">
        <f t="shared" si="4"/>
        <v>Karl,  Matthias</v>
      </c>
      <c r="AX176" s="14">
        <f t="shared" si="6"/>
        <v>174</v>
      </c>
    </row>
    <row r="177" spans="1:50" s="10" customFormat="1" ht="12.75" customHeight="1">
      <c r="A177" s="11">
        <v>175</v>
      </c>
      <c r="B177" s="23" t="s">
        <v>195</v>
      </c>
      <c r="C177" s="17" t="s">
        <v>190</v>
      </c>
      <c r="D177" s="23">
        <v>1976</v>
      </c>
      <c r="E177" s="23"/>
      <c r="F177" s="14"/>
      <c r="G177" s="14"/>
      <c r="H177" s="14"/>
      <c r="I177" s="14"/>
      <c r="J177" s="14"/>
      <c r="K177" s="14"/>
      <c r="L177" s="14">
        <v>37</v>
      </c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F177" s="14"/>
      <c r="AG177" s="14"/>
      <c r="AH177" s="14"/>
      <c r="AI177" s="14"/>
      <c r="AJ177" s="14"/>
      <c r="AK177" s="14"/>
      <c r="AL177" s="14"/>
      <c r="AM177" s="14"/>
      <c r="AN177" s="14"/>
      <c r="AO177" s="14"/>
      <c r="AP177" s="14"/>
      <c r="AQ177" s="14"/>
      <c r="AR177" s="15">
        <f t="shared" si="5"/>
        <v>37</v>
      </c>
      <c r="AS177" s="15">
        <f t="shared" si="11"/>
        <v>1</v>
      </c>
      <c r="AT177" s="15">
        <f t="shared" si="12"/>
        <v>37</v>
      </c>
      <c r="AU177" s="15">
        <f t="shared" si="13"/>
        <v>0</v>
      </c>
      <c r="AV177" s="42">
        <f t="shared" si="14"/>
        <v>37</v>
      </c>
      <c r="AW177" s="14" t="str">
        <f t="shared" si="4"/>
        <v>Gehrke,  Jens</v>
      </c>
      <c r="AX177" s="14">
        <f t="shared" si="6"/>
        <v>175</v>
      </c>
    </row>
    <row r="178" spans="1:50" s="10" customFormat="1" ht="12.75" customHeight="1">
      <c r="A178" s="11">
        <v>176</v>
      </c>
      <c r="B178" s="22" t="s">
        <v>316</v>
      </c>
      <c r="C178" s="28" t="s">
        <v>317</v>
      </c>
      <c r="D178" s="28">
        <v>78</v>
      </c>
      <c r="E178" s="28" t="s">
        <v>318</v>
      </c>
      <c r="F178" s="17"/>
      <c r="G178" s="17"/>
      <c r="H178" s="17"/>
      <c r="I178" s="17"/>
      <c r="J178" s="14">
        <v>36</v>
      </c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7"/>
      <c r="AL178" s="17"/>
      <c r="AM178" s="17"/>
      <c r="AN178" s="17"/>
      <c r="AO178" s="17"/>
      <c r="AP178" s="17"/>
      <c r="AQ178" s="17"/>
      <c r="AR178" s="15">
        <f t="shared" si="5"/>
        <v>36</v>
      </c>
      <c r="AS178" s="15">
        <f t="shared" si="11"/>
        <v>1</v>
      </c>
      <c r="AT178" s="15">
        <f t="shared" si="12"/>
        <v>36</v>
      </c>
      <c r="AU178" s="15">
        <f t="shared" si="13"/>
        <v>0</v>
      </c>
      <c r="AV178" s="42">
        <f t="shared" si="14"/>
        <v>36</v>
      </c>
      <c r="AW178" s="14" t="str">
        <f t="shared" si="4"/>
        <v>Verjans, Paul</v>
      </c>
      <c r="AX178" s="14">
        <f t="shared" si="6"/>
        <v>176</v>
      </c>
    </row>
    <row r="179" spans="1:50" ht="12.75">
      <c r="A179" s="11">
        <v>177</v>
      </c>
      <c r="B179" s="12" t="s">
        <v>90</v>
      </c>
      <c r="C179" s="12" t="s">
        <v>91</v>
      </c>
      <c r="D179" s="12">
        <v>1980</v>
      </c>
      <c r="E179" s="12" t="s">
        <v>92</v>
      </c>
      <c r="F179" s="13">
        <v>36</v>
      </c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F179" s="14"/>
      <c r="AG179" s="14"/>
      <c r="AH179" s="14"/>
      <c r="AI179" s="14"/>
      <c r="AJ179" s="14"/>
      <c r="AK179" s="14"/>
      <c r="AL179" s="14"/>
      <c r="AM179" s="14"/>
      <c r="AN179" s="14"/>
      <c r="AO179" s="14"/>
      <c r="AP179" s="14"/>
      <c r="AQ179" s="14"/>
      <c r="AR179" s="15">
        <f t="shared" si="5"/>
        <v>36</v>
      </c>
      <c r="AS179" s="15">
        <f t="shared" si="11"/>
        <v>1</v>
      </c>
      <c r="AT179" s="15">
        <f t="shared" si="12"/>
        <v>36</v>
      </c>
      <c r="AU179" s="15">
        <f t="shared" si="13"/>
        <v>0</v>
      </c>
      <c r="AV179" s="42">
        <f t="shared" si="14"/>
        <v>36</v>
      </c>
      <c r="AW179" s="14" t="str">
        <f t="shared" si="4"/>
        <v>Leibel, Dirk</v>
      </c>
      <c r="AX179" s="14">
        <f t="shared" si="6"/>
        <v>177</v>
      </c>
    </row>
    <row r="180" spans="1:50" ht="28.5">
      <c r="A180" s="11">
        <v>178</v>
      </c>
      <c r="B180" s="24" t="s">
        <v>244</v>
      </c>
      <c r="C180" s="24" t="s">
        <v>245</v>
      </c>
      <c r="D180" s="26">
        <v>1980</v>
      </c>
      <c r="E180" s="24" t="s">
        <v>246</v>
      </c>
      <c r="F180" s="14"/>
      <c r="G180" s="14"/>
      <c r="H180" s="14"/>
      <c r="I180" s="14"/>
      <c r="J180" s="14"/>
      <c r="K180" s="13">
        <v>36</v>
      </c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F180" s="14"/>
      <c r="AG180" s="14"/>
      <c r="AH180" s="14"/>
      <c r="AI180" s="14"/>
      <c r="AJ180" s="14"/>
      <c r="AK180" s="14"/>
      <c r="AL180" s="14"/>
      <c r="AM180" s="14"/>
      <c r="AN180" s="14"/>
      <c r="AO180" s="14"/>
      <c r="AP180" s="14"/>
      <c r="AQ180" s="14"/>
      <c r="AR180" s="15">
        <f t="shared" si="5"/>
        <v>36</v>
      </c>
      <c r="AS180" s="15">
        <f t="shared" si="11"/>
        <v>1</v>
      </c>
      <c r="AT180" s="15">
        <f t="shared" si="12"/>
        <v>36</v>
      </c>
      <c r="AU180" s="15">
        <f t="shared" si="13"/>
        <v>0</v>
      </c>
      <c r="AV180" s="42">
        <f t="shared" si="14"/>
        <v>36</v>
      </c>
      <c r="AW180" s="14" t="str">
        <f t="shared" si="4"/>
        <v>Laumers, Michael</v>
      </c>
      <c r="AX180" s="14">
        <f t="shared" si="6"/>
        <v>178</v>
      </c>
    </row>
    <row r="181" spans="1:50" ht="12.75">
      <c r="A181" s="11">
        <v>179</v>
      </c>
      <c r="B181" s="21" t="s">
        <v>184</v>
      </c>
      <c r="C181" s="21" t="s">
        <v>185</v>
      </c>
      <c r="D181" s="21">
        <v>1978</v>
      </c>
      <c r="E181" s="21" t="s">
        <v>141</v>
      </c>
      <c r="F181" s="14"/>
      <c r="G181" s="14"/>
      <c r="H181" s="14"/>
      <c r="I181" s="13">
        <v>36</v>
      </c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F181" s="14"/>
      <c r="AG181" s="14"/>
      <c r="AH181" s="14"/>
      <c r="AI181" s="14"/>
      <c r="AJ181" s="14"/>
      <c r="AK181" s="14"/>
      <c r="AL181" s="14"/>
      <c r="AM181" s="14"/>
      <c r="AN181" s="14"/>
      <c r="AO181" s="14"/>
      <c r="AP181" s="14"/>
      <c r="AQ181" s="14"/>
      <c r="AR181" s="15">
        <f t="shared" si="5"/>
        <v>36</v>
      </c>
      <c r="AS181" s="15">
        <f t="shared" si="11"/>
        <v>1</v>
      </c>
      <c r="AT181" s="15">
        <f t="shared" si="12"/>
        <v>36</v>
      </c>
      <c r="AU181" s="15">
        <f t="shared" si="13"/>
        <v>0</v>
      </c>
      <c r="AV181" s="42">
        <f t="shared" si="14"/>
        <v>36</v>
      </c>
      <c r="AW181" s="14" t="str">
        <f t="shared" si="4"/>
        <v>Eckert,  Ronny</v>
      </c>
      <c r="AX181" s="14">
        <f t="shared" si="6"/>
        <v>179</v>
      </c>
    </row>
    <row r="182" spans="1:50" ht="71.25">
      <c r="A182" s="11">
        <v>180</v>
      </c>
      <c r="B182" s="24" t="s">
        <v>247</v>
      </c>
      <c r="C182" s="24" t="s">
        <v>248</v>
      </c>
      <c r="D182" s="26">
        <v>1979</v>
      </c>
      <c r="E182" s="24" t="s">
        <v>249</v>
      </c>
      <c r="F182" s="14"/>
      <c r="G182" s="14"/>
      <c r="H182" s="14"/>
      <c r="I182" s="14"/>
      <c r="J182" s="14"/>
      <c r="K182" s="13">
        <v>35</v>
      </c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F182" s="14"/>
      <c r="AG182" s="14"/>
      <c r="AH182" s="14"/>
      <c r="AI182" s="14"/>
      <c r="AJ182" s="14"/>
      <c r="AK182" s="14"/>
      <c r="AL182" s="14"/>
      <c r="AM182" s="14"/>
      <c r="AN182" s="14"/>
      <c r="AO182" s="14"/>
      <c r="AP182" s="14"/>
      <c r="AQ182" s="14"/>
      <c r="AR182" s="15">
        <f t="shared" si="5"/>
        <v>35</v>
      </c>
      <c r="AS182" s="15">
        <f t="shared" si="11"/>
        <v>1</v>
      </c>
      <c r="AT182" s="15">
        <f t="shared" si="12"/>
        <v>35</v>
      </c>
      <c r="AU182" s="15">
        <f t="shared" si="13"/>
        <v>0</v>
      </c>
      <c r="AV182" s="42">
        <f t="shared" si="14"/>
        <v>35</v>
      </c>
      <c r="AW182" s="14" t="str">
        <f t="shared" si="4"/>
        <v>Vlaeminck, Nick</v>
      </c>
      <c r="AX182" s="14">
        <f t="shared" si="6"/>
        <v>180</v>
      </c>
    </row>
    <row r="183" spans="1:50" ht="12.75">
      <c r="A183" s="11">
        <v>181</v>
      </c>
      <c r="B183" s="22" t="s">
        <v>319</v>
      </c>
      <c r="C183" s="28" t="s">
        <v>320</v>
      </c>
      <c r="D183" s="28">
        <v>78</v>
      </c>
      <c r="E183" s="28" t="s">
        <v>296</v>
      </c>
      <c r="J183" s="14">
        <v>35</v>
      </c>
      <c r="AR183" s="15">
        <f t="shared" si="5"/>
        <v>35</v>
      </c>
      <c r="AS183" s="15">
        <f t="shared" si="11"/>
        <v>1</v>
      </c>
      <c r="AT183" s="15">
        <f t="shared" si="12"/>
        <v>35</v>
      </c>
      <c r="AU183" s="15">
        <f t="shared" si="13"/>
        <v>0</v>
      </c>
      <c r="AV183" s="42">
        <f t="shared" si="14"/>
        <v>35</v>
      </c>
      <c r="AW183" s="14" t="str">
        <f t="shared" si="4"/>
        <v>Severens, Roald</v>
      </c>
      <c r="AX183" s="14">
        <f t="shared" si="6"/>
        <v>181</v>
      </c>
    </row>
    <row r="184" spans="1:50" ht="12.75">
      <c r="A184" s="11">
        <v>182</v>
      </c>
      <c r="B184" s="12" t="s">
        <v>93</v>
      </c>
      <c r="C184" s="12" t="s">
        <v>94</v>
      </c>
      <c r="D184" s="12">
        <v>1980</v>
      </c>
      <c r="E184" s="12" t="s">
        <v>95</v>
      </c>
      <c r="F184" s="13">
        <v>35</v>
      </c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F184" s="14"/>
      <c r="AG184" s="14"/>
      <c r="AH184" s="14"/>
      <c r="AI184" s="14"/>
      <c r="AJ184" s="14"/>
      <c r="AK184" s="14"/>
      <c r="AL184" s="14"/>
      <c r="AM184" s="14"/>
      <c r="AN184" s="14"/>
      <c r="AO184" s="14"/>
      <c r="AP184" s="14"/>
      <c r="AQ184" s="14"/>
      <c r="AR184" s="15">
        <f t="shared" si="5"/>
        <v>35</v>
      </c>
      <c r="AS184" s="15">
        <f t="shared" si="11"/>
        <v>1</v>
      </c>
      <c r="AT184" s="15">
        <f t="shared" si="12"/>
        <v>35</v>
      </c>
      <c r="AU184" s="15">
        <f t="shared" si="13"/>
        <v>0</v>
      </c>
      <c r="AV184" s="42">
        <f t="shared" si="14"/>
        <v>35</v>
      </c>
      <c r="AW184" s="14" t="str">
        <f t="shared" si="4"/>
        <v>Salentin, Andre</v>
      </c>
      <c r="AX184" s="14">
        <f t="shared" si="6"/>
        <v>182</v>
      </c>
    </row>
    <row r="185" spans="1:48" ht="12.75">
      <c r="A185" s="11">
        <v>183</v>
      </c>
      <c r="B185" s="44" t="s">
        <v>561</v>
      </c>
      <c r="C185" s="17" t="s">
        <v>245</v>
      </c>
      <c r="D185" s="29">
        <v>34</v>
      </c>
      <c r="E185" s="30" t="s">
        <v>560</v>
      </c>
      <c r="AF185" s="17">
        <v>35</v>
      </c>
      <c r="AR185" s="15">
        <f t="shared" si="5"/>
        <v>35</v>
      </c>
      <c r="AS185" s="15">
        <f t="shared" si="11"/>
        <v>1</v>
      </c>
      <c r="AT185" s="15">
        <f t="shared" si="12"/>
        <v>35</v>
      </c>
      <c r="AU185" s="15">
        <f t="shared" si="13"/>
        <v>0</v>
      </c>
      <c r="AV185" s="42">
        <f t="shared" si="14"/>
        <v>35</v>
      </c>
    </row>
    <row r="186" spans="1:50" ht="28.5">
      <c r="A186" s="11">
        <v>184</v>
      </c>
      <c r="B186" s="24" t="s">
        <v>250</v>
      </c>
      <c r="C186" s="24" t="s">
        <v>251</v>
      </c>
      <c r="D186" s="26">
        <v>1978</v>
      </c>
      <c r="E186" s="24" t="s">
        <v>252</v>
      </c>
      <c r="F186" s="14"/>
      <c r="G186" s="14"/>
      <c r="H186" s="14"/>
      <c r="I186" s="14"/>
      <c r="J186" s="14"/>
      <c r="K186" s="13">
        <v>34</v>
      </c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F186" s="14"/>
      <c r="AG186" s="14"/>
      <c r="AH186" s="14"/>
      <c r="AI186" s="14"/>
      <c r="AJ186" s="14"/>
      <c r="AK186" s="14"/>
      <c r="AL186" s="14"/>
      <c r="AM186" s="14"/>
      <c r="AN186" s="14"/>
      <c r="AO186" s="14"/>
      <c r="AP186" s="14"/>
      <c r="AQ186" s="14"/>
      <c r="AR186" s="15">
        <f t="shared" si="5"/>
        <v>34</v>
      </c>
      <c r="AS186" s="15">
        <f t="shared" si="11"/>
        <v>1</v>
      </c>
      <c r="AT186" s="15">
        <f t="shared" si="12"/>
        <v>34</v>
      </c>
      <c r="AU186" s="15">
        <f t="shared" si="13"/>
        <v>0</v>
      </c>
      <c r="AV186" s="42">
        <f t="shared" si="14"/>
        <v>34</v>
      </c>
      <c r="AW186" s="14" t="str">
        <f>B186&amp;", "&amp;C186</f>
        <v>Kerren, Bruno</v>
      </c>
      <c r="AX186" s="14">
        <f t="shared" si="6"/>
        <v>184</v>
      </c>
    </row>
    <row r="187" spans="1:50" ht="12.75">
      <c r="A187" s="11">
        <v>185</v>
      </c>
      <c r="B187" s="22" t="s">
        <v>321</v>
      </c>
      <c r="C187" s="28" t="s">
        <v>322</v>
      </c>
      <c r="D187" s="28">
        <v>78</v>
      </c>
      <c r="E187" s="28" t="s">
        <v>310</v>
      </c>
      <c r="J187" s="14">
        <v>34</v>
      </c>
      <c r="AR187" s="15">
        <f t="shared" si="5"/>
        <v>34</v>
      </c>
      <c r="AS187" s="15">
        <f t="shared" si="11"/>
        <v>1</v>
      </c>
      <c r="AT187" s="15">
        <f t="shared" si="12"/>
        <v>34</v>
      </c>
      <c r="AU187" s="15">
        <f t="shared" si="13"/>
        <v>0</v>
      </c>
      <c r="AV187" s="42">
        <f t="shared" si="14"/>
        <v>34</v>
      </c>
      <c r="AW187" s="14" t="str">
        <f>B187&amp;", "&amp;C187</f>
        <v>Custers, Bjorn</v>
      </c>
      <c r="AX187" s="14">
        <f t="shared" si="6"/>
        <v>185</v>
      </c>
    </row>
    <row r="188" spans="1:48" ht="12.75">
      <c r="A188" s="11">
        <v>186</v>
      </c>
      <c r="B188" s="44" t="s">
        <v>562</v>
      </c>
      <c r="C188" s="17" t="s">
        <v>103</v>
      </c>
      <c r="D188" s="29">
        <v>30</v>
      </c>
      <c r="E188" s="30" t="s">
        <v>560</v>
      </c>
      <c r="AF188" s="17">
        <v>34</v>
      </c>
      <c r="AR188" s="15">
        <f t="shared" si="5"/>
        <v>34</v>
      </c>
      <c r="AS188" s="15">
        <f t="shared" si="11"/>
        <v>1</v>
      </c>
      <c r="AT188" s="15">
        <f t="shared" si="12"/>
        <v>34</v>
      </c>
      <c r="AU188" s="15">
        <f t="shared" si="13"/>
        <v>0</v>
      </c>
      <c r="AV188" s="42">
        <f t="shared" si="14"/>
        <v>34</v>
      </c>
    </row>
    <row r="189" spans="1:50" ht="12.75">
      <c r="A189" s="11">
        <v>187</v>
      </c>
      <c r="B189" s="22" t="s">
        <v>323</v>
      </c>
      <c r="C189" s="28" t="s">
        <v>324</v>
      </c>
      <c r="D189" s="28">
        <v>80</v>
      </c>
      <c r="E189" s="28" t="s">
        <v>284</v>
      </c>
      <c r="J189" s="14">
        <v>33</v>
      </c>
      <c r="AR189" s="15">
        <f t="shared" si="5"/>
        <v>33</v>
      </c>
      <c r="AS189" s="15">
        <f t="shared" si="11"/>
        <v>1</v>
      </c>
      <c r="AT189" s="15">
        <f t="shared" si="12"/>
        <v>33</v>
      </c>
      <c r="AU189" s="15">
        <f t="shared" si="13"/>
        <v>0</v>
      </c>
      <c r="AV189" s="42">
        <f t="shared" si="14"/>
        <v>33</v>
      </c>
      <c r="AW189" s="14" t="str">
        <f>B189&amp;", "&amp;C189</f>
        <v>Stofberg, Randy</v>
      </c>
      <c r="AX189" s="14">
        <f t="shared" si="6"/>
        <v>187</v>
      </c>
    </row>
    <row r="190" spans="1:48" ht="12.75">
      <c r="A190" s="11">
        <v>188</v>
      </c>
      <c r="B190" s="12" t="s">
        <v>490</v>
      </c>
      <c r="C190" s="17" t="s">
        <v>491</v>
      </c>
      <c r="D190" s="12">
        <v>1976</v>
      </c>
      <c r="E190" s="12" t="s">
        <v>492</v>
      </c>
      <c r="AE190" s="17">
        <v>33</v>
      </c>
      <c r="AR190" s="15">
        <f t="shared" si="5"/>
        <v>33</v>
      </c>
      <c r="AS190" s="15">
        <f t="shared" si="11"/>
        <v>1</v>
      </c>
      <c r="AT190" s="15">
        <f t="shared" si="12"/>
        <v>33</v>
      </c>
      <c r="AU190" s="18">
        <f t="shared" si="13"/>
        <v>0</v>
      </c>
      <c r="AV190" s="42">
        <f t="shared" si="14"/>
        <v>33</v>
      </c>
    </row>
    <row r="191" spans="1:50" ht="12.75">
      <c r="A191" s="11">
        <v>189</v>
      </c>
      <c r="B191" s="22" t="s">
        <v>325</v>
      </c>
      <c r="C191" s="28" t="s">
        <v>54</v>
      </c>
      <c r="D191" s="28">
        <v>78</v>
      </c>
      <c r="E191" s="28" t="s">
        <v>326</v>
      </c>
      <c r="J191" s="14">
        <v>32</v>
      </c>
      <c r="AR191" s="15">
        <f t="shared" si="5"/>
        <v>32</v>
      </c>
      <c r="AS191" s="15">
        <f t="shared" si="11"/>
        <v>1</v>
      </c>
      <c r="AT191" s="15">
        <f t="shared" si="12"/>
        <v>32</v>
      </c>
      <c r="AU191" s="15">
        <f t="shared" si="13"/>
        <v>0</v>
      </c>
      <c r="AV191" s="42">
        <f t="shared" si="14"/>
        <v>32</v>
      </c>
      <c r="AW191" s="14" t="str">
        <f>B191&amp;", "&amp;C191</f>
        <v>Schoenmakers, Tom</v>
      </c>
      <c r="AX191" s="14">
        <f t="shared" si="6"/>
        <v>189</v>
      </c>
    </row>
    <row r="192" spans="1:50" ht="42.75">
      <c r="A192" s="11">
        <v>190</v>
      </c>
      <c r="B192" s="24" t="s">
        <v>253</v>
      </c>
      <c r="C192" s="24" t="s">
        <v>254</v>
      </c>
      <c r="D192" s="26">
        <v>1976</v>
      </c>
      <c r="E192" s="24" t="s">
        <v>228</v>
      </c>
      <c r="F192" s="14"/>
      <c r="G192" s="14"/>
      <c r="H192" s="14"/>
      <c r="I192" s="14"/>
      <c r="J192" s="14"/>
      <c r="K192" s="13">
        <v>32</v>
      </c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F192" s="14"/>
      <c r="AG192" s="14"/>
      <c r="AH192" s="14"/>
      <c r="AI192" s="14"/>
      <c r="AJ192" s="14"/>
      <c r="AK192" s="14"/>
      <c r="AL192" s="14"/>
      <c r="AM192" s="14"/>
      <c r="AN192" s="14"/>
      <c r="AO192" s="14"/>
      <c r="AP192" s="14"/>
      <c r="AQ192" s="14"/>
      <c r="AR192" s="15">
        <f t="shared" si="5"/>
        <v>32</v>
      </c>
      <c r="AS192" s="15">
        <f t="shared" si="11"/>
        <v>1</v>
      </c>
      <c r="AT192" s="15">
        <f t="shared" si="12"/>
        <v>32</v>
      </c>
      <c r="AU192" s="15">
        <f t="shared" si="13"/>
        <v>0</v>
      </c>
      <c r="AV192" s="42">
        <f t="shared" si="14"/>
        <v>32</v>
      </c>
      <c r="AW192" s="14" t="str">
        <f>B192&amp;", "&amp;C192</f>
        <v>Schneider, Roland</v>
      </c>
      <c r="AX192" s="14">
        <f t="shared" si="6"/>
        <v>190</v>
      </c>
    </row>
    <row r="193" spans="1:48" ht="12.75">
      <c r="A193" s="11">
        <v>191</v>
      </c>
      <c r="B193" s="44" t="s">
        <v>563</v>
      </c>
      <c r="C193" s="17" t="s">
        <v>564</v>
      </c>
      <c r="D193" s="29">
        <v>30</v>
      </c>
      <c r="E193" s="30" t="s">
        <v>565</v>
      </c>
      <c r="AF193" s="17">
        <v>32</v>
      </c>
      <c r="AR193" s="15">
        <f t="shared" si="5"/>
        <v>32</v>
      </c>
      <c r="AS193" s="15">
        <f t="shared" si="11"/>
        <v>1</v>
      </c>
      <c r="AT193" s="15">
        <f t="shared" si="12"/>
        <v>32</v>
      </c>
      <c r="AU193" s="15">
        <f t="shared" si="13"/>
        <v>0</v>
      </c>
      <c r="AV193" s="42">
        <f t="shared" si="14"/>
        <v>32</v>
      </c>
    </row>
    <row r="194" spans="1:50" ht="12.75">
      <c r="A194" s="11">
        <v>192</v>
      </c>
      <c r="B194" s="12" t="s">
        <v>104</v>
      </c>
      <c r="C194" s="12" t="s">
        <v>105</v>
      </c>
      <c r="D194" s="12">
        <v>1976</v>
      </c>
      <c r="E194" s="12" t="s">
        <v>106</v>
      </c>
      <c r="F194" s="13">
        <v>31</v>
      </c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F194" s="14"/>
      <c r="AG194" s="14"/>
      <c r="AH194" s="14"/>
      <c r="AI194" s="14"/>
      <c r="AJ194" s="14"/>
      <c r="AK194" s="14"/>
      <c r="AL194" s="14"/>
      <c r="AM194" s="14"/>
      <c r="AN194" s="14"/>
      <c r="AO194" s="14"/>
      <c r="AP194" s="14"/>
      <c r="AQ194" s="14"/>
      <c r="AR194" s="15">
        <f>SUM(F194:AQ194)</f>
        <v>31</v>
      </c>
      <c r="AS194" s="15">
        <f t="shared" si="11"/>
        <v>1</v>
      </c>
      <c r="AT194" s="15">
        <f t="shared" si="12"/>
        <v>31</v>
      </c>
      <c r="AU194" s="15">
        <f t="shared" si="13"/>
        <v>0</v>
      </c>
      <c r="AV194" s="42">
        <f t="shared" si="14"/>
        <v>31</v>
      </c>
      <c r="AW194" s="14" t="str">
        <f>B194&amp;", "&amp;C194</f>
        <v>Zoeller, Sascha</v>
      </c>
      <c r="AX194" s="14">
        <f t="shared" si="6"/>
        <v>192</v>
      </c>
    </row>
    <row r="195" spans="1:48" ht="12.75">
      <c r="A195" s="11">
        <v>178</v>
      </c>
      <c r="B195" s="12" t="s">
        <v>493</v>
      </c>
      <c r="C195" s="17" t="s">
        <v>494</v>
      </c>
      <c r="D195" s="12">
        <v>1979</v>
      </c>
      <c r="E195" s="12" t="s">
        <v>362</v>
      </c>
      <c r="AE195" s="17">
        <v>31</v>
      </c>
      <c r="AR195" s="15">
        <f>SUM(F195:AQ195)</f>
        <v>31</v>
      </c>
      <c r="AS195" s="15">
        <f aca="true" t="shared" si="15" ref="AS195:AS246">COUNT(F195:AQ195)</f>
        <v>1</v>
      </c>
      <c r="AT195" s="15">
        <f aca="true" t="shared" si="16" ref="AT195:AT255">IF(COUNT(F195:AQ195)&gt;0,LARGE(F195:AQ195,1),0)+IF(COUNT(F195:AQ195)&gt;1,LARGE(F195:AQ195,2),0)+IF(COUNT(F195:AQ195)&gt;2,LARGE(F195:AQ195,3),0)+IF(COUNT(F195:AQ195)&gt;3,LARGE(F195:AQ195,4),0)+IF(COUNT(F195:AQ195)&gt;4,LARGE(F195:AQ195,5),0)+IF(COUNT(F195:AQ195)&gt;5,LARGE(F195:AQ195,6),0)+IF(COUNT(F195:AQ195)&gt;6,LARGE(F195:AQ195,7),0)+IF(COUNT(F195:AQ195)&gt;7,LARGE(F195:AQ195,8),0)+IF(COUNT(F195:AQ195)&gt;8,LARGE(F195:AQ195,9),0)+IF(COUNT(F195:AQ195)&gt;9,LARGE(F195:AQ195,10),0)+IF(COUNT(F195:AQ195)&gt;10,LARGE(F195:AQ195,11),0)+IF(COUNT(F195:AQ195)&gt;11,LARGE(F195:AQ195,12),0)+IF(COUNT(F195:AQ195)&gt;12,LARGE(F195:AQ195,13),0)+IF(COUNT(F195:AQ195)&gt;13,LARGE(F195:AQ195,14),0)+IF(COUNT(F195:AQ195)&gt;14,LARGE(F195:AQ195,15),0)</f>
        <v>31</v>
      </c>
      <c r="AU195" s="18">
        <f aca="true" t="shared" si="17" ref="AU195:AU252">IF(COUNT(F195:AQ195)&lt;22,IF(COUNT(F195:AQ195)&gt;14,(COUNT(F195:AQ195)-15),0)*20,120)</f>
        <v>0</v>
      </c>
      <c r="AV195" s="42">
        <f aca="true" t="shared" si="18" ref="AV195:AV246">AT195+AU195</f>
        <v>31</v>
      </c>
    </row>
    <row r="196" spans="1:50" ht="12.75">
      <c r="A196" s="11">
        <v>179</v>
      </c>
      <c r="B196" s="22" t="s">
        <v>327</v>
      </c>
      <c r="C196" s="28" t="s">
        <v>328</v>
      </c>
      <c r="D196" s="28">
        <v>77</v>
      </c>
      <c r="E196" s="28" t="s">
        <v>284</v>
      </c>
      <c r="J196" s="14">
        <v>31</v>
      </c>
      <c r="AR196" s="15">
        <f>SUM(F196:AQ196)</f>
        <v>31</v>
      </c>
      <c r="AS196" s="15">
        <f t="shared" si="15"/>
        <v>1</v>
      </c>
      <c r="AT196" s="15">
        <f t="shared" si="16"/>
        <v>31</v>
      </c>
      <c r="AU196" s="15">
        <f t="shared" si="17"/>
        <v>0</v>
      </c>
      <c r="AV196" s="42">
        <f t="shared" si="18"/>
        <v>31</v>
      </c>
      <c r="AW196" s="14" t="str">
        <f>B196&amp;", "&amp;C196</f>
        <v>Buijs, Steven</v>
      </c>
      <c r="AX196" s="14">
        <f t="shared" si="6"/>
        <v>179</v>
      </c>
    </row>
    <row r="197" spans="1:50" ht="42.75">
      <c r="A197" s="11">
        <v>180</v>
      </c>
      <c r="B197" s="24" t="s">
        <v>255</v>
      </c>
      <c r="C197" s="24" t="s">
        <v>256</v>
      </c>
      <c r="D197" s="26">
        <v>1977</v>
      </c>
      <c r="E197" s="24" t="s">
        <v>257</v>
      </c>
      <c r="F197" s="14"/>
      <c r="G197" s="14"/>
      <c r="H197" s="14"/>
      <c r="I197" s="14"/>
      <c r="J197" s="14"/>
      <c r="K197" s="13">
        <v>31</v>
      </c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F197" s="14"/>
      <c r="AG197" s="14"/>
      <c r="AH197" s="14"/>
      <c r="AI197" s="14"/>
      <c r="AJ197" s="14"/>
      <c r="AK197" s="14"/>
      <c r="AL197" s="14"/>
      <c r="AM197" s="14"/>
      <c r="AN197" s="14"/>
      <c r="AO197" s="14"/>
      <c r="AP197" s="14"/>
      <c r="AQ197" s="14"/>
      <c r="AR197" s="15">
        <f>SUM(F197:AQ197)</f>
        <v>31</v>
      </c>
      <c r="AS197" s="15">
        <f t="shared" si="15"/>
        <v>1</v>
      </c>
      <c r="AT197" s="15">
        <f t="shared" si="16"/>
        <v>31</v>
      </c>
      <c r="AU197" s="15">
        <f t="shared" si="17"/>
        <v>0</v>
      </c>
      <c r="AV197" s="42">
        <f t="shared" si="18"/>
        <v>31</v>
      </c>
      <c r="AW197" s="14" t="str">
        <f>B197&amp;", "&amp;C197</f>
        <v>Brüls, Gerd</v>
      </c>
      <c r="AX197" s="14">
        <f t="shared" si="6"/>
        <v>180</v>
      </c>
    </row>
    <row r="198" spans="1:48" ht="21.75">
      <c r="A198" s="48"/>
      <c r="B198" s="44" t="s">
        <v>566</v>
      </c>
      <c r="C198" s="17" t="s">
        <v>567</v>
      </c>
      <c r="D198" s="29">
        <v>30</v>
      </c>
      <c r="E198" s="30" t="s">
        <v>568</v>
      </c>
      <c r="AF198" s="17">
        <v>31</v>
      </c>
      <c r="AR198" s="15">
        <f>SUM(F198:AQ198)</f>
        <v>31</v>
      </c>
      <c r="AS198" s="15">
        <f t="shared" si="15"/>
        <v>1</v>
      </c>
      <c r="AT198" s="15">
        <f t="shared" si="16"/>
        <v>31</v>
      </c>
      <c r="AU198" s="15">
        <f t="shared" si="17"/>
        <v>0</v>
      </c>
      <c r="AV198" s="42">
        <f t="shared" si="18"/>
        <v>31</v>
      </c>
    </row>
    <row r="199" spans="1:50" ht="14.25">
      <c r="A199" s="11">
        <v>181</v>
      </c>
      <c r="B199" s="24" t="s">
        <v>258</v>
      </c>
      <c r="C199" s="24" t="s">
        <v>259</v>
      </c>
      <c r="D199" s="26">
        <v>1977</v>
      </c>
      <c r="E199" s="24" t="s">
        <v>232</v>
      </c>
      <c r="F199" s="14"/>
      <c r="G199" s="14"/>
      <c r="H199" s="14"/>
      <c r="I199" s="14"/>
      <c r="J199" s="14"/>
      <c r="K199" s="13">
        <v>30</v>
      </c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F199" s="14"/>
      <c r="AG199" s="14"/>
      <c r="AH199" s="14"/>
      <c r="AI199" s="14"/>
      <c r="AJ199" s="14"/>
      <c r="AK199" s="14"/>
      <c r="AL199" s="14"/>
      <c r="AM199" s="14"/>
      <c r="AN199" s="14"/>
      <c r="AO199" s="14"/>
      <c r="AP199" s="14"/>
      <c r="AQ199" s="14"/>
      <c r="AR199" s="15">
        <f t="shared" si="5"/>
        <v>30</v>
      </c>
      <c r="AS199" s="15">
        <f t="shared" si="15"/>
        <v>1</v>
      </c>
      <c r="AT199" s="15">
        <f t="shared" si="16"/>
        <v>30</v>
      </c>
      <c r="AU199" s="15">
        <f t="shared" si="17"/>
        <v>0</v>
      </c>
      <c r="AV199" s="42">
        <f t="shared" si="18"/>
        <v>30</v>
      </c>
      <c r="AW199" s="14" t="str">
        <f>B199&amp;", "&amp;C199</f>
        <v>Sontag, Thierry</v>
      </c>
      <c r="AX199" s="14">
        <f t="shared" si="6"/>
        <v>181</v>
      </c>
    </row>
    <row r="200" spans="1:50" ht="12.75">
      <c r="A200" s="11">
        <v>182</v>
      </c>
      <c r="B200" s="22" t="s">
        <v>329</v>
      </c>
      <c r="C200" s="28" t="s">
        <v>227</v>
      </c>
      <c r="D200" s="28">
        <v>79</v>
      </c>
      <c r="E200" s="28" t="s">
        <v>330</v>
      </c>
      <c r="J200" s="14">
        <v>30</v>
      </c>
      <c r="AR200" s="15">
        <f t="shared" si="5"/>
        <v>30</v>
      </c>
      <c r="AS200" s="15">
        <f t="shared" si="15"/>
        <v>1</v>
      </c>
      <c r="AT200" s="15">
        <f t="shared" si="16"/>
        <v>30</v>
      </c>
      <c r="AU200" s="15">
        <f t="shared" si="17"/>
        <v>0</v>
      </c>
      <c r="AV200" s="42">
        <f t="shared" si="18"/>
        <v>30</v>
      </c>
      <c r="AW200" s="14" t="str">
        <f>B200&amp;", "&amp;C200</f>
        <v>Smeets, Pascal</v>
      </c>
      <c r="AX200" s="14">
        <f t="shared" si="6"/>
        <v>182</v>
      </c>
    </row>
    <row r="201" spans="1:48" ht="21.75">
      <c r="A201" s="48"/>
      <c r="B201" s="44" t="s">
        <v>569</v>
      </c>
      <c r="C201" s="17" t="s">
        <v>570</v>
      </c>
      <c r="D201" s="29"/>
      <c r="E201" s="30" t="s">
        <v>571</v>
      </c>
      <c r="AF201" s="17">
        <v>30</v>
      </c>
      <c r="AR201" s="15">
        <f>SUM(F201:AQ201)</f>
        <v>30</v>
      </c>
      <c r="AS201" s="15">
        <f t="shared" si="15"/>
        <v>1</v>
      </c>
      <c r="AT201" s="15">
        <f t="shared" si="16"/>
        <v>30</v>
      </c>
      <c r="AU201" s="15">
        <f t="shared" si="17"/>
        <v>0</v>
      </c>
      <c r="AV201" s="42">
        <f t="shared" si="18"/>
        <v>30</v>
      </c>
    </row>
    <row r="202" spans="1:50" ht="12.75">
      <c r="A202" s="11">
        <v>184</v>
      </c>
      <c r="B202" s="12" t="s">
        <v>107</v>
      </c>
      <c r="C202" s="12" t="s">
        <v>91</v>
      </c>
      <c r="D202" s="12">
        <v>1977</v>
      </c>
      <c r="E202" s="12" t="s">
        <v>92</v>
      </c>
      <c r="F202" s="13">
        <v>30</v>
      </c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F202" s="14"/>
      <c r="AG202" s="14"/>
      <c r="AH202" s="14"/>
      <c r="AI202" s="14"/>
      <c r="AJ202" s="14"/>
      <c r="AK202" s="14"/>
      <c r="AL202" s="14"/>
      <c r="AM202" s="14"/>
      <c r="AN202" s="14"/>
      <c r="AO202" s="14"/>
      <c r="AP202" s="14"/>
      <c r="AQ202" s="14"/>
      <c r="AR202" s="15">
        <f>SUM(F202:AQ202)</f>
        <v>30</v>
      </c>
      <c r="AS202" s="15">
        <f t="shared" si="15"/>
        <v>1</v>
      </c>
      <c r="AT202" s="15">
        <f t="shared" si="16"/>
        <v>30</v>
      </c>
      <c r="AU202" s="15">
        <f t="shared" si="17"/>
        <v>0</v>
      </c>
      <c r="AV202" s="42">
        <f t="shared" si="18"/>
        <v>30</v>
      </c>
      <c r="AW202" s="14" t="str">
        <f>B202&amp;", "&amp;C202</f>
        <v>Bongartz, Dirk</v>
      </c>
      <c r="AX202" s="14">
        <f t="shared" si="6"/>
        <v>184</v>
      </c>
    </row>
    <row r="203" spans="1:48" ht="15.75" customHeight="1">
      <c r="A203" s="11">
        <v>185</v>
      </c>
      <c r="B203" s="12" t="s">
        <v>496</v>
      </c>
      <c r="C203" s="17" t="s">
        <v>497</v>
      </c>
      <c r="D203" s="12">
        <v>1979</v>
      </c>
      <c r="E203" s="12" t="s">
        <v>452</v>
      </c>
      <c r="AE203" s="17">
        <v>29</v>
      </c>
      <c r="AR203" s="15">
        <f>SUM(F203:AQ203)</f>
        <v>29</v>
      </c>
      <c r="AS203" s="15">
        <f t="shared" si="15"/>
        <v>1</v>
      </c>
      <c r="AT203" s="15">
        <f t="shared" si="16"/>
        <v>29</v>
      </c>
      <c r="AU203" s="18">
        <f t="shared" si="17"/>
        <v>0</v>
      </c>
      <c r="AV203" s="42">
        <f t="shared" si="18"/>
        <v>29</v>
      </c>
    </row>
    <row r="204" spans="1:48" ht="15.75" customHeight="1">
      <c r="A204" s="48"/>
      <c r="B204" s="44" t="s">
        <v>572</v>
      </c>
      <c r="C204" s="17" t="s">
        <v>573</v>
      </c>
      <c r="D204" s="29"/>
      <c r="E204" s="30" t="s">
        <v>574</v>
      </c>
      <c r="AF204" s="17">
        <v>29</v>
      </c>
      <c r="AR204" s="15">
        <f>SUM(F204:AQ204)</f>
        <v>29</v>
      </c>
      <c r="AS204" s="15">
        <f t="shared" si="15"/>
        <v>1</v>
      </c>
      <c r="AT204" s="15">
        <f t="shared" si="16"/>
        <v>29</v>
      </c>
      <c r="AU204" s="15">
        <f t="shared" si="17"/>
        <v>0</v>
      </c>
      <c r="AV204" s="42">
        <f t="shared" si="18"/>
        <v>29</v>
      </c>
    </row>
    <row r="205" spans="1:50" ht="15.75" customHeight="1">
      <c r="A205" s="11">
        <v>186</v>
      </c>
      <c r="B205" s="24" t="s">
        <v>260</v>
      </c>
      <c r="C205" s="24" t="s">
        <v>261</v>
      </c>
      <c r="D205" s="26">
        <v>1979</v>
      </c>
      <c r="E205" s="24" t="s">
        <v>243</v>
      </c>
      <c r="F205" s="14"/>
      <c r="G205" s="14"/>
      <c r="H205" s="14"/>
      <c r="I205" s="14"/>
      <c r="J205" s="14"/>
      <c r="K205" s="13">
        <v>29</v>
      </c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F205" s="14"/>
      <c r="AG205" s="14"/>
      <c r="AH205" s="14"/>
      <c r="AI205" s="14"/>
      <c r="AJ205" s="14"/>
      <c r="AK205" s="14"/>
      <c r="AL205" s="14"/>
      <c r="AM205" s="14"/>
      <c r="AN205" s="14"/>
      <c r="AO205" s="14"/>
      <c r="AP205" s="14"/>
      <c r="AQ205" s="14"/>
      <c r="AR205" s="15">
        <f t="shared" si="5"/>
        <v>29</v>
      </c>
      <c r="AS205" s="15">
        <f t="shared" si="15"/>
        <v>1</v>
      </c>
      <c r="AT205" s="15">
        <f t="shared" si="16"/>
        <v>29</v>
      </c>
      <c r="AU205" s="15">
        <f t="shared" si="17"/>
        <v>0</v>
      </c>
      <c r="AV205" s="42">
        <f t="shared" si="18"/>
        <v>29</v>
      </c>
      <c r="AW205" s="14" t="str">
        <f>B205&amp;", "&amp;C205</f>
        <v>Pikhard, Oliver</v>
      </c>
      <c r="AX205" s="14">
        <f t="shared" si="6"/>
        <v>186</v>
      </c>
    </row>
    <row r="206" spans="1:50" ht="15.75" customHeight="1">
      <c r="A206" s="11">
        <v>187</v>
      </c>
      <c r="B206" s="12" t="s">
        <v>108</v>
      </c>
      <c r="C206" s="12" t="s">
        <v>91</v>
      </c>
      <c r="D206" s="12">
        <v>1978</v>
      </c>
      <c r="E206" s="12" t="s">
        <v>109</v>
      </c>
      <c r="F206" s="13">
        <v>29</v>
      </c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F206" s="14"/>
      <c r="AG206" s="14"/>
      <c r="AH206" s="14"/>
      <c r="AI206" s="14"/>
      <c r="AJ206" s="14"/>
      <c r="AK206" s="14"/>
      <c r="AL206" s="14"/>
      <c r="AM206" s="14"/>
      <c r="AN206" s="14"/>
      <c r="AO206" s="14"/>
      <c r="AP206" s="14"/>
      <c r="AQ206" s="14"/>
      <c r="AR206" s="15">
        <f t="shared" si="5"/>
        <v>29</v>
      </c>
      <c r="AS206" s="15">
        <f t="shared" si="15"/>
        <v>1</v>
      </c>
      <c r="AT206" s="15">
        <f t="shared" si="16"/>
        <v>29</v>
      </c>
      <c r="AU206" s="15">
        <f t="shared" si="17"/>
        <v>0</v>
      </c>
      <c r="AV206" s="42">
        <f t="shared" si="18"/>
        <v>29</v>
      </c>
      <c r="AW206" s="14" t="str">
        <f>B206&amp;", "&amp;C206</f>
        <v>Hofmann, Dirk</v>
      </c>
      <c r="AX206" s="14">
        <f>A206</f>
        <v>187</v>
      </c>
    </row>
    <row r="207" spans="1:50" ht="15.75" customHeight="1">
      <c r="A207" s="11">
        <v>188</v>
      </c>
      <c r="B207" s="22" t="s">
        <v>331</v>
      </c>
      <c r="C207" s="28" t="s">
        <v>332</v>
      </c>
      <c r="D207" s="28">
        <v>80</v>
      </c>
      <c r="E207" s="28" t="s">
        <v>333</v>
      </c>
      <c r="J207" s="14">
        <v>29</v>
      </c>
      <c r="AR207" s="15">
        <f t="shared" si="5"/>
        <v>29</v>
      </c>
      <c r="AS207" s="15">
        <f t="shared" si="15"/>
        <v>1</v>
      </c>
      <c r="AT207" s="15">
        <f t="shared" si="16"/>
        <v>29</v>
      </c>
      <c r="AU207" s="15">
        <f t="shared" si="17"/>
        <v>0</v>
      </c>
      <c r="AV207" s="42">
        <f t="shared" si="18"/>
        <v>29</v>
      </c>
      <c r="AW207" s="14" t="str">
        <f>B207&amp;", "&amp;C207</f>
        <v>Driessen, Mike</v>
      </c>
      <c r="AX207" s="14">
        <f t="shared" si="6"/>
        <v>188</v>
      </c>
    </row>
    <row r="208" spans="1:50" ht="15.75" customHeight="1">
      <c r="A208" s="11">
        <v>189</v>
      </c>
      <c r="B208" s="24" t="s">
        <v>262</v>
      </c>
      <c r="C208" s="24" t="s">
        <v>263</v>
      </c>
      <c r="D208" s="26">
        <v>1977</v>
      </c>
      <c r="E208" s="24" t="s">
        <v>203</v>
      </c>
      <c r="F208" s="14"/>
      <c r="G208" s="14"/>
      <c r="H208" s="14"/>
      <c r="I208" s="14"/>
      <c r="J208" s="14"/>
      <c r="K208" s="13">
        <v>28</v>
      </c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F208" s="14"/>
      <c r="AG208" s="14"/>
      <c r="AH208" s="14"/>
      <c r="AI208" s="14"/>
      <c r="AJ208" s="14"/>
      <c r="AK208" s="14"/>
      <c r="AL208" s="14"/>
      <c r="AM208" s="14"/>
      <c r="AN208" s="14"/>
      <c r="AO208" s="14"/>
      <c r="AP208" s="14"/>
      <c r="AQ208" s="14"/>
      <c r="AR208" s="15">
        <f t="shared" si="5"/>
        <v>28</v>
      </c>
      <c r="AS208" s="15">
        <f t="shared" si="15"/>
        <v>1</v>
      </c>
      <c r="AT208" s="15">
        <f t="shared" si="16"/>
        <v>28</v>
      </c>
      <c r="AU208" s="15">
        <f t="shared" si="17"/>
        <v>0</v>
      </c>
      <c r="AV208" s="42">
        <f t="shared" si="18"/>
        <v>28</v>
      </c>
      <c r="AW208" s="14" t="str">
        <f>B208&amp;", "&amp;C208</f>
        <v>Schulte, Andreas</v>
      </c>
      <c r="AX208" s="14">
        <f>A208</f>
        <v>189</v>
      </c>
    </row>
    <row r="209" spans="1:48" ht="15.75" customHeight="1">
      <c r="A209" s="48"/>
      <c r="B209" s="44" t="s">
        <v>575</v>
      </c>
      <c r="C209" s="17" t="s">
        <v>576</v>
      </c>
      <c r="D209" s="29"/>
      <c r="E209" s="30" t="s">
        <v>577</v>
      </c>
      <c r="AF209" s="17">
        <v>28</v>
      </c>
      <c r="AR209" s="15">
        <f t="shared" si="5"/>
        <v>28</v>
      </c>
      <c r="AS209" s="15">
        <f t="shared" si="15"/>
        <v>1</v>
      </c>
      <c r="AT209" s="15">
        <f t="shared" si="16"/>
        <v>28</v>
      </c>
      <c r="AU209" s="15">
        <f t="shared" si="17"/>
        <v>0</v>
      </c>
      <c r="AV209" s="42">
        <f t="shared" si="18"/>
        <v>28</v>
      </c>
    </row>
    <row r="210" spans="1:50" ht="15.75" customHeight="1">
      <c r="A210" s="11">
        <v>190</v>
      </c>
      <c r="B210" s="22" t="s">
        <v>334</v>
      </c>
      <c r="C210" s="28" t="s">
        <v>335</v>
      </c>
      <c r="D210" s="28">
        <v>79</v>
      </c>
      <c r="E210" s="28" t="s">
        <v>301</v>
      </c>
      <c r="J210" s="14">
        <v>28</v>
      </c>
      <c r="AR210" s="15">
        <f t="shared" si="5"/>
        <v>28</v>
      </c>
      <c r="AS210" s="15">
        <f t="shared" si="15"/>
        <v>1</v>
      </c>
      <c r="AT210" s="15">
        <f t="shared" si="16"/>
        <v>28</v>
      </c>
      <c r="AU210" s="15">
        <f t="shared" si="17"/>
        <v>0</v>
      </c>
      <c r="AV210" s="42">
        <f t="shared" si="18"/>
        <v>28</v>
      </c>
      <c r="AW210" s="14" t="str">
        <f>B210&amp;", "&amp;C210</f>
        <v>Kierkels, Dave</v>
      </c>
      <c r="AX210" s="14">
        <f>A210</f>
        <v>190</v>
      </c>
    </row>
    <row r="211" spans="1:48" ht="15.75" customHeight="1">
      <c r="A211" s="11">
        <v>191</v>
      </c>
      <c r="B211" s="12" t="s">
        <v>498</v>
      </c>
      <c r="C211" s="17" t="s">
        <v>499</v>
      </c>
      <c r="D211" s="12">
        <v>1978</v>
      </c>
      <c r="E211" s="12" t="s">
        <v>500</v>
      </c>
      <c r="AE211" s="17">
        <v>28</v>
      </c>
      <c r="AR211" s="15">
        <f t="shared" si="5"/>
        <v>28</v>
      </c>
      <c r="AS211" s="15">
        <f t="shared" si="15"/>
        <v>1</v>
      </c>
      <c r="AT211" s="15">
        <f t="shared" si="16"/>
        <v>28</v>
      </c>
      <c r="AU211" s="18">
        <f t="shared" si="17"/>
        <v>0</v>
      </c>
      <c r="AV211" s="42">
        <f t="shared" si="18"/>
        <v>28</v>
      </c>
    </row>
    <row r="212" spans="1:48" ht="15.75" customHeight="1">
      <c r="A212" s="43">
        <v>192</v>
      </c>
      <c r="B212" s="12" t="s">
        <v>501</v>
      </c>
      <c r="C212" s="17" t="s">
        <v>502</v>
      </c>
      <c r="D212" s="12">
        <v>1978</v>
      </c>
      <c r="E212" s="12" t="s">
        <v>130</v>
      </c>
      <c r="AE212" s="17">
        <v>27</v>
      </c>
      <c r="AR212" s="15">
        <f t="shared" si="5"/>
        <v>27</v>
      </c>
      <c r="AS212" s="15">
        <f t="shared" si="15"/>
        <v>1</v>
      </c>
      <c r="AT212" s="15">
        <f t="shared" si="16"/>
        <v>27</v>
      </c>
      <c r="AU212" s="18">
        <f t="shared" si="17"/>
        <v>0</v>
      </c>
      <c r="AV212" s="42">
        <f t="shared" si="18"/>
        <v>27</v>
      </c>
    </row>
    <row r="213" spans="1:50" ht="15.75" customHeight="1">
      <c r="A213" s="43">
        <v>193</v>
      </c>
      <c r="B213" s="22" t="s">
        <v>253</v>
      </c>
      <c r="C213" s="28" t="s">
        <v>336</v>
      </c>
      <c r="D213" s="28">
        <v>79</v>
      </c>
      <c r="E213" s="28" t="s">
        <v>330</v>
      </c>
      <c r="J213" s="14">
        <v>27</v>
      </c>
      <c r="AR213" s="15">
        <f t="shared" si="5"/>
        <v>27</v>
      </c>
      <c r="AS213" s="15">
        <f t="shared" si="15"/>
        <v>1</v>
      </c>
      <c r="AT213" s="15">
        <f t="shared" si="16"/>
        <v>27</v>
      </c>
      <c r="AU213" s="15">
        <f t="shared" si="17"/>
        <v>0</v>
      </c>
      <c r="AV213" s="42">
        <f t="shared" si="18"/>
        <v>27</v>
      </c>
      <c r="AW213" s="14" t="str">
        <f>B213&amp;", "&amp;C213</f>
        <v>Schneider, Raphael</v>
      </c>
      <c r="AX213" s="14">
        <f t="shared" si="6"/>
        <v>193</v>
      </c>
    </row>
    <row r="214" spans="1:48" ht="15.75" customHeight="1">
      <c r="A214" s="43">
        <v>194</v>
      </c>
      <c r="B214" s="12" t="s">
        <v>503</v>
      </c>
      <c r="C214" s="17" t="s">
        <v>154</v>
      </c>
      <c r="D214" s="12">
        <v>1980</v>
      </c>
      <c r="E214" s="12" t="s">
        <v>504</v>
      </c>
      <c r="AE214" s="17">
        <v>26</v>
      </c>
      <c r="AR214" s="15">
        <f t="shared" si="5"/>
        <v>26</v>
      </c>
      <c r="AS214" s="15">
        <f t="shared" si="15"/>
        <v>1</v>
      </c>
      <c r="AT214" s="15">
        <f t="shared" si="16"/>
        <v>26</v>
      </c>
      <c r="AU214" s="18">
        <f t="shared" si="17"/>
        <v>0</v>
      </c>
      <c r="AV214" s="42">
        <f t="shared" si="18"/>
        <v>26</v>
      </c>
    </row>
    <row r="215" spans="1:50" ht="15.75" customHeight="1">
      <c r="A215" s="43">
        <v>195</v>
      </c>
      <c r="B215" s="22" t="s">
        <v>337</v>
      </c>
      <c r="C215" s="28" t="s">
        <v>338</v>
      </c>
      <c r="D215" s="28">
        <v>78</v>
      </c>
      <c r="E215" s="28" t="s">
        <v>313</v>
      </c>
      <c r="J215" s="14">
        <v>26</v>
      </c>
      <c r="AR215" s="15">
        <f t="shared" si="5"/>
        <v>26</v>
      </c>
      <c r="AS215" s="15">
        <f t="shared" si="15"/>
        <v>1</v>
      </c>
      <c r="AT215" s="15">
        <f t="shared" si="16"/>
        <v>26</v>
      </c>
      <c r="AU215" s="15">
        <f t="shared" si="17"/>
        <v>0</v>
      </c>
      <c r="AV215" s="42">
        <f t="shared" si="18"/>
        <v>26</v>
      </c>
      <c r="AW215" s="14" t="str">
        <f>B215&amp;", "&amp;C215</f>
        <v>Tacsir, Ezequiel</v>
      </c>
      <c r="AX215" s="14">
        <f>A215</f>
        <v>195</v>
      </c>
    </row>
    <row r="216" spans="1:50" ht="15.75" customHeight="1">
      <c r="A216" s="43">
        <v>196</v>
      </c>
      <c r="B216" s="24" t="s">
        <v>265</v>
      </c>
      <c r="C216" s="24" t="s">
        <v>266</v>
      </c>
      <c r="D216" s="26">
        <v>1977</v>
      </c>
      <c r="E216" s="24" t="s">
        <v>203</v>
      </c>
      <c r="F216" s="14"/>
      <c r="G216" s="14"/>
      <c r="H216" s="14"/>
      <c r="I216" s="14"/>
      <c r="J216" s="14"/>
      <c r="K216" s="13">
        <v>26</v>
      </c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F216" s="14"/>
      <c r="AG216" s="14"/>
      <c r="AH216" s="14"/>
      <c r="AI216" s="14"/>
      <c r="AJ216" s="14"/>
      <c r="AK216" s="14"/>
      <c r="AL216" s="14"/>
      <c r="AM216" s="14"/>
      <c r="AN216" s="14"/>
      <c r="AO216" s="14"/>
      <c r="AP216" s="14"/>
      <c r="AQ216" s="14"/>
      <c r="AR216" s="15">
        <f t="shared" si="5"/>
        <v>26</v>
      </c>
      <c r="AS216" s="15">
        <f t="shared" si="15"/>
        <v>1</v>
      </c>
      <c r="AT216" s="15">
        <f t="shared" si="16"/>
        <v>26</v>
      </c>
      <c r="AU216" s="15">
        <f t="shared" si="17"/>
        <v>0</v>
      </c>
      <c r="AV216" s="42">
        <f t="shared" si="18"/>
        <v>26</v>
      </c>
      <c r="AW216" s="14" t="str">
        <f>B216&amp;", "&amp;C216</f>
        <v>Mayorga, Cesar</v>
      </c>
      <c r="AX216" s="14">
        <f>A216</f>
        <v>196</v>
      </c>
    </row>
    <row r="217" spans="1:48" ht="15.75" customHeight="1">
      <c r="A217" s="43">
        <v>197</v>
      </c>
      <c r="B217" s="12" t="s">
        <v>505</v>
      </c>
      <c r="C217" s="17" t="s">
        <v>181</v>
      </c>
      <c r="D217" s="12">
        <v>1980</v>
      </c>
      <c r="E217" s="12" t="s">
        <v>506</v>
      </c>
      <c r="AE217" s="17">
        <v>25</v>
      </c>
      <c r="AR217" s="15">
        <f t="shared" si="5"/>
        <v>25</v>
      </c>
      <c r="AS217" s="15">
        <f t="shared" si="15"/>
        <v>1</v>
      </c>
      <c r="AT217" s="15">
        <f t="shared" si="16"/>
        <v>25</v>
      </c>
      <c r="AU217" s="18">
        <f t="shared" si="17"/>
        <v>0</v>
      </c>
      <c r="AV217" s="42">
        <f t="shared" si="18"/>
        <v>25</v>
      </c>
    </row>
    <row r="218" spans="1:50" ht="15.75" customHeight="1">
      <c r="A218" s="43">
        <v>198</v>
      </c>
      <c r="B218" s="22" t="s">
        <v>339</v>
      </c>
      <c r="C218" s="28" t="s">
        <v>340</v>
      </c>
      <c r="D218" s="28">
        <v>79</v>
      </c>
      <c r="E218" s="28" t="s">
        <v>341</v>
      </c>
      <c r="J218" s="14">
        <v>25</v>
      </c>
      <c r="AR218" s="15">
        <f t="shared" si="5"/>
        <v>25</v>
      </c>
      <c r="AS218" s="15">
        <f t="shared" si="15"/>
        <v>1</v>
      </c>
      <c r="AT218" s="15">
        <f t="shared" si="16"/>
        <v>25</v>
      </c>
      <c r="AU218" s="15">
        <f t="shared" si="17"/>
        <v>0</v>
      </c>
      <c r="AV218" s="42">
        <f t="shared" si="18"/>
        <v>25</v>
      </c>
      <c r="AW218" s="14" t="str">
        <f>B218&amp;", "&amp;C218</f>
        <v>Mcginnis, Kevin</v>
      </c>
      <c r="AX218" s="14">
        <f>A218</f>
        <v>198</v>
      </c>
    </row>
    <row r="219" spans="1:50" ht="15.75" customHeight="1">
      <c r="A219" s="43">
        <v>199</v>
      </c>
      <c r="B219" s="24" t="s">
        <v>268</v>
      </c>
      <c r="C219" s="24" t="s">
        <v>269</v>
      </c>
      <c r="D219" s="26">
        <v>1977</v>
      </c>
      <c r="E219" s="24" t="s">
        <v>203</v>
      </c>
      <c r="F219" s="14"/>
      <c r="G219" s="14"/>
      <c r="H219" s="14"/>
      <c r="I219" s="14"/>
      <c r="J219" s="14"/>
      <c r="K219" s="13">
        <v>24</v>
      </c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F219" s="14"/>
      <c r="AG219" s="14"/>
      <c r="AH219" s="14"/>
      <c r="AI219" s="14"/>
      <c r="AJ219" s="14"/>
      <c r="AK219" s="14"/>
      <c r="AL219" s="14"/>
      <c r="AM219" s="14"/>
      <c r="AN219" s="14"/>
      <c r="AO219" s="14"/>
      <c r="AP219" s="14"/>
      <c r="AQ219" s="14"/>
      <c r="AR219" s="15">
        <f t="shared" si="5"/>
        <v>24</v>
      </c>
      <c r="AS219" s="15">
        <f t="shared" si="15"/>
        <v>1</v>
      </c>
      <c r="AT219" s="15">
        <f t="shared" si="16"/>
        <v>24</v>
      </c>
      <c r="AU219" s="15">
        <f t="shared" si="17"/>
        <v>0</v>
      </c>
      <c r="AV219" s="42">
        <f t="shared" si="18"/>
        <v>24</v>
      </c>
      <c r="AW219" s="14" t="str">
        <f>B219&amp;", "&amp;C219</f>
        <v>Vedders, Jens</v>
      </c>
      <c r="AX219" s="14">
        <f>A219</f>
        <v>199</v>
      </c>
    </row>
    <row r="220" spans="1:48" ht="15.75" customHeight="1">
      <c r="A220" s="43">
        <v>200</v>
      </c>
      <c r="B220" s="12" t="s">
        <v>507</v>
      </c>
      <c r="C220" s="17" t="s">
        <v>489</v>
      </c>
      <c r="D220" s="12">
        <v>1977</v>
      </c>
      <c r="E220" s="12" t="s">
        <v>362</v>
      </c>
      <c r="AE220" s="17">
        <v>24</v>
      </c>
      <c r="AR220" s="15">
        <f t="shared" si="5"/>
        <v>24</v>
      </c>
      <c r="AS220" s="15">
        <f t="shared" si="15"/>
        <v>1</v>
      </c>
      <c r="AT220" s="15">
        <f t="shared" si="16"/>
        <v>24</v>
      </c>
      <c r="AU220" s="18">
        <f t="shared" si="17"/>
        <v>0</v>
      </c>
      <c r="AV220" s="42">
        <f t="shared" si="18"/>
        <v>24</v>
      </c>
    </row>
    <row r="221" spans="1:50" ht="15.75" customHeight="1">
      <c r="A221" s="43">
        <v>201</v>
      </c>
      <c r="B221" s="22" t="s">
        <v>342</v>
      </c>
      <c r="C221" s="28" t="s">
        <v>343</v>
      </c>
      <c r="D221" s="28">
        <v>76</v>
      </c>
      <c r="E221" s="28" t="s">
        <v>284</v>
      </c>
      <c r="J221" s="14">
        <v>24</v>
      </c>
      <c r="AR221" s="15">
        <f t="shared" si="5"/>
        <v>24</v>
      </c>
      <c r="AS221" s="15">
        <f t="shared" si="15"/>
        <v>1</v>
      </c>
      <c r="AT221" s="15">
        <f t="shared" si="16"/>
        <v>24</v>
      </c>
      <c r="AU221" s="15">
        <f t="shared" si="17"/>
        <v>0</v>
      </c>
      <c r="AV221" s="42">
        <f t="shared" si="18"/>
        <v>24</v>
      </c>
      <c r="AW221" s="14" t="str">
        <f>B221&amp;", "&amp;C221</f>
        <v>Knapen, Don</v>
      </c>
      <c r="AX221" s="14">
        <f>A221</f>
        <v>201</v>
      </c>
    </row>
    <row r="222" spans="1:48" ht="15.75" customHeight="1">
      <c r="A222" s="43">
        <v>202</v>
      </c>
      <c r="B222" s="12" t="s">
        <v>508</v>
      </c>
      <c r="C222" s="17" t="s">
        <v>509</v>
      </c>
      <c r="D222" s="12">
        <v>1977</v>
      </c>
      <c r="E222" s="12" t="s">
        <v>362</v>
      </c>
      <c r="AE222" s="17">
        <v>23</v>
      </c>
      <c r="AR222" s="15">
        <f t="shared" si="5"/>
        <v>23</v>
      </c>
      <c r="AS222" s="15">
        <f t="shared" si="15"/>
        <v>1</v>
      </c>
      <c r="AT222" s="15">
        <f t="shared" si="16"/>
        <v>23</v>
      </c>
      <c r="AU222" s="18">
        <f t="shared" si="17"/>
        <v>0</v>
      </c>
      <c r="AV222" s="42">
        <f t="shared" si="18"/>
        <v>23</v>
      </c>
    </row>
    <row r="223" spans="1:50" ht="15.75" customHeight="1">
      <c r="A223" s="43">
        <v>203</v>
      </c>
      <c r="B223" s="24" t="s">
        <v>270</v>
      </c>
      <c r="C223" s="24" t="s">
        <v>264</v>
      </c>
      <c r="D223" s="26">
        <v>1976</v>
      </c>
      <c r="E223" s="24" t="s">
        <v>271</v>
      </c>
      <c r="F223" s="14"/>
      <c r="G223" s="14"/>
      <c r="H223" s="14"/>
      <c r="I223" s="14"/>
      <c r="J223" s="14"/>
      <c r="K223" s="13">
        <v>23</v>
      </c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F223" s="14"/>
      <c r="AG223" s="14"/>
      <c r="AH223" s="14"/>
      <c r="AI223" s="14"/>
      <c r="AJ223" s="14"/>
      <c r="AK223" s="14"/>
      <c r="AL223" s="14"/>
      <c r="AM223" s="14"/>
      <c r="AN223" s="14"/>
      <c r="AO223" s="14"/>
      <c r="AP223" s="14"/>
      <c r="AQ223" s="14"/>
      <c r="AR223" s="15">
        <f t="shared" si="5"/>
        <v>23</v>
      </c>
      <c r="AS223" s="15">
        <f t="shared" si="15"/>
        <v>1</v>
      </c>
      <c r="AT223" s="15">
        <f t="shared" si="16"/>
        <v>23</v>
      </c>
      <c r="AU223" s="15">
        <f t="shared" si="17"/>
        <v>0</v>
      </c>
      <c r="AV223" s="42">
        <f t="shared" si="18"/>
        <v>23</v>
      </c>
      <c r="AW223" s="14" t="str">
        <f>B223&amp;", "&amp;C223</f>
        <v>Feyen, Patrick</v>
      </c>
      <c r="AX223" s="14">
        <f>A223</f>
        <v>203</v>
      </c>
    </row>
    <row r="224" spans="1:48" ht="15.75" customHeight="1">
      <c r="A224" s="43">
        <v>204</v>
      </c>
      <c r="B224" s="12" t="s">
        <v>510</v>
      </c>
      <c r="C224" s="17" t="s">
        <v>511</v>
      </c>
      <c r="D224" s="12">
        <v>1980</v>
      </c>
      <c r="E224" s="12" t="s">
        <v>362</v>
      </c>
      <c r="AE224" s="17">
        <v>22</v>
      </c>
      <c r="AR224" s="15">
        <f t="shared" si="5"/>
        <v>22</v>
      </c>
      <c r="AS224" s="15">
        <f t="shared" si="15"/>
        <v>1</v>
      </c>
      <c r="AT224" s="15">
        <f t="shared" si="16"/>
        <v>22</v>
      </c>
      <c r="AU224" s="18">
        <f t="shared" si="17"/>
        <v>0</v>
      </c>
      <c r="AV224" s="42">
        <f t="shared" si="18"/>
        <v>22</v>
      </c>
    </row>
    <row r="225" spans="1:50" ht="15.75" customHeight="1">
      <c r="A225" s="43">
        <v>205</v>
      </c>
      <c r="B225" s="22" t="s">
        <v>344</v>
      </c>
      <c r="C225" s="28" t="s">
        <v>345</v>
      </c>
      <c r="D225" s="28">
        <v>80</v>
      </c>
      <c r="E225" s="28" t="s">
        <v>346</v>
      </c>
      <c r="J225" s="14">
        <v>22</v>
      </c>
      <c r="AR225" s="15">
        <f t="shared" si="5"/>
        <v>22</v>
      </c>
      <c r="AS225" s="15">
        <f t="shared" si="15"/>
        <v>1</v>
      </c>
      <c r="AT225" s="15">
        <f t="shared" si="16"/>
        <v>22</v>
      </c>
      <c r="AU225" s="15">
        <f t="shared" si="17"/>
        <v>0</v>
      </c>
      <c r="AV225" s="42">
        <f t="shared" si="18"/>
        <v>22</v>
      </c>
      <c r="AW225" s="14" t="str">
        <f>B225&amp;", "&amp;C225</f>
        <v>Pronk, Robbert</v>
      </c>
      <c r="AX225" s="14">
        <f>A225</f>
        <v>205</v>
      </c>
    </row>
    <row r="226" spans="1:48" ht="15.75" customHeight="1">
      <c r="A226" s="43">
        <v>206</v>
      </c>
      <c r="B226" s="12" t="s">
        <v>512</v>
      </c>
      <c r="C226" s="17" t="s">
        <v>513</v>
      </c>
      <c r="D226" s="12">
        <v>1977</v>
      </c>
      <c r="E226" s="12" t="s">
        <v>514</v>
      </c>
      <c r="AE226" s="17">
        <v>21</v>
      </c>
      <c r="AR226" s="15">
        <f t="shared" si="5"/>
        <v>21</v>
      </c>
      <c r="AS226" s="15">
        <f t="shared" si="15"/>
        <v>1</v>
      </c>
      <c r="AT226" s="15">
        <f t="shared" si="16"/>
        <v>21</v>
      </c>
      <c r="AU226" s="18">
        <f t="shared" si="17"/>
        <v>0</v>
      </c>
      <c r="AV226" s="42">
        <f t="shared" si="18"/>
        <v>21</v>
      </c>
    </row>
    <row r="227" spans="1:50" ht="15.75" customHeight="1">
      <c r="A227" s="43">
        <v>198</v>
      </c>
      <c r="B227" s="24" t="s">
        <v>274</v>
      </c>
      <c r="C227" s="24" t="s">
        <v>264</v>
      </c>
      <c r="D227" s="26">
        <v>1980</v>
      </c>
      <c r="E227" s="24" t="s">
        <v>203</v>
      </c>
      <c r="F227" s="14"/>
      <c r="G227" s="14"/>
      <c r="H227" s="14"/>
      <c r="I227" s="14"/>
      <c r="J227" s="14"/>
      <c r="K227" s="13">
        <v>21</v>
      </c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F227" s="14"/>
      <c r="AG227" s="14"/>
      <c r="AH227" s="14"/>
      <c r="AI227" s="14"/>
      <c r="AJ227" s="14"/>
      <c r="AK227" s="14"/>
      <c r="AL227" s="14"/>
      <c r="AM227" s="14"/>
      <c r="AN227" s="14"/>
      <c r="AO227" s="14"/>
      <c r="AP227" s="14"/>
      <c r="AQ227" s="14"/>
      <c r="AR227" s="15">
        <f t="shared" si="5"/>
        <v>21</v>
      </c>
      <c r="AS227" s="15">
        <f t="shared" si="15"/>
        <v>1</v>
      </c>
      <c r="AT227" s="15">
        <f t="shared" si="16"/>
        <v>21</v>
      </c>
      <c r="AU227" s="15">
        <f t="shared" si="17"/>
        <v>0</v>
      </c>
      <c r="AV227" s="42">
        <f t="shared" si="18"/>
        <v>21</v>
      </c>
      <c r="AW227" s="14" t="str">
        <f>B227&amp;", "&amp;C227</f>
        <v>Hick, Patrick</v>
      </c>
      <c r="AX227" s="14">
        <f t="shared" si="6"/>
        <v>198</v>
      </c>
    </row>
    <row r="228" spans="1:50" ht="15.75" customHeight="1">
      <c r="A228" s="43">
        <v>199</v>
      </c>
      <c r="B228" s="24" t="s">
        <v>275</v>
      </c>
      <c r="C228" s="24" t="s">
        <v>97</v>
      </c>
      <c r="D228" s="26">
        <v>1976</v>
      </c>
      <c r="E228" s="24" t="s">
        <v>203</v>
      </c>
      <c r="F228" s="14"/>
      <c r="G228" s="14"/>
      <c r="H228" s="14"/>
      <c r="I228" s="14"/>
      <c r="J228" s="14"/>
      <c r="K228" s="13">
        <v>20</v>
      </c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F228" s="14"/>
      <c r="AG228" s="14"/>
      <c r="AH228" s="14"/>
      <c r="AI228" s="14"/>
      <c r="AJ228" s="14"/>
      <c r="AK228" s="14"/>
      <c r="AL228" s="14"/>
      <c r="AM228" s="14"/>
      <c r="AN228" s="14"/>
      <c r="AO228" s="14"/>
      <c r="AP228" s="14"/>
      <c r="AQ228" s="14"/>
      <c r="AR228" s="15">
        <f t="shared" si="5"/>
        <v>20</v>
      </c>
      <c r="AS228" s="15">
        <f t="shared" si="15"/>
        <v>1</v>
      </c>
      <c r="AT228" s="15">
        <f t="shared" si="16"/>
        <v>20</v>
      </c>
      <c r="AU228" s="15">
        <f t="shared" si="17"/>
        <v>0</v>
      </c>
      <c r="AV228" s="42">
        <f t="shared" si="18"/>
        <v>20</v>
      </c>
      <c r="AW228" s="14" t="str">
        <f>B228&amp;", "&amp;C228</f>
        <v>Zeimers, Eric</v>
      </c>
      <c r="AX228" s="14">
        <f t="shared" si="6"/>
        <v>199</v>
      </c>
    </row>
    <row r="229" spans="1:48" ht="15.75" customHeight="1">
      <c r="A229" s="43">
        <v>200</v>
      </c>
      <c r="B229" s="12" t="s">
        <v>515</v>
      </c>
      <c r="C229" s="17" t="s">
        <v>476</v>
      </c>
      <c r="D229" s="12">
        <v>1976</v>
      </c>
      <c r="E229" s="12" t="s">
        <v>516</v>
      </c>
      <c r="AE229" s="17">
        <v>20</v>
      </c>
      <c r="AR229" s="15">
        <f t="shared" si="5"/>
        <v>20</v>
      </c>
      <c r="AS229" s="15">
        <f t="shared" si="15"/>
        <v>1</v>
      </c>
      <c r="AT229" s="15">
        <f t="shared" si="16"/>
        <v>20</v>
      </c>
      <c r="AU229" s="18">
        <f t="shared" si="17"/>
        <v>0</v>
      </c>
      <c r="AV229" s="42">
        <f t="shared" si="18"/>
        <v>20</v>
      </c>
    </row>
    <row r="230" spans="1:48" ht="15.75" customHeight="1">
      <c r="A230" s="43">
        <v>201</v>
      </c>
      <c r="B230" s="12" t="s">
        <v>517</v>
      </c>
      <c r="C230" s="17" t="s">
        <v>122</v>
      </c>
      <c r="D230" s="12">
        <v>1979</v>
      </c>
      <c r="E230" s="12" t="s">
        <v>506</v>
      </c>
      <c r="AE230" s="17">
        <v>19</v>
      </c>
      <c r="AR230" s="15">
        <f t="shared" si="5"/>
        <v>19</v>
      </c>
      <c r="AS230" s="15">
        <f t="shared" si="15"/>
        <v>1</v>
      </c>
      <c r="AT230" s="15">
        <f t="shared" si="16"/>
        <v>19</v>
      </c>
      <c r="AU230" s="18">
        <f t="shared" si="17"/>
        <v>0</v>
      </c>
      <c r="AV230" s="42">
        <f t="shared" si="18"/>
        <v>19</v>
      </c>
    </row>
    <row r="231" spans="1:50" ht="15.75" customHeight="1">
      <c r="A231" s="43">
        <v>202</v>
      </c>
      <c r="B231" s="24" t="s">
        <v>276</v>
      </c>
      <c r="C231" s="24" t="s">
        <v>277</v>
      </c>
      <c r="D231" s="26">
        <v>1977</v>
      </c>
      <c r="E231" s="24" t="s">
        <v>278</v>
      </c>
      <c r="F231" s="14"/>
      <c r="G231" s="14"/>
      <c r="H231" s="14"/>
      <c r="I231" s="14"/>
      <c r="J231" s="14"/>
      <c r="K231" s="13">
        <v>19</v>
      </c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F231" s="14"/>
      <c r="AG231" s="14"/>
      <c r="AH231" s="14"/>
      <c r="AI231" s="14"/>
      <c r="AJ231" s="14"/>
      <c r="AK231" s="14"/>
      <c r="AL231" s="14"/>
      <c r="AM231" s="14"/>
      <c r="AN231" s="14"/>
      <c r="AO231" s="14"/>
      <c r="AP231" s="14"/>
      <c r="AQ231" s="14"/>
      <c r="AR231" s="15">
        <f aca="true" t="shared" si="19" ref="AR231:AR241">SUM(F231:AQ231)</f>
        <v>19</v>
      </c>
      <c r="AS231" s="15">
        <f t="shared" si="15"/>
        <v>1</v>
      </c>
      <c r="AT231" s="15">
        <f t="shared" si="16"/>
        <v>19</v>
      </c>
      <c r="AU231" s="15">
        <f t="shared" si="17"/>
        <v>0</v>
      </c>
      <c r="AV231" s="42">
        <f t="shared" si="18"/>
        <v>19</v>
      </c>
      <c r="AW231" s="14" t="str">
        <f>B231&amp;", "&amp;C231</f>
        <v>Cremer, Johannes</v>
      </c>
      <c r="AX231" s="14">
        <f t="shared" si="6"/>
        <v>202</v>
      </c>
    </row>
    <row r="232" spans="1:50" ht="15.75" customHeight="1">
      <c r="A232" s="43">
        <v>203</v>
      </c>
      <c r="B232" s="24" t="s">
        <v>279</v>
      </c>
      <c r="C232" s="24" t="s">
        <v>280</v>
      </c>
      <c r="D232" s="26">
        <v>1980</v>
      </c>
      <c r="E232" s="24" t="s">
        <v>281</v>
      </c>
      <c r="F232" s="14"/>
      <c r="G232" s="14"/>
      <c r="H232" s="14"/>
      <c r="I232" s="14"/>
      <c r="J232" s="14"/>
      <c r="K232" s="13">
        <v>18</v>
      </c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F232" s="14"/>
      <c r="AG232" s="14"/>
      <c r="AH232" s="14"/>
      <c r="AI232" s="14"/>
      <c r="AJ232" s="14"/>
      <c r="AK232" s="14"/>
      <c r="AL232" s="14"/>
      <c r="AM232" s="14"/>
      <c r="AN232" s="14"/>
      <c r="AO232" s="14"/>
      <c r="AP232" s="14"/>
      <c r="AQ232" s="14"/>
      <c r="AR232" s="15">
        <f t="shared" si="19"/>
        <v>18</v>
      </c>
      <c r="AS232" s="15">
        <f t="shared" si="15"/>
        <v>1</v>
      </c>
      <c r="AT232" s="15">
        <f t="shared" si="16"/>
        <v>18</v>
      </c>
      <c r="AU232" s="15">
        <f t="shared" si="17"/>
        <v>0</v>
      </c>
      <c r="AV232" s="42">
        <f t="shared" si="18"/>
        <v>18</v>
      </c>
      <c r="AW232" s="14" t="str">
        <f>B232&amp;", "&amp;C232</f>
        <v>Jost, Jürgen</v>
      </c>
      <c r="AX232" s="14">
        <f t="shared" si="6"/>
        <v>203</v>
      </c>
    </row>
    <row r="233" spans="1:48" ht="15.75" customHeight="1">
      <c r="A233" s="43"/>
      <c r="B233" s="49"/>
      <c r="C233" s="49"/>
      <c r="D233" s="50"/>
      <c r="E233" s="49"/>
      <c r="AR233" s="15">
        <f t="shared" si="19"/>
        <v>0</v>
      </c>
      <c r="AS233" s="15">
        <f t="shared" si="15"/>
        <v>0</v>
      </c>
      <c r="AT233" s="15">
        <f t="shared" si="16"/>
        <v>0</v>
      </c>
      <c r="AU233" s="18">
        <f t="shared" si="17"/>
        <v>0</v>
      </c>
      <c r="AV233" s="42">
        <f t="shared" si="18"/>
        <v>0</v>
      </c>
    </row>
    <row r="234" spans="2:48" ht="15.75" customHeight="1">
      <c r="B234" s="49"/>
      <c r="C234" s="49"/>
      <c r="D234" s="50"/>
      <c r="E234" s="49"/>
      <c r="AR234" s="15">
        <f t="shared" si="19"/>
        <v>0</v>
      </c>
      <c r="AS234" s="15">
        <f t="shared" si="15"/>
        <v>0</v>
      </c>
      <c r="AT234" s="15">
        <f t="shared" si="16"/>
        <v>0</v>
      </c>
      <c r="AU234" s="15">
        <f t="shared" si="17"/>
        <v>0</v>
      </c>
      <c r="AV234" s="42">
        <f t="shared" si="18"/>
        <v>0</v>
      </c>
    </row>
    <row r="235" spans="2:48" ht="15.75" customHeight="1">
      <c r="B235" s="49"/>
      <c r="C235" s="49"/>
      <c r="D235" s="50"/>
      <c r="E235" s="49"/>
      <c r="AR235" s="15">
        <f t="shared" si="19"/>
        <v>0</v>
      </c>
      <c r="AS235" s="15">
        <f t="shared" si="15"/>
        <v>0</v>
      </c>
      <c r="AT235" s="15">
        <f t="shared" si="16"/>
        <v>0</v>
      </c>
      <c r="AU235" s="15">
        <f t="shared" si="17"/>
        <v>0</v>
      </c>
      <c r="AV235" s="42">
        <f t="shared" si="18"/>
        <v>0</v>
      </c>
    </row>
    <row r="236" spans="1:50" ht="15.75" customHeight="1">
      <c r="A236" s="43"/>
      <c r="B236" s="49"/>
      <c r="C236" s="49"/>
      <c r="D236" s="50"/>
      <c r="E236" s="49"/>
      <c r="F236" s="14"/>
      <c r="G236" s="14"/>
      <c r="H236" s="14"/>
      <c r="I236" s="14"/>
      <c r="J236" s="14"/>
      <c r="K236" s="13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F236" s="14"/>
      <c r="AG236" s="14"/>
      <c r="AH236" s="14"/>
      <c r="AI236" s="14"/>
      <c r="AJ236" s="14"/>
      <c r="AK236" s="14"/>
      <c r="AL236" s="14"/>
      <c r="AM236" s="14"/>
      <c r="AN236" s="14"/>
      <c r="AO236" s="14"/>
      <c r="AP236" s="14"/>
      <c r="AQ236" s="14"/>
      <c r="AR236" s="15">
        <f t="shared" si="19"/>
        <v>0</v>
      </c>
      <c r="AS236" s="15">
        <f t="shared" si="15"/>
        <v>0</v>
      </c>
      <c r="AT236" s="15">
        <f t="shared" si="16"/>
        <v>0</v>
      </c>
      <c r="AU236" s="15">
        <f t="shared" si="17"/>
        <v>0</v>
      </c>
      <c r="AV236" s="42">
        <f t="shared" si="18"/>
        <v>0</v>
      </c>
      <c r="AW236" s="14" t="str">
        <f>B236&amp;", "&amp;C236</f>
        <v>, </v>
      </c>
      <c r="AX236" s="14">
        <f t="shared" si="6"/>
        <v>0</v>
      </c>
    </row>
    <row r="237" spans="1:48" ht="15.75" customHeight="1">
      <c r="A237" s="43"/>
      <c r="B237" s="44"/>
      <c r="D237" s="29"/>
      <c r="E237" s="30"/>
      <c r="AG237" s="18"/>
      <c r="AR237" s="15">
        <f t="shared" si="19"/>
        <v>0</v>
      </c>
      <c r="AS237" s="15">
        <f t="shared" si="15"/>
        <v>0</v>
      </c>
      <c r="AT237" s="15">
        <f t="shared" si="16"/>
        <v>0</v>
      </c>
      <c r="AU237" s="15">
        <f t="shared" si="17"/>
        <v>0</v>
      </c>
      <c r="AV237" s="42">
        <f t="shared" si="18"/>
        <v>0</v>
      </c>
    </row>
    <row r="238" spans="2:48" ht="15.75" customHeight="1">
      <c r="B238" s="44"/>
      <c r="D238" s="29"/>
      <c r="E238" s="30"/>
      <c r="AR238" s="15">
        <f t="shared" si="19"/>
        <v>0</v>
      </c>
      <c r="AS238" s="15">
        <f t="shared" si="15"/>
        <v>0</v>
      </c>
      <c r="AT238" s="15">
        <f t="shared" si="16"/>
        <v>0</v>
      </c>
      <c r="AU238" s="15">
        <f t="shared" si="17"/>
        <v>0</v>
      </c>
      <c r="AV238" s="42">
        <f t="shared" si="18"/>
        <v>0</v>
      </c>
    </row>
    <row r="239" spans="2:48" ht="15.75" customHeight="1">
      <c r="B239" s="44"/>
      <c r="D239" s="29"/>
      <c r="E239" s="30"/>
      <c r="AR239" s="15">
        <f t="shared" si="19"/>
        <v>0</v>
      </c>
      <c r="AS239" s="15">
        <f t="shared" si="15"/>
        <v>0</v>
      </c>
      <c r="AT239" s="15">
        <f t="shared" si="16"/>
        <v>0</v>
      </c>
      <c r="AU239" s="15">
        <f t="shared" si="17"/>
        <v>0</v>
      </c>
      <c r="AV239" s="42">
        <f t="shared" si="18"/>
        <v>0</v>
      </c>
    </row>
    <row r="240" spans="2:48" ht="15.75" customHeight="1">
      <c r="B240" s="44"/>
      <c r="D240" s="29"/>
      <c r="E240" s="30"/>
      <c r="AR240" s="15">
        <f t="shared" si="19"/>
        <v>0</v>
      </c>
      <c r="AS240" s="15">
        <f t="shared" si="15"/>
        <v>0</v>
      </c>
      <c r="AT240" s="15">
        <f t="shared" si="16"/>
        <v>0</v>
      </c>
      <c r="AU240" s="15">
        <f t="shared" si="17"/>
        <v>0</v>
      </c>
      <c r="AV240" s="42">
        <f t="shared" si="18"/>
        <v>0</v>
      </c>
    </row>
    <row r="241" spans="44:48" ht="12.75">
      <c r="AR241" s="15">
        <f t="shared" si="19"/>
        <v>0</v>
      </c>
      <c r="AS241" s="15">
        <f t="shared" si="15"/>
        <v>0</v>
      </c>
      <c r="AT241" s="15">
        <f t="shared" si="16"/>
        <v>0</v>
      </c>
      <c r="AU241" s="15">
        <f t="shared" si="17"/>
        <v>0</v>
      </c>
      <c r="AV241" s="42">
        <f t="shared" si="18"/>
        <v>0</v>
      </c>
    </row>
    <row r="242" spans="45:48" ht="12.75">
      <c r="AS242" s="15">
        <f t="shared" si="15"/>
        <v>0</v>
      </c>
      <c r="AT242" s="15">
        <f t="shared" si="16"/>
        <v>0</v>
      </c>
      <c r="AU242" s="15">
        <f t="shared" si="17"/>
        <v>0</v>
      </c>
      <c r="AV242" s="42">
        <f t="shared" si="18"/>
        <v>0</v>
      </c>
    </row>
    <row r="243" spans="45:48" ht="12.75">
      <c r="AS243" s="15">
        <f t="shared" si="15"/>
        <v>0</v>
      </c>
      <c r="AT243" s="15">
        <f t="shared" si="16"/>
        <v>0</v>
      </c>
      <c r="AU243" s="15">
        <f t="shared" si="17"/>
        <v>0</v>
      </c>
      <c r="AV243" s="42">
        <f t="shared" si="18"/>
        <v>0</v>
      </c>
    </row>
    <row r="244" spans="45:48" ht="12.75">
      <c r="AS244" s="15">
        <f t="shared" si="15"/>
        <v>0</v>
      </c>
      <c r="AT244" s="15">
        <f t="shared" si="16"/>
        <v>0</v>
      </c>
      <c r="AU244" s="15">
        <f t="shared" si="17"/>
        <v>0</v>
      </c>
      <c r="AV244" s="42">
        <f t="shared" si="18"/>
        <v>0</v>
      </c>
    </row>
    <row r="245" spans="45:48" ht="12.75">
      <c r="AS245" s="15">
        <f t="shared" si="15"/>
        <v>0</v>
      </c>
      <c r="AT245" s="15">
        <f t="shared" si="16"/>
        <v>0</v>
      </c>
      <c r="AU245" s="15">
        <f t="shared" si="17"/>
        <v>0</v>
      </c>
      <c r="AV245" s="42">
        <f t="shared" si="18"/>
        <v>0</v>
      </c>
    </row>
    <row r="246" spans="45:48" ht="12.75">
      <c r="AS246" s="15">
        <f t="shared" si="15"/>
        <v>0</v>
      </c>
      <c r="AT246" s="15">
        <f t="shared" si="16"/>
        <v>0</v>
      </c>
      <c r="AU246" s="15">
        <f t="shared" si="17"/>
        <v>0</v>
      </c>
      <c r="AV246" s="42">
        <f t="shared" si="18"/>
        <v>0</v>
      </c>
    </row>
    <row r="247" spans="46:48" ht="12.75">
      <c r="AT247" s="15">
        <f t="shared" si="16"/>
        <v>0</v>
      </c>
      <c r="AU247" s="15">
        <f t="shared" si="17"/>
        <v>0</v>
      </c>
      <c r="AV247" s="42">
        <f>AT247+AU247</f>
        <v>0</v>
      </c>
    </row>
    <row r="248" spans="46:48" ht="12.75">
      <c r="AT248" s="15">
        <f t="shared" si="16"/>
        <v>0</v>
      </c>
      <c r="AU248" s="15">
        <f t="shared" si="17"/>
        <v>0</v>
      </c>
      <c r="AV248" s="42">
        <f>AT248+AU248</f>
        <v>0</v>
      </c>
    </row>
    <row r="249" spans="46:47" ht="12.75">
      <c r="AT249" s="15">
        <f t="shared" si="16"/>
        <v>0</v>
      </c>
      <c r="AU249" s="15">
        <f t="shared" si="17"/>
        <v>0</v>
      </c>
    </row>
    <row r="250" spans="46:47" ht="12.75">
      <c r="AT250" s="15">
        <f t="shared" si="16"/>
        <v>0</v>
      </c>
      <c r="AU250" s="15">
        <f t="shared" si="17"/>
        <v>0</v>
      </c>
    </row>
    <row r="251" spans="46:47" ht="12.75">
      <c r="AT251" s="15">
        <f t="shared" si="16"/>
        <v>0</v>
      </c>
      <c r="AU251" s="15">
        <f t="shared" si="17"/>
        <v>0</v>
      </c>
    </row>
    <row r="252" spans="46:47" ht="12.75">
      <c r="AT252" s="15">
        <f t="shared" si="16"/>
        <v>0</v>
      </c>
      <c r="AU252" s="15">
        <f t="shared" si="17"/>
        <v>0</v>
      </c>
    </row>
    <row r="253" ht="12.75">
      <c r="AT253" s="15">
        <f t="shared" si="16"/>
        <v>0</v>
      </c>
    </row>
    <row r="254" ht="12.75">
      <c r="AT254" s="15">
        <f t="shared" si="16"/>
        <v>0</v>
      </c>
    </row>
    <row r="255" ht="12.75">
      <c r="AT255" s="15">
        <f t="shared" si="16"/>
        <v>0</v>
      </c>
    </row>
  </sheetData>
  <mergeCells count="1">
    <mergeCell ref="A1:AQ1"/>
  </mergeCells>
  <conditionalFormatting sqref="E163:E168">
    <cfRule type="cellIs" priority="1" dxfId="0" operator="equal" stopIfTrue="1">
      <formula>"."</formula>
    </cfRule>
  </conditionalFormatting>
  <hyperlinks>
    <hyperlink ref="B119" r:id="rId1" display="http://www2.your-sports.com/details/results.php?sl=6.3795.de.0.Ergebnislisten%7CZieleinlaufliste&amp;pp=28"/>
    <hyperlink ref="B6" r:id="rId2" display="http://www2.your-sports.com/details/results.php?sl=6.3795.de.0.Ergebnislisten%7CZieleinlaufliste&amp;pp=42"/>
    <hyperlink ref="B102" r:id="rId3" display="http://www2.your-sports.com/details/results.php?sl=6.3795.de.0.Ergebnislisten%7CZieleinlaufliste&amp;pp=105"/>
    <hyperlink ref="B23" r:id="rId4" display="http://www2.your-sports.com/details/results.php?sl=6.3795.de.0.Ergebnislisten%7CZieleinlaufliste&amp;pp=401"/>
    <hyperlink ref="B55" r:id="rId5" display="http://www2.your-sports.com/details/results.php?sl=6.3795.de.0.Ergebnislisten%7CZieleinlaufliste&amp;pp=592"/>
    <hyperlink ref="B74" r:id="rId6" display="http://www2.your-sports.com/details/results.php?sl=6.3795.de.0.Ergebnislisten%7CZieleinlaufliste&amp;pp=688"/>
    <hyperlink ref="B98" r:id="rId7" display="http://www2.your-sports.com/details/results.php?sl=6.3795.de.0.Ergebnislisten%7CZieleinlaufliste&amp;pp=595"/>
    <hyperlink ref="B122" r:id="rId8" display="http://www2.your-sports.com/details/results.php?sl=6.3795.de.0.Ergebnislisten%7CZieleinlaufliste&amp;pp=676"/>
    <hyperlink ref="B140" r:id="rId9" display="http://www2.your-sports.com/details/results.php?sl=6.3795.de.0.Ergebnislisten%7CZieleinlaufliste&amp;pp=566"/>
  </hyperlink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AX42"/>
  <sheetViews>
    <sheetView showGridLines="0" tabSelected="1" workbookViewId="0" topLeftCell="A1">
      <pane ySplit="2" topLeftCell="BM3" activePane="bottomLeft" state="frozen"/>
      <selection pane="topLeft" activeCell="A2" sqref="A2"/>
      <selection pane="bottomLeft" activeCell="B12" sqref="B12"/>
    </sheetView>
  </sheetViews>
  <sheetFormatPr defaultColWidth="11.421875" defaultRowHeight="12.75"/>
  <cols>
    <col min="1" max="1" width="3.8515625" style="16" bestFit="1" customWidth="1"/>
    <col min="2" max="2" width="12.140625" style="17" customWidth="1"/>
    <col min="3" max="3" width="7.7109375" style="17" customWidth="1"/>
    <col min="4" max="4" width="6.421875" style="17" bestFit="1" customWidth="1"/>
    <col min="5" max="17" width="1.7109375" style="17" customWidth="1"/>
    <col min="18" max="18" width="3.28125" style="17" bestFit="1" customWidth="1"/>
    <col min="19" max="19" width="4.140625" style="17" bestFit="1" customWidth="1"/>
    <col min="20" max="20" width="3.28125" style="17" bestFit="1" customWidth="1"/>
    <col min="21" max="21" width="4.140625" style="17" bestFit="1" customWidth="1"/>
    <col min="22" max="22" width="3.28125" style="17" bestFit="1" customWidth="1"/>
    <col min="23" max="26" width="4.140625" style="17" bestFit="1" customWidth="1"/>
    <col min="27" max="27" width="3.28125" style="17" bestFit="1" customWidth="1"/>
    <col min="28" max="28" width="0.85546875" style="17" customWidth="1"/>
    <col min="29" max="32" width="3.28125" style="17" bestFit="1" customWidth="1"/>
    <col min="33" max="34" width="4.140625" style="17" bestFit="1" customWidth="1"/>
    <col min="35" max="40" width="3.28125" style="17" bestFit="1" customWidth="1"/>
    <col min="41" max="41" width="4.00390625" style="17" bestFit="1" customWidth="1"/>
    <col min="42" max="42" width="3.140625" style="17" bestFit="1" customWidth="1"/>
    <col min="43" max="43" width="3.00390625" style="17" bestFit="1" customWidth="1"/>
    <col min="44" max="44" width="4.7109375" style="18" customWidth="1"/>
    <col min="45" max="45" width="3.421875" style="18" customWidth="1"/>
    <col min="46" max="48" width="4.7109375" style="18" customWidth="1"/>
    <col min="49" max="49" width="20.421875" style="17" customWidth="1"/>
    <col min="50" max="50" width="4.57421875" style="17" customWidth="1"/>
    <col min="51" max="16384" width="11.421875" style="17" customWidth="1"/>
  </cols>
  <sheetData>
    <row r="1" spans="1:48" s="2" customFormat="1" ht="14.25">
      <c r="A1" s="53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1"/>
      <c r="AS1" s="1"/>
      <c r="AT1" s="1"/>
      <c r="AU1" s="1"/>
      <c r="AV1" s="1"/>
    </row>
    <row r="2" spans="1:50" s="10" customFormat="1" ht="73.5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  <c r="P2" s="5" t="s">
        <v>16</v>
      </c>
      <c r="Q2" s="5" t="s">
        <v>17</v>
      </c>
      <c r="R2" s="5" t="s">
        <v>18</v>
      </c>
      <c r="S2" s="5" t="s">
        <v>19</v>
      </c>
      <c r="T2" s="5" t="s">
        <v>20</v>
      </c>
      <c r="U2" s="5" t="s">
        <v>21</v>
      </c>
      <c r="V2" s="5" t="s">
        <v>22</v>
      </c>
      <c r="W2" s="5" t="s">
        <v>23</v>
      </c>
      <c r="X2" s="5" t="s">
        <v>24</v>
      </c>
      <c r="Y2" s="5" t="s">
        <v>25</v>
      </c>
      <c r="Z2" s="5" t="s">
        <v>26</v>
      </c>
      <c r="AA2" s="5" t="s">
        <v>27</v>
      </c>
      <c r="AB2" s="5" t="s">
        <v>28</v>
      </c>
      <c r="AC2" s="5" t="s">
        <v>29</v>
      </c>
      <c r="AD2" s="5" t="s">
        <v>30</v>
      </c>
      <c r="AE2" s="5" t="s">
        <v>31</v>
      </c>
      <c r="AF2" s="5" t="s">
        <v>32</v>
      </c>
      <c r="AG2" s="5" t="s">
        <v>33</v>
      </c>
      <c r="AH2" s="5" t="s">
        <v>34</v>
      </c>
      <c r="AI2" s="5" t="s">
        <v>35</v>
      </c>
      <c r="AJ2" s="5" t="s">
        <v>36</v>
      </c>
      <c r="AK2" s="5" t="s">
        <v>37</v>
      </c>
      <c r="AL2" s="5" t="s">
        <v>38</v>
      </c>
      <c r="AM2" s="5" t="s">
        <v>39</v>
      </c>
      <c r="AN2" s="5" t="s">
        <v>40</v>
      </c>
      <c r="AO2" s="5" t="s">
        <v>41</v>
      </c>
      <c r="AP2" s="5" t="s">
        <v>42</v>
      </c>
      <c r="AQ2" s="5" t="s">
        <v>43</v>
      </c>
      <c r="AR2" s="6" t="s">
        <v>44</v>
      </c>
      <c r="AS2" s="7" t="s">
        <v>45</v>
      </c>
      <c r="AT2" s="7" t="s">
        <v>46</v>
      </c>
      <c r="AU2" s="7" t="s">
        <v>47</v>
      </c>
      <c r="AV2" s="41" t="s">
        <v>48</v>
      </c>
      <c r="AW2" s="8" t="s">
        <v>49</v>
      </c>
      <c r="AX2" s="9" t="s">
        <v>1</v>
      </c>
    </row>
    <row r="3" spans="1:50" s="10" customFormat="1" ht="12.75" customHeight="1">
      <c r="A3" s="11">
        <v>1</v>
      </c>
      <c r="B3" s="35" t="s">
        <v>110</v>
      </c>
      <c r="C3" s="35" t="s">
        <v>71</v>
      </c>
      <c r="D3" s="35">
        <v>1976</v>
      </c>
      <c r="E3" s="35" t="s">
        <v>111</v>
      </c>
      <c r="F3" s="14">
        <v>50</v>
      </c>
      <c r="G3" s="14">
        <v>49</v>
      </c>
      <c r="H3" s="14">
        <v>50</v>
      </c>
      <c r="I3" s="13">
        <v>50</v>
      </c>
      <c r="J3" s="14">
        <v>50</v>
      </c>
      <c r="K3" s="14">
        <v>50</v>
      </c>
      <c r="L3" s="14">
        <v>49</v>
      </c>
      <c r="M3" s="14">
        <v>50</v>
      </c>
      <c r="N3" s="14"/>
      <c r="O3" s="14">
        <v>50</v>
      </c>
      <c r="P3" s="14"/>
      <c r="Q3" s="14"/>
      <c r="R3" s="14"/>
      <c r="S3" s="14"/>
      <c r="T3" s="14"/>
      <c r="U3" s="14">
        <v>49</v>
      </c>
      <c r="V3" s="14"/>
      <c r="W3" s="14">
        <v>50</v>
      </c>
      <c r="X3" s="14"/>
      <c r="Y3" s="13">
        <v>50</v>
      </c>
      <c r="Z3" s="14">
        <v>50</v>
      </c>
      <c r="AA3" s="14">
        <v>50</v>
      </c>
      <c r="AB3" s="14"/>
      <c r="AC3" s="14">
        <v>50</v>
      </c>
      <c r="AD3" s="14"/>
      <c r="AE3" s="14">
        <v>49</v>
      </c>
      <c r="AF3" s="14"/>
      <c r="AG3" s="14">
        <v>50</v>
      </c>
      <c r="AH3" s="14">
        <v>50</v>
      </c>
      <c r="AI3" s="14"/>
      <c r="AJ3" s="14"/>
      <c r="AK3" s="14">
        <v>50</v>
      </c>
      <c r="AL3" s="14"/>
      <c r="AM3" s="14"/>
      <c r="AN3" s="14">
        <v>50</v>
      </c>
      <c r="AO3" s="52">
        <v>49</v>
      </c>
      <c r="AP3" s="14"/>
      <c r="AQ3" s="14"/>
      <c r="AR3" s="15">
        <f>SUM(F3:AQ3)</f>
        <v>1045</v>
      </c>
      <c r="AS3" s="15">
        <f aca="true" t="shared" si="0" ref="AS3:AS27">COUNT(F3:AQ3)</f>
        <v>21</v>
      </c>
      <c r="AT3" s="15">
        <f aca="true" t="shared" si="1" ref="AT3:AT27">IF(COUNT(F3:AQ3)&gt;0,LARGE(F3:AQ3,1),0)+IF(COUNT(F3:AQ3)&gt;1,LARGE(F3:AQ3,2),0)+IF(COUNT(F3:AQ3)&gt;2,LARGE(F3:AQ3,3),0)+IF(COUNT(F3:AQ3)&gt;3,LARGE(F3:AQ3,4),0)+IF(COUNT(F3:AQ3)&gt;4,LARGE(F3:AQ3,5),0)+IF(COUNT(F3:AQ3)&gt;5,LARGE(F3:AQ3,6),0)+IF(COUNT(F3:AQ3)&gt;6,LARGE(F3:AQ3,7),0)+IF(COUNT(F3:AQ3)&gt;7,LARGE(F3:AQ3,8),0)+IF(COUNT(F3:AQ3)&gt;8,LARGE(F3:AQ3,9),0)+IF(COUNT(F3:AQ3)&gt;9,LARGE(F3:AQ3,10),0)+IF(COUNT(F3:AQ3)&gt;10,LARGE(F3:AQ3,11),0)+IF(COUNT(F3:AQ3)&gt;11,LARGE(F3:AQ3,12),0)+IF(COUNT(F3:AQ3)&gt;12,LARGE(F3:AQ3,13),0)+IF(COUNT(F3:AQ3)&gt;13,LARGE(F3:AQ3,14),0)+IF(COUNT(F3:AQ3)&gt;14,LARGE(F3:AQ3,15),0)</f>
        <v>750</v>
      </c>
      <c r="AU3" s="15">
        <f aca="true" t="shared" si="2" ref="AU3:AU18">IF(COUNT(F3:AQ3)&lt;22,IF(COUNT(F3:AQ3)&gt;14,(COUNT(F3:AQ3)-15),0)*20,120)</f>
        <v>120</v>
      </c>
      <c r="AV3" s="42">
        <f aca="true" t="shared" si="3" ref="AV3:AV27">AT3+AU3</f>
        <v>870</v>
      </c>
      <c r="AW3" s="14" t="str">
        <f aca="true" t="shared" si="4" ref="AW3:AW27">B3&amp;", "&amp;C3</f>
        <v>Breuer, Markus</v>
      </c>
      <c r="AX3" s="14">
        <f>A3</f>
        <v>1</v>
      </c>
    </row>
    <row r="4" spans="1:50" s="10" customFormat="1" ht="12.75" customHeight="1">
      <c r="A4" s="11">
        <v>2</v>
      </c>
      <c r="B4" s="35" t="s">
        <v>96</v>
      </c>
      <c r="C4" s="35" t="s">
        <v>97</v>
      </c>
      <c r="D4" s="35">
        <v>1978</v>
      </c>
      <c r="E4" s="35" t="s">
        <v>98</v>
      </c>
      <c r="F4" s="13">
        <v>34</v>
      </c>
      <c r="G4" s="14"/>
      <c r="H4" s="14"/>
      <c r="I4" s="14">
        <v>43</v>
      </c>
      <c r="J4" s="14">
        <v>23</v>
      </c>
      <c r="K4" s="14">
        <v>45</v>
      </c>
      <c r="L4" s="14">
        <v>39</v>
      </c>
      <c r="M4" s="14">
        <v>46</v>
      </c>
      <c r="N4" s="14">
        <v>50</v>
      </c>
      <c r="O4" s="14">
        <v>46</v>
      </c>
      <c r="P4" s="13">
        <v>48</v>
      </c>
      <c r="Q4" s="14">
        <v>47</v>
      </c>
      <c r="R4" s="14">
        <v>49</v>
      </c>
      <c r="S4" s="13">
        <v>46</v>
      </c>
      <c r="T4" s="14">
        <v>48</v>
      </c>
      <c r="U4" s="14">
        <v>48</v>
      </c>
      <c r="V4" s="14">
        <v>45</v>
      </c>
      <c r="W4" s="14">
        <v>49</v>
      </c>
      <c r="X4" s="14">
        <v>50</v>
      </c>
      <c r="Y4" s="14">
        <v>48</v>
      </c>
      <c r="Z4" s="14"/>
      <c r="AA4" s="14">
        <v>45</v>
      </c>
      <c r="AB4" s="14"/>
      <c r="AC4" s="14">
        <v>45</v>
      </c>
      <c r="AD4" s="14">
        <v>45</v>
      </c>
      <c r="AE4" s="14">
        <v>35</v>
      </c>
      <c r="AF4" s="14"/>
      <c r="AG4" s="14"/>
      <c r="AH4" s="14"/>
      <c r="AI4" s="14">
        <v>50</v>
      </c>
      <c r="AJ4" s="14"/>
      <c r="AK4" s="14"/>
      <c r="AL4" s="14">
        <v>47</v>
      </c>
      <c r="AM4" s="14">
        <v>48</v>
      </c>
      <c r="AN4" s="14"/>
      <c r="AO4" s="14">
        <v>46</v>
      </c>
      <c r="AP4" s="14">
        <v>45</v>
      </c>
      <c r="AQ4" s="14"/>
      <c r="AR4" s="15">
        <f>SUM(F4:AQ4)</f>
        <v>1210</v>
      </c>
      <c r="AS4" s="15">
        <f t="shared" si="0"/>
        <v>27</v>
      </c>
      <c r="AT4" s="15">
        <f t="shared" si="1"/>
        <v>720</v>
      </c>
      <c r="AU4" s="15">
        <f t="shared" si="2"/>
        <v>120</v>
      </c>
      <c r="AV4" s="42">
        <f t="shared" si="3"/>
        <v>840</v>
      </c>
      <c r="AW4" s="14" t="str">
        <f>B4&amp;", "&amp;C4</f>
        <v>Koch, Eric</v>
      </c>
      <c r="AX4" s="14">
        <f>A4</f>
        <v>2</v>
      </c>
    </row>
    <row r="5" spans="1:50" s="10" customFormat="1" ht="12.75" customHeight="1">
      <c r="A5" s="11">
        <v>3</v>
      </c>
      <c r="B5" s="35" t="s">
        <v>56</v>
      </c>
      <c r="C5" s="35" t="s">
        <v>57</v>
      </c>
      <c r="D5" s="35">
        <v>1977</v>
      </c>
      <c r="E5" s="35" t="s">
        <v>58</v>
      </c>
      <c r="F5" s="13">
        <v>48</v>
      </c>
      <c r="G5" s="13">
        <v>49</v>
      </c>
      <c r="H5" s="14">
        <v>49</v>
      </c>
      <c r="I5" s="13">
        <v>46</v>
      </c>
      <c r="J5" s="14"/>
      <c r="K5" s="14"/>
      <c r="L5" s="14">
        <v>45</v>
      </c>
      <c r="M5" s="14"/>
      <c r="N5" s="14"/>
      <c r="O5" s="14">
        <v>49</v>
      </c>
      <c r="P5" s="14">
        <v>48</v>
      </c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>
        <v>39</v>
      </c>
      <c r="AF5" s="14"/>
      <c r="AG5" s="13">
        <v>48</v>
      </c>
      <c r="AH5" s="14"/>
      <c r="AI5" s="14">
        <v>49</v>
      </c>
      <c r="AJ5" s="14">
        <v>48</v>
      </c>
      <c r="AK5" s="14"/>
      <c r="AL5" s="14"/>
      <c r="AM5" s="14"/>
      <c r="AN5" s="14"/>
      <c r="AO5" s="52">
        <v>45</v>
      </c>
      <c r="AP5" s="14"/>
      <c r="AQ5" s="14"/>
      <c r="AR5" s="15">
        <f>SUM(F5:AQ5)</f>
        <v>563</v>
      </c>
      <c r="AS5" s="15">
        <f t="shared" si="0"/>
        <v>12</v>
      </c>
      <c r="AT5" s="15">
        <f t="shared" si="1"/>
        <v>563</v>
      </c>
      <c r="AU5" s="15">
        <f t="shared" si="2"/>
        <v>0</v>
      </c>
      <c r="AV5" s="42">
        <f t="shared" si="3"/>
        <v>563</v>
      </c>
      <c r="AW5" s="14" t="str">
        <f>B5&amp;", "&amp;C5</f>
        <v>Dreyling, Robert</v>
      </c>
      <c r="AX5" s="14">
        <f>A5</f>
        <v>3</v>
      </c>
    </row>
    <row r="6" spans="1:50" s="10" customFormat="1" ht="12.75" customHeight="1">
      <c r="A6" s="11">
        <v>4</v>
      </c>
      <c r="B6" s="18" t="s">
        <v>118</v>
      </c>
      <c r="C6" s="18" t="s">
        <v>119</v>
      </c>
      <c r="D6" s="51">
        <v>1980</v>
      </c>
      <c r="E6" s="51" t="s">
        <v>120</v>
      </c>
      <c r="F6" s="14"/>
      <c r="G6" s="13">
        <v>45</v>
      </c>
      <c r="H6" s="14"/>
      <c r="I6" s="13">
        <v>39</v>
      </c>
      <c r="J6" s="14"/>
      <c r="K6" s="14"/>
      <c r="L6" s="14">
        <v>40</v>
      </c>
      <c r="M6" s="13">
        <v>47</v>
      </c>
      <c r="N6" s="14"/>
      <c r="O6" s="14"/>
      <c r="P6" s="14"/>
      <c r="Q6" s="14"/>
      <c r="R6" s="14">
        <v>48</v>
      </c>
      <c r="S6" s="14"/>
      <c r="T6" s="14">
        <v>46</v>
      </c>
      <c r="U6" s="14"/>
      <c r="V6" s="14"/>
      <c r="W6" s="14"/>
      <c r="X6" s="14"/>
      <c r="Y6" s="13">
        <v>49</v>
      </c>
      <c r="Z6" s="14"/>
      <c r="AA6" s="14"/>
      <c r="AB6" s="14"/>
      <c r="AC6" s="14">
        <v>46</v>
      </c>
      <c r="AD6" s="14"/>
      <c r="AE6" s="14">
        <v>36</v>
      </c>
      <c r="AF6" s="14"/>
      <c r="AG6" s="14"/>
      <c r="AH6" s="14"/>
      <c r="AI6" s="14">
        <v>48</v>
      </c>
      <c r="AJ6" s="14"/>
      <c r="AK6" s="14"/>
      <c r="AL6" s="14"/>
      <c r="AM6" s="14"/>
      <c r="AN6" s="14"/>
      <c r="AO6" s="14"/>
      <c r="AP6" s="14"/>
      <c r="AQ6" s="14"/>
      <c r="AR6" s="15">
        <f>SUM(F6:AQ6)</f>
        <v>444</v>
      </c>
      <c r="AS6" s="15">
        <f t="shared" si="0"/>
        <v>10</v>
      </c>
      <c r="AT6" s="15">
        <f t="shared" si="1"/>
        <v>444</v>
      </c>
      <c r="AU6" s="15">
        <f t="shared" si="2"/>
        <v>0</v>
      </c>
      <c r="AV6" s="42">
        <f t="shared" si="3"/>
        <v>444</v>
      </c>
      <c r="AW6" s="14" t="str">
        <f>B6&amp;", "&amp;C6</f>
        <v>Gilles,  Gereon</v>
      </c>
      <c r="AX6" s="14">
        <f aca="true" t="shared" si="5" ref="AX6:AX27">A6</f>
        <v>4</v>
      </c>
    </row>
    <row r="7" spans="1:50" s="10" customFormat="1" ht="12.75" customHeight="1">
      <c r="A7" s="11"/>
      <c r="B7" s="18"/>
      <c r="C7" s="18"/>
      <c r="D7" s="51"/>
      <c r="E7" s="51"/>
      <c r="F7" s="14"/>
      <c r="G7" s="13"/>
      <c r="H7" s="14"/>
      <c r="I7" s="13"/>
      <c r="J7" s="14"/>
      <c r="K7" s="14"/>
      <c r="L7" s="14"/>
      <c r="M7" s="13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3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5"/>
      <c r="AS7" s="15"/>
      <c r="AT7" s="15"/>
      <c r="AU7" s="15"/>
      <c r="AV7" s="42"/>
      <c r="AW7" s="14"/>
      <c r="AX7" s="14"/>
    </row>
    <row r="8" spans="1:50" s="10" customFormat="1" ht="12.75" customHeight="1">
      <c r="A8" s="11"/>
      <c r="B8" s="18"/>
      <c r="C8" s="18"/>
      <c r="D8" s="51"/>
      <c r="E8" s="51"/>
      <c r="F8" s="14"/>
      <c r="G8" s="13"/>
      <c r="H8" s="14"/>
      <c r="I8" s="13"/>
      <c r="J8" s="14"/>
      <c r="K8" s="14"/>
      <c r="L8" s="14"/>
      <c r="M8" s="13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3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5"/>
      <c r="AS8" s="15"/>
      <c r="AT8" s="15"/>
      <c r="AU8" s="15"/>
      <c r="AV8" s="42"/>
      <c r="AW8" s="14"/>
      <c r="AX8" s="14"/>
    </row>
    <row r="9" spans="1:50" s="10" customFormat="1" ht="12.75" customHeight="1">
      <c r="A9" s="11"/>
      <c r="B9" s="12" t="s">
        <v>67</v>
      </c>
      <c r="C9" s="12" t="s">
        <v>68</v>
      </c>
      <c r="D9" s="12">
        <v>1976</v>
      </c>
      <c r="E9" s="12" t="s">
        <v>69</v>
      </c>
      <c r="F9" s="13">
        <v>44</v>
      </c>
      <c r="G9" s="13">
        <v>48</v>
      </c>
      <c r="H9" s="14"/>
      <c r="I9" s="14"/>
      <c r="J9" s="14"/>
      <c r="K9" s="14"/>
      <c r="L9" s="14">
        <v>43</v>
      </c>
      <c r="M9" s="14"/>
      <c r="N9" s="14"/>
      <c r="O9" s="14">
        <v>48</v>
      </c>
      <c r="P9" s="14"/>
      <c r="Q9" s="14"/>
      <c r="R9" s="14"/>
      <c r="S9" s="14"/>
      <c r="T9" s="14">
        <v>50</v>
      </c>
      <c r="U9" s="14"/>
      <c r="V9" s="14"/>
      <c r="W9" s="14"/>
      <c r="X9" s="13">
        <v>50</v>
      </c>
      <c r="Y9" s="14"/>
      <c r="Z9" s="14"/>
      <c r="AA9" s="14"/>
      <c r="AB9" s="14"/>
      <c r="AC9" s="14">
        <v>48</v>
      </c>
      <c r="AD9" s="14"/>
      <c r="AE9" s="14"/>
      <c r="AF9" s="14"/>
      <c r="AG9" s="14"/>
      <c r="AH9" s="14"/>
      <c r="AI9" s="14"/>
      <c r="AJ9" s="14"/>
      <c r="AK9" s="14">
        <v>49</v>
      </c>
      <c r="AL9" s="14"/>
      <c r="AM9" s="14"/>
      <c r="AN9" s="14"/>
      <c r="AO9" s="14"/>
      <c r="AP9" s="14"/>
      <c r="AQ9" s="14"/>
      <c r="AR9" s="15">
        <f aca="true" t="shared" si="6" ref="AR9:AR27">SUM(F9:AQ9)</f>
        <v>380</v>
      </c>
      <c r="AS9" s="15">
        <f t="shared" si="0"/>
        <v>8</v>
      </c>
      <c r="AT9" s="15">
        <f t="shared" si="1"/>
        <v>380</v>
      </c>
      <c r="AU9" s="15">
        <f t="shared" si="2"/>
        <v>0</v>
      </c>
      <c r="AV9" s="42">
        <f t="shared" si="3"/>
        <v>380</v>
      </c>
      <c r="AW9" s="14" t="str">
        <f t="shared" si="4"/>
        <v>Strobl, Thomas</v>
      </c>
      <c r="AX9" s="14">
        <f t="shared" si="5"/>
        <v>0</v>
      </c>
    </row>
    <row r="10" spans="1:50" s="10" customFormat="1" ht="12.75" customHeight="1">
      <c r="A10" s="11"/>
      <c r="B10" s="21" t="s">
        <v>153</v>
      </c>
      <c r="C10" s="22" t="s">
        <v>154</v>
      </c>
      <c r="D10" s="21">
        <v>1979</v>
      </c>
      <c r="E10" s="21" t="s">
        <v>155</v>
      </c>
      <c r="F10" s="14"/>
      <c r="G10" s="14"/>
      <c r="H10" s="14"/>
      <c r="I10" s="14">
        <v>42</v>
      </c>
      <c r="J10" s="14"/>
      <c r="K10" s="13">
        <v>27</v>
      </c>
      <c r="L10" s="14">
        <v>41</v>
      </c>
      <c r="M10" s="14"/>
      <c r="N10" s="14"/>
      <c r="O10" s="14"/>
      <c r="P10" s="14">
        <v>47</v>
      </c>
      <c r="Q10" s="14"/>
      <c r="R10" s="14"/>
      <c r="S10" s="14">
        <v>48</v>
      </c>
      <c r="T10" s="14">
        <v>47</v>
      </c>
      <c r="U10" s="14"/>
      <c r="V10" s="14">
        <v>48</v>
      </c>
      <c r="W10" s="14">
        <v>47</v>
      </c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5">
        <f>SUM(F10:AQ10)</f>
        <v>347</v>
      </c>
      <c r="AS10" s="15">
        <f t="shared" si="0"/>
        <v>8</v>
      </c>
      <c r="AT10" s="15">
        <f t="shared" si="1"/>
        <v>347</v>
      </c>
      <c r="AU10" s="15">
        <f t="shared" si="2"/>
        <v>0</v>
      </c>
      <c r="AV10" s="42">
        <f t="shared" si="3"/>
        <v>347</v>
      </c>
      <c r="AW10" s="14" t="str">
        <f>B10&amp;", "&amp;C10</f>
        <v>Kahnert,  Patrick</v>
      </c>
      <c r="AX10" s="14">
        <f>A10</f>
        <v>0</v>
      </c>
    </row>
    <row r="11" spans="1:50" s="10" customFormat="1" ht="12.75" customHeight="1">
      <c r="A11" s="11"/>
      <c r="B11" s="24" t="s">
        <v>233</v>
      </c>
      <c r="C11" s="24" t="s">
        <v>234</v>
      </c>
      <c r="D11" s="26">
        <v>1976</v>
      </c>
      <c r="E11" s="24" t="s">
        <v>235</v>
      </c>
      <c r="F11" s="14"/>
      <c r="G11" s="14"/>
      <c r="H11" s="14"/>
      <c r="I11" s="14"/>
      <c r="J11" s="14"/>
      <c r="K11" s="13">
        <v>42</v>
      </c>
      <c r="L11" s="14"/>
      <c r="M11" s="14"/>
      <c r="N11" s="14"/>
      <c r="O11" s="14"/>
      <c r="P11" s="14">
        <v>50</v>
      </c>
      <c r="Q11" s="14"/>
      <c r="R11" s="14"/>
      <c r="S11" s="14"/>
      <c r="T11" s="14"/>
      <c r="U11" s="14"/>
      <c r="V11" s="14"/>
      <c r="W11" s="13">
        <v>50</v>
      </c>
      <c r="X11" s="14"/>
      <c r="Y11" s="14"/>
      <c r="Z11" s="14"/>
      <c r="AA11" s="14"/>
      <c r="AB11" s="14"/>
      <c r="AC11" s="14">
        <v>49</v>
      </c>
      <c r="AD11" s="14">
        <v>50</v>
      </c>
      <c r="AE11" s="14">
        <v>46</v>
      </c>
      <c r="AF11" s="14"/>
      <c r="AG11" s="14"/>
      <c r="AH11" s="14"/>
      <c r="AI11" s="14"/>
      <c r="AJ11" s="14"/>
      <c r="AK11" s="14"/>
      <c r="AL11" s="14"/>
      <c r="AM11" s="14"/>
      <c r="AN11" s="14"/>
      <c r="AO11" s="13">
        <v>46</v>
      </c>
      <c r="AP11" s="14"/>
      <c r="AQ11" s="14"/>
      <c r="AR11" s="15">
        <f t="shared" si="6"/>
        <v>333</v>
      </c>
      <c r="AS11" s="15">
        <f t="shared" si="0"/>
        <v>7</v>
      </c>
      <c r="AT11" s="15">
        <f t="shared" si="1"/>
        <v>333</v>
      </c>
      <c r="AU11" s="15">
        <f t="shared" si="2"/>
        <v>0</v>
      </c>
      <c r="AV11" s="42">
        <f t="shared" si="3"/>
        <v>333</v>
      </c>
      <c r="AW11" s="14" t="str">
        <f t="shared" si="4"/>
        <v>Pierik, Bas</v>
      </c>
      <c r="AX11" s="14">
        <f t="shared" si="5"/>
        <v>0</v>
      </c>
    </row>
    <row r="12" spans="1:50" s="10" customFormat="1" ht="12.75" customHeight="1">
      <c r="A12" s="11"/>
      <c r="B12" s="12" t="s">
        <v>64</v>
      </c>
      <c r="C12" s="12" t="s">
        <v>65</v>
      </c>
      <c r="D12" s="12">
        <v>1977</v>
      </c>
      <c r="E12" s="12" t="s">
        <v>66</v>
      </c>
      <c r="F12" s="13">
        <v>45</v>
      </c>
      <c r="G12" s="13">
        <v>47</v>
      </c>
      <c r="H12" s="14">
        <v>48</v>
      </c>
      <c r="I12" s="14"/>
      <c r="J12" s="14"/>
      <c r="K12" s="14"/>
      <c r="L12" s="14"/>
      <c r="M12" s="14"/>
      <c r="N12" s="14"/>
      <c r="O12" s="14"/>
      <c r="P12" s="14"/>
      <c r="Q12" s="14"/>
      <c r="R12" s="14">
        <v>50</v>
      </c>
      <c r="S12" s="13">
        <v>48</v>
      </c>
      <c r="T12" s="14"/>
      <c r="U12" s="14"/>
      <c r="V12" s="14"/>
      <c r="W12" s="14"/>
      <c r="X12" s="14"/>
      <c r="Y12" s="14"/>
      <c r="Z12" s="14"/>
      <c r="AA12" s="14">
        <v>49</v>
      </c>
      <c r="AB12" s="14"/>
      <c r="AC12" s="14"/>
      <c r="AD12" s="14"/>
      <c r="AE12" s="14">
        <v>44</v>
      </c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5">
        <f t="shared" si="6"/>
        <v>331</v>
      </c>
      <c r="AS12" s="15">
        <f t="shared" si="0"/>
        <v>7</v>
      </c>
      <c r="AT12" s="15">
        <f t="shared" si="1"/>
        <v>331</v>
      </c>
      <c r="AU12" s="15">
        <f t="shared" si="2"/>
        <v>0</v>
      </c>
      <c r="AV12" s="42">
        <f t="shared" si="3"/>
        <v>331</v>
      </c>
      <c r="AW12" s="14" t="str">
        <f t="shared" si="4"/>
        <v>Harks, Heiko</v>
      </c>
      <c r="AX12" s="14">
        <f>A12</f>
        <v>0</v>
      </c>
    </row>
    <row r="13" spans="1:50" s="10" customFormat="1" ht="12.75" customHeight="1">
      <c r="A13" s="11"/>
      <c r="B13" s="20" t="s">
        <v>132</v>
      </c>
      <c r="C13" s="17" t="s">
        <v>133</v>
      </c>
      <c r="D13" s="20">
        <v>1976</v>
      </c>
      <c r="E13" s="20" t="s">
        <v>134</v>
      </c>
      <c r="F13" s="14"/>
      <c r="G13" s="14">
        <v>46</v>
      </c>
      <c r="H13" s="14">
        <v>46</v>
      </c>
      <c r="I13" s="14">
        <v>39</v>
      </c>
      <c r="J13" s="14"/>
      <c r="K13" s="14"/>
      <c r="L13" s="14"/>
      <c r="M13" s="14"/>
      <c r="N13" s="14"/>
      <c r="O13" s="14"/>
      <c r="P13" s="14">
        <v>39</v>
      </c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>
        <v>40</v>
      </c>
      <c r="AE13" s="14"/>
      <c r="AF13" s="14"/>
      <c r="AG13" s="14"/>
      <c r="AH13" s="14"/>
      <c r="AI13" s="14"/>
      <c r="AJ13" s="14">
        <v>47</v>
      </c>
      <c r="AK13" s="14"/>
      <c r="AL13" s="14"/>
      <c r="AM13" s="14"/>
      <c r="AN13" s="14"/>
      <c r="AO13" s="14"/>
      <c r="AP13" s="14"/>
      <c r="AQ13" s="14"/>
      <c r="AR13" s="15">
        <f t="shared" si="6"/>
        <v>257</v>
      </c>
      <c r="AS13" s="15">
        <f t="shared" si="0"/>
        <v>6</v>
      </c>
      <c r="AT13" s="15">
        <f t="shared" si="1"/>
        <v>257</v>
      </c>
      <c r="AU13" s="15">
        <f t="shared" si="2"/>
        <v>0</v>
      </c>
      <c r="AV13" s="42">
        <f t="shared" si="3"/>
        <v>257</v>
      </c>
      <c r="AW13" s="14" t="str">
        <f t="shared" si="4"/>
        <v>Hafemann,  Ron</v>
      </c>
      <c r="AX13" s="14">
        <f t="shared" si="5"/>
        <v>0</v>
      </c>
    </row>
    <row r="14" spans="1:50" s="10" customFormat="1" ht="12.75" customHeight="1">
      <c r="A14" s="11"/>
      <c r="B14" s="24" t="s">
        <v>142</v>
      </c>
      <c r="C14" s="24" t="s">
        <v>218</v>
      </c>
      <c r="D14" s="26">
        <v>1980</v>
      </c>
      <c r="E14" s="24" t="s">
        <v>219</v>
      </c>
      <c r="F14" s="14"/>
      <c r="G14" s="14"/>
      <c r="H14" s="14"/>
      <c r="I14" s="14">
        <v>50</v>
      </c>
      <c r="J14" s="14"/>
      <c r="K14" s="13">
        <v>48</v>
      </c>
      <c r="L14" s="14"/>
      <c r="M14" s="14">
        <v>49</v>
      </c>
      <c r="N14" s="14"/>
      <c r="O14" s="14"/>
      <c r="P14" s="14"/>
      <c r="Q14" s="14"/>
      <c r="R14" s="14"/>
      <c r="S14" s="13">
        <v>49</v>
      </c>
      <c r="T14" s="14"/>
      <c r="U14" s="13">
        <v>50</v>
      </c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5">
        <f>SUM(F14:AQ14)</f>
        <v>246</v>
      </c>
      <c r="AS14" s="15">
        <f t="shared" si="0"/>
        <v>5</v>
      </c>
      <c r="AT14" s="15">
        <f t="shared" si="1"/>
        <v>246</v>
      </c>
      <c r="AU14" s="15">
        <f t="shared" si="2"/>
        <v>0</v>
      </c>
      <c r="AV14" s="42">
        <f t="shared" si="3"/>
        <v>246</v>
      </c>
      <c r="AW14" s="14" t="str">
        <f t="shared" si="4"/>
        <v>Vanaschen, Cédric</v>
      </c>
      <c r="AX14" s="14">
        <f t="shared" si="5"/>
        <v>0</v>
      </c>
    </row>
    <row r="15" spans="1:50" s="10" customFormat="1" ht="12.75" customHeight="1">
      <c r="A15" s="11"/>
      <c r="B15" s="24" t="s">
        <v>223</v>
      </c>
      <c r="C15" s="24" t="s">
        <v>224</v>
      </c>
      <c r="D15" s="26">
        <v>1976</v>
      </c>
      <c r="E15" s="24" t="s">
        <v>225</v>
      </c>
      <c r="F15" s="14"/>
      <c r="G15" s="14"/>
      <c r="H15" s="14"/>
      <c r="I15" s="14"/>
      <c r="J15" s="14"/>
      <c r="K15" s="13">
        <v>46</v>
      </c>
      <c r="L15" s="14"/>
      <c r="M15" s="14"/>
      <c r="N15" s="14"/>
      <c r="O15" s="14"/>
      <c r="P15" s="14"/>
      <c r="Q15" s="14"/>
      <c r="R15" s="14"/>
      <c r="S15" s="13">
        <v>50</v>
      </c>
      <c r="T15" s="14"/>
      <c r="U15" s="14"/>
      <c r="V15" s="14"/>
      <c r="W15" s="14"/>
      <c r="X15" s="14"/>
      <c r="Y15" s="14"/>
      <c r="Z15" s="13">
        <v>50</v>
      </c>
      <c r="AA15" s="14"/>
      <c r="AB15" s="14"/>
      <c r="AC15" s="14"/>
      <c r="AD15" s="14"/>
      <c r="AE15" s="14"/>
      <c r="AF15" s="14">
        <v>50</v>
      </c>
      <c r="AG15" s="14"/>
      <c r="AH15" s="14"/>
      <c r="AI15" s="14"/>
      <c r="AJ15" s="14"/>
      <c r="AK15" s="14"/>
      <c r="AL15" s="14"/>
      <c r="AM15" s="14"/>
      <c r="AN15" s="14"/>
      <c r="AO15" s="13">
        <v>48</v>
      </c>
      <c r="AP15" s="14"/>
      <c r="AQ15" s="14"/>
      <c r="AR15" s="15">
        <f t="shared" si="6"/>
        <v>244</v>
      </c>
      <c r="AS15" s="15">
        <f t="shared" si="0"/>
        <v>5</v>
      </c>
      <c r="AT15" s="15">
        <f t="shared" si="1"/>
        <v>244</v>
      </c>
      <c r="AU15" s="15">
        <f t="shared" si="2"/>
        <v>0</v>
      </c>
      <c r="AV15" s="42">
        <f t="shared" si="3"/>
        <v>244</v>
      </c>
      <c r="AW15" s="14" t="str">
        <f t="shared" si="4"/>
        <v>Michaeli, Marco</v>
      </c>
      <c r="AX15" s="14">
        <f t="shared" si="5"/>
        <v>0</v>
      </c>
    </row>
    <row r="16" spans="1:50" s="10" customFormat="1" ht="12.75" customHeight="1">
      <c r="A16" s="11"/>
      <c r="B16" s="22" t="s">
        <v>415</v>
      </c>
      <c r="C16" s="21" t="s">
        <v>416</v>
      </c>
      <c r="D16" s="21">
        <v>1976</v>
      </c>
      <c r="E16" s="21" t="s">
        <v>417</v>
      </c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36">
        <v>49</v>
      </c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>
        <v>48</v>
      </c>
      <c r="AF16" s="17"/>
      <c r="AG16" s="17"/>
      <c r="AH16" s="17"/>
      <c r="AI16" s="17"/>
      <c r="AJ16" s="17"/>
      <c r="AK16" s="17"/>
      <c r="AL16" s="17">
        <v>49</v>
      </c>
      <c r="AM16" s="17"/>
      <c r="AN16" s="17"/>
      <c r="AO16" s="18">
        <v>45</v>
      </c>
      <c r="AP16" s="17"/>
      <c r="AQ16" s="17"/>
      <c r="AR16" s="15">
        <f>SUM(F16:AQ16)</f>
        <v>191</v>
      </c>
      <c r="AS16" s="18">
        <f t="shared" si="0"/>
        <v>4</v>
      </c>
      <c r="AT16" s="15">
        <f t="shared" si="1"/>
        <v>191</v>
      </c>
      <c r="AU16" s="18">
        <f t="shared" si="2"/>
        <v>0</v>
      </c>
      <c r="AV16" s="42">
        <f t="shared" si="3"/>
        <v>191</v>
      </c>
      <c r="AW16" s="14" t="str">
        <f t="shared" si="4"/>
        <v>Labudde, Thorsten</v>
      </c>
      <c r="AX16" s="14">
        <f t="shared" si="5"/>
        <v>0</v>
      </c>
    </row>
    <row r="17" spans="1:50" s="10" customFormat="1" ht="12.75" customHeight="1">
      <c r="A17" s="11"/>
      <c r="B17" s="21" t="s">
        <v>163</v>
      </c>
      <c r="C17" s="21" t="s">
        <v>164</v>
      </c>
      <c r="D17" s="21">
        <v>1977</v>
      </c>
      <c r="E17" s="21" t="s">
        <v>165</v>
      </c>
      <c r="F17" s="14"/>
      <c r="G17" s="14"/>
      <c r="H17" s="14"/>
      <c r="I17" s="13">
        <v>49</v>
      </c>
      <c r="J17" s="14"/>
      <c r="K17" s="13">
        <v>41</v>
      </c>
      <c r="L17" s="14">
        <v>46</v>
      </c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3">
        <v>49</v>
      </c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5">
        <f t="shared" si="6"/>
        <v>185</v>
      </c>
      <c r="AS17" s="15">
        <f t="shared" si="0"/>
        <v>4</v>
      </c>
      <c r="AT17" s="15">
        <f t="shared" si="1"/>
        <v>185</v>
      </c>
      <c r="AU17" s="15">
        <f t="shared" si="2"/>
        <v>0</v>
      </c>
      <c r="AV17" s="42">
        <f t="shared" si="3"/>
        <v>185</v>
      </c>
      <c r="AW17" s="14" t="str">
        <f t="shared" si="4"/>
        <v>Bindels,  René</v>
      </c>
      <c r="AX17" s="14">
        <f t="shared" si="5"/>
        <v>0</v>
      </c>
    </row>
    <row r="18" spans="1:50" s="10" customFormat="1" ht="12.75" customHeight="1">
      <c r="A18" s="11"/>
      <c r="B18" s="12" t="s">
        <v>59</v>
      </c>
      <c r="C18" s="12" t="s">
        <v>60</v>
      </c>
      <c r="D18" s="12">
        <v>1980</v>
      </c>
      <c r="E18" s="12" t="s">
        <v>61</v>
      </c>
      <c r="F18" s="13">
        <v>47</v>
      </c>
      <c r="G18" s="14"/>
      <c r="H18" s="14"/>
      <c r="I18" s="14">
        <v>47</v>
      </c>
      <c r="J18" s="14"/>
      <c r="K18" s="14"/>
      <c r="L18" s="14">
        <v>42</v>
      </c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>
        <v>47</v>
      </c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5">
        <f t="shared" si="6"/>
        <v>183</v>
      </c>
      <c r="AS18" s="15">
        <f t="shared" si="0"/>
        <v>4</v>
      </c>
      <c r="AT18" s="15">
        <f t="shared" si="1"/>
        <v>183</v>
      </c>
      <c r="AU18" s="15">
        <f t="shared" si="2"/>
        <v>0</v>
      </c>
      <c r="AV18" s="42">
        <f t="shared" si="3"/>
        <v>183</v>
      </c>
      <c r="AW18" s="14" t="str">
        <f t="shared" si="4"/>
        <v>Keldenich, Martin</v>
      </c>
      <c r="AX18" s="14">
        <f t="shared" si="5"/>
        <v>0</v>
      </c>
    </row>
    <row r="19" spans="1:50" s="10" customFormat="1" ht="12.75" customHeight="1">
      <c r="A19" s="11"/>
      <c r="B19" s="22" t="s">
        <v>285</v>
      </c>
      <c r="C19" s="28" t="s">
        <v>286</v>
      </c>
      <c r="D19" s="28">
        <v>76</v>
      </c>
      <c r="E19" s="28" t="s">
        <v>287</v>
      </c>
      <c r="F19" s="14"/>
      <c r="G19" s="14"/>
      <c r="H19" s="14"/>
      <c r="I19" s="14"/>
      <c r="J19" s="14">
        <v>48</v>
      </c>
      <c r="K19" s="14"/>
      <c r="L19" s="14"/>
      <c r="M19" s="14"/>
      <c r="N19" s="14"/>
      <c r="O19" s="14"/>
      <c r="P19" s="14"/>
      <c r="Q19" s="14"/>
      <c r="R19" s="14"/>
      <c r="S19" s="14">
        <v>50</v>
      </c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>
        <v>49</v>
      </c>
      <c r="AK19" s="14"/>
      <c r="AL19" s="14"/>
      <c r="AM19" s="14"/>
      <c r="AN19" s="14"/>
      <c r="AO19" s="14"/>
      <c r="AP19" s="14"/>
      <c r="AQ19" s="14"/>
      <c r="AR19" s="15">
        <f t="shared" si="6"/>
        <v>147</v>
      </c>
      <c r="AS19" s="15">
        <f t="shared" si="0"/>
        <v>3</v>
      </c>
      <c r="AT19" s="15">
        <f t="shared" si="1"/>
        <v>147</v>
      </c>
      <c r="AU19" s="15">
        <f aca="true" t="shared" si="7" ref="AU19:AU27">IF(COUNT(F19:AQ19)&lt;22,IF(COUNT(F19:AQ19)&gt;14,(COUNT(F19:AQ19)-15),0)*20,120)</f>
        <v>0</v>
      </c>
      <c r="AV19" s="42">
        <f t="shared" si="3"/>
        <v>147</v>
      </c>
      <c r="AW19" s="14" t="str">
        <f t="shared" si="4"/>
        <v>Blauth, Christian</v>
      </c>
      <c r="AX19" s="14">
        <f t="shared" si="5"/>
        <v>0</v>
      </c>
    </row>
    <row r="20" spans="1:50" s="10" customFormat="1" ht="12.75" customHeight="1">
      <c r="A20" s="11"/>
      <c r="B20" s="24" t="s">
        <v>239</v>
      </c>
      <c r="C20" s="24" t="s">
        <v>240</v>
      </c>
      <c r="D20" s="26">
        <v>1976</v>
      </c>
      <c r="E20" s="24" t="s">
        <v>235</v>
      </c>
      <c r="F20" s="14"/>
      <c r="G20" s="14"/>
      <c r="H20" s="14"/>
      <c r="I20" s="14"/>
      <c r="J20" s="14"/>
      <c r="K20" s="13">
        <v>39</v>
      </c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>
        <v>49</v>
      </c>
      <c r="AE20" s="14"/>
      <c r="AF20" s="14"/>
      <c r="AG20" s="13">
        <v>50</v>
      </c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5">
        <f t="shared" si="6"/>
        <v>138</v>
      </c>
      <c r="AS20" s="15">
        <f t="shared" si="0"/>
        <v>3</v>
      </c>
      <c r="AT20" s="15">
        <f t="shared" si="1"/>
        <v>138</v>
      </c>
      <c r="AU20" s="15">
        <f t="shared" si="7"/>
        <v>0</v>
      </c>
      <c r="AV20" s="42">
        <f t="shared" si="3"/>
        <v>138</v>
      </c>
      <c r="AW20" s="14" t="str">
        <f>B20&amp;", "&amp;C20</f>
        <v>Welzen, Marcel</v>
      </c>
      <c r="AX20" s="14">
        <f t="shared" si="5"/>
        <v>0</v>
      </c>
    </row>
    <row r="21" spans="1:50" s="10" customFormat="1" ht="12.75" customHeight="1">
      <c r="A21" s="11"/>
      <c r="B21" s="37" t="s">
        <v>445</v>
      </c>
      <c r="C21" s="37" t="s">
        <v>446</v>
      </c>
      <c r="D21" s="38">
        <v>76</v>
      </c>
      <c r="E21" s="37" t="s">
        <v>447</v>
      </c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8">
        <v>48</v>
      </c>
      <c r="V21" s="17"/>
      <c r="W21" s="17"/>
      <c r="X21" s="17"/>
      <c r="Y21" s="18">
        <v>48</v>
      </c>
      <c r="Z21" s="17"/>
      <c r="AA21" s="17"/>
      <c r="AB21" s="17"/>
      <c r="AC21" s="17"/>
      <c r="AD21" s="17"/>
      <c r="AE21" s="17"/>
      <c r="AF21" s="17"/>
      <c r="AG21" s="18">
        <v>41</v>
      </c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5">
        <f t="shared" si="6"/>
        <v>137</v>
      </c>
      <c r="AS21" s="15">
        <f t="shared" si="0"/>
        <v>3</v>
      </c>
      <c r="AT21" s="15">
        <f t="shared" si="1"/>
        <v>137</v>
      </c>
      <c r="AU21" s="15">
        <f t="shared" si="7"/>
        <v>0</v>
      </c>
      <c r="AV21" s="42">
        <f t="shared" si="3"/>
        <v>137</v>
      </c>
      <c r="AW21" s="14" t="str">
        <f t="shared" si="4"/>
        <v>Schulten, Sandro</v>
      </c>
      <c r="AX21" s="14">
        <f t="shared" si="5"/>
        <v>0</v>
      </c>
    </row>
    <row r="22" spans="1:50" s="10" customFormat="1" ht="12.75" customHeight="1">
      <c r="A22" s="11"/>
      <c r="B22" s="17" t="s">
        <v>431</v>
      </c>
      <c r="C22" s="17" t="s">
        <v>432</v>
      </c>
      <c r="D22" s="40">
        <v>1977</v>
      </c>
      <c r="E22" s="17" t="s">
        <v>433</v>
      </c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>
        <v>50</v>
      </c>
      <c r="W22" s="17"/>
      <c r="X22" s="17"/>
      <c r="Y22" s="17"/>
      <c r="Z22" s="17"/>
      <c r="AA22" s="17"/>
      <c r="AB22" s="17"/>
      <c r="AC22" s="17"/>
      <c r="AD22" s="17"/>
      <c r="AE22" s="17">
        <v>42</v>
      </c>
      <c r="AF22" s="17"/>
      <c r="AG22" s="17"/>
      <c r="AH22" s="17"/>
      <c r="AI22" s="17"/>
      <c r="AJ22" s="17"/>
      <c r="AK22" s="17"/>
      <c r="AL22" s="17"/>
      <c r="AM22" s="17"/>
      <c r="AN22" s="17"/>
      <c r="AO22" s="18">
        <v>39</v>
      </c>
      <c r="AP22" s="17"/>
      <c r="AQ22" s="17"/>
      <c r="AR22" s="15">
        <f t="shared" si="6"/>
        <v>131</v>
      </c>
      <c r="AS22" s="15">
        <f t="shared" si="0"/>
        <v>3</v>
      </c>
      <c r="AT22" s="15">
        <f t="shared" si="1"/>
        <v>131</v>
      </c>
      <c r="AU22" s="15">
        <f t="shared" si="7"/>
        <v>0</v>
      </c>
      <c r="AV22" s="42">
        <f t="shared" si="3"/>
        <v>131</v>
      </c>
      <c r="AW22" s="14" t="str">
        <f>B22&amp;", "&amp;C22</f>
        <v>Karsch, Jochen</v>
      </c>
      <c r="AX22" s="14">
        <f t="shared" si="5"/>
        <v>0</v>
      </c>
    </row>
    <row r="23" spans="1:50" s="10" customFormat="1" ht="12.75" customHeight="1">
      <c r="A23" s="11"/>
      <c r="B23" s="21" t="s">
        <v>143</v>
      </c>
      <c r="C23" s="22" t="s">
        <v>144</v>
      </c>
      <c r="D23" s="21">
        <v>1979</v>
      </c>
      <c r="E23" s="21" t="s">
        <v>145</v>
      </c>
      <c r="F23" s="14"/>
      <c r="G23" s="14"/>
      <c r="H23" s="14"/>
      <c r="I23" s="14">
        <v>48</v>
      </c>
      <c r="J23" s="14"/>
      <c r="K23" s="13">
        <v>37</v>
      </c>
      <c r="L23" s="14">
        <v>44</v>
      </c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5">
        <f t="shared" si="6"/>
        <v>129</v>
      </c>
      <c r="AS23" s="15">
        <f t="shared" si="0"/>
        <v>3</v>
      </c>
      <c r="AT23" s="15">
        <f t="shared" si="1"/>
        <v>129</v>
      </c>
      <c r="AU23" s="15">
        <f t="shared" si="7"/>
        <v>0</v>
      </c>
      <c r="AV23" s="42">
        <f t="shared" si="3"/>
        <v>129</v>
      </c>
      <c r="AW23" s="14" t="str">
        <f t="shared" si="4"/>
        <v>Schicke,  Thomas</v>
      </c>
      <c r="AX23" s="14">
        <f t="shared" si="5"/>
        <v>0</v>
      </c>
    </row>
    <row r="24" spans="1:50" s="10" customFormat="1" ht="12.75" customHeight="1">
      <c r="A24" s="11"/>
      <c r="B24" s="22" t="s">
        <v>73</v>
      </c>
      <c r="C24" s="21" t="s">
        <v>451</v>
      </c>
      <c r="D24" s="21">
        <v>1978</v>
      </c>
      <c r="E24" s="21" t="s">
        <v>452</v>
      </c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8"/>
      <c r="R24" s="17"/>
      <c r="S24" s="17"/>
      <c r="T24" s="17"/>
      <c r="U24" s="39"/>
      <c r="V24" s="17"/>
      <c r="W24" s="18"/>
      <c r="X24" s="17">
        <v>49</v>
      </c>
      <c r="Y24" s="17"/>
      <c r="Z24" s="17"/>
      <c r="AA24" s="17"/>
      <c r="AB24" s="17"/>
      <c r="AC24" s="17"/>
      <c r="AD24" s="17"/>
      <c r="AE24" s="17">
        <v>32</v>
      </c>
      <c r="AF24" s="17"/>
      <c r="AG24" s="18">
        <v>46</v>
      </c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5">
        <f t="shared" si="6"/>
        <v>127</v>
      </c>
      <c r="AS24" s="15">
        <f t="shared" si="0"/>
        <v>3</v>
      </c>
      <c r="AT24" s="15">
        <f t="shared" si="1"/>
        <v>127</v>
      </c>
      <c r="AU24" s="15">
        <f t="shared" si="7"/>
        <v>0</v>
      </c>
      <c r="AV24" s="42">
        <f t="shared" si="3"/>
        <v>127</v>
      </c>
      <c r="AW24" s="14" t="str">
        <f>B24&amp;", "&amp;C24</f>
        <v>Müller, Guido</v>
      </c>
      <c r="AX24" s="14">
        <f t="shared" si="5"/>
        <v>0</v>
      </c>
    </row>
    <row r="25" spans="1:50" s="10" customFormat="1" ht="12.75" customHeight="1">
      <c r="A25" s="11"/>
      <c r="B25" s="45" t="s">
        <v>495</v>
      </c>
      <c r="C25" s="46" t="s">
        <v>494</v>
      </c>
      <c r="D25" s="47">
        <v>1977</v>
      </c>
      <c r="E25" s="45" t="s">
        <v>492</v>
      </c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>
        <v>30</v>
      </c>
      <c r="AF25" s="17"/>
      <c r="AG25" s="17"/>
      <c r="AH25" s="18">
        <v>49</v>
      </c>
      <c r="AI25" s="17">
        <v>47</v>
      </c>
      <c r="AJ25" s="17"/>
      <c r="AK25" s="17"/>
      <c r="AL25" s="17"/>
      <c r="AM25" s="17"/>
      <c r="AN25" s="17"/>
      <c r="AO25" s="17"/>
      <c r="AP25" s="17"/>
      <c r="AQ25" s="17"/>
      <c r="AR25" s="15">
        <f t="shared" si="6"/>
        <v>126</v>
      </c>
      <c r="AS25" s="15">
        <f t="shared" si="0"/>
        <v>3</v>
      </c>
      <c r="AT25" s="15">
        <f t="shared" si="1"/>
        <v>126</v>
      </c>
      <c r="AU25" s="15">
        <f t="shared" si="7"/>
        <v>0</v>
      </c>
      <c r="AV25" s="42">
        <f t="shared" si="3"/>
        <v>126</v>
      </c>
      <c r="AW25" s="17"/>
      <c r="AX25" s="17"/>
    </row>
    <row r="26" spans="1:50" s="10" customFormat="1" ht="12.75" customHeight="1">
      <c r="A26" s="11"/>
      <c r="B26" s="24" t="s">
        <v>272</v>
      </c>
      <c r="C26" s="24" t="s">
        <v>227</v>
      </c>
      <c r="D26" s="26">
        <v>1980</v>
      </c>
      <c r="E26" s="24" t="s">
        <v>273</v>
      </c>
      <c r="F26" s="14"/>
      <c r="G26" s="14"/>
      <c r="H26" s="14"/>
      <c r="I26" s="14"/>
      <c r="J26" s="14"/>
      <c r="K26" s="13">
        <v>22</v>
      </c>
      <c r="L26" s="14"/>
      <c r="M26" s="13">
        <v>48</v>
      </c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>
        <v>36</v>
      </c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5">
        <f t="shared" si="6"/>
        <v>106</v>
      </c>
      <c r="AS26" s="15">
        <f t="shared" si="0"/>
        <v>3</v>
      </c>
      <c r="AT26" s="15">
        <f t="shared" si="1"/>
        <v>106</v>
      </c>
      <c r="AU26" s="15">
        <f t="shared" si="7"/>
        <v>0</v>
      </c>
      <c r="AV26" s="42">
        <f t="shared" si="3"/>
        <v>106</v>
      </c>
      <c r="AW26" s="14" t="str">
        <f t="shared" si="4"/>
        <v>Julin, Pascal</v>
      </c>
      <c r="AX26" s="14">
        <f t="shared" si="5"/>
        <v>0</v>
      </c>
    </row>
    <row r="27" spans="1:50" s="10" customFormat="1" ht="12.75" customHeight="1">
      <c r="A27" s="11"/>
      <c r="B27" s="22" t="s">
        <v>267</v>
      </c>
      <c r="C27" s="21" t="s">
        <v>229</v>
      </c>
      <c r="D27" s="21">
        <v>1978</v>
      </c>
      <c r="E27" s="21" t="s">
        <v>425</v>
      </c>
      <c r="F27" s="17"/>
      <c r="G27" s="17"/>
      <c r="H27" s="17"/>
      <c r="I27" s="17"/>
      <c r="J27" s="17"/>
      <c r="K27" s="18">
        <v>25</v>
      </c>
      <c r="L27" s="17"/>
      <c r="M27" s="17"/>
      <c r="N27" s="17"/>
      <c r="O27" s="17"/>
      <c r="P27" s="17"/>
      <c r="Q27" s="17"/>
      <c r="R27" s="17"/>
      <c r="S27" s="36">
        <v>44</v>
      </c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>
        <v>33</v>
      </c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5">
        <f t="shared" si="6"/>
        <v>102</v>
      </c>
      <c r="AS27" s="18">
        <f t="shared" si="0"/>
        <v>3</v>
      </c>
      <c r="AT27" s="15">
        <f t="shared" si="1"/>
        <v>102</v>
      </c>
      <c r="AU27" s="18">
        <f t="shared" si="7"/>
        <v>0</v>
      </c>
      <c r="AV27" s="42">
        <f t="shared" si="3"/>
        <v>102</v>
      </c>
      <c r="AW27" s="14" t="str">
        <f t="shared" si="4"/>
        <v>Schmitz, Stephan</v>
      </c>
      <c r="AX27" s="14">
        <f t="shared" si="5"/>
        <v>0</v>
      </c>
    </row>
    <row r="28" spans="1:48" ht="12.75">
      <c r="A28" s="11"/>
      <c r="AR28" s="15">
        <f>SUM(F28:AQ28)</f>
        <v>0</v>
      </c>
      <c r="AS28" s="15">
        <f aca="true" t="shared" si="8" ref="AS28:AS33">COUNT(F28:AQ28)</f>
        <v>0</v>
      </c>
      <c r="AT28" s="15">
        <f aca="true" t="shared" si="9" ref="AT28:AT42">IF(COUNT(F28:AQ28)&gt;0,LARGE(F28:AQ28,1),0)+IF(COUNT(F28:AQ28)&gt;1,LARGE(F28:AQ28,2),0)+IF(COUNT(F28:AQ28)&gt;2,LARGE(F28:AQ28,3),0)+IF(COUNT(F28:AQ28)&gt;3,LARGE(F28:AQ28,4),0)+IF(COUNT(F28:AQ28)&gt;4,LARGE(F28:AQ28,5),0)+IF(COUNT(F28:AQ28)&gt;5,LARGE(F28:AQ28,6),0)+IF(COUNT(F28:AQ28)&gt;6,LARGE(F28:AQ28,7),0)+IF(COUNT(F28:AQ28)&gt;7,LARGE(F28:AQ28,8),0)+IF(COUNT(F28:AQ28)&gt;8,LARGE(F28:AQ28,9),0)+IF(COUNT(F28:AQ28)&gt;9,LARGE(F28:AQ28,10),0)+IF(COUNT(F28:AQ28)&gt;10,LARGE(F28:AQ28,11),0)+IF(COUNT(F28:AQ28)&gt;11,LARGE(F28:AQ28,12),0)+IF(COUNT(F28:AQ28)&gt;12,LARGE(F28:AQ28,13),0)+IF(COUNT(F28:AQ28)&gt;13,LARGE(F28:AQ28,14),0)+IF(COUNT(F28:AQ28)&gt;14,LARGE(F28:AQ28,15),0)</f>
        <v>0</v>
      </c>
      <c r="AU28" s="15">
        <f aca="true" t="shared" si="10" ref="AU28:AU39">IF(COUNT(F28:AQ28)&lt;22,IF(COUNT(F28:AQ28)&gt;14,(COUNT(F28:AQ28)-15),0)*20,120)</f>
        <v>0</v>
      </c>
      <c r="AV28" s="42">
        <f aca="true" t="shared" si="11" ref="AV28:AV33">AT28+AU28</f>
        <v>0</v>
      </c>
    </row>
    <row r="29" spans="1:48" ht="12.75">
      <c r="A29" s="11"/>
      <c r="AS29" s="15">
        <f t="shared" si="8"/>
        <v>0</v>
      </c>
      <c r="AT29" s="15">
        <f t="shared" si="9"/>
        <v>0</v>
      </c>
      <c r="AU29" s="15">
        <f t="shared" si="10"/>
        <v>0</v>
      </c>
      <c r="AV29" s="42">
        <f t="shared" si="11"/>
        <v>0</v>
      </c>
    </row>
    <row r="30" spans="1:48" ht="12.75">
      <c r="A30" s="11"/>
      <c r="AS30" s="15">
        <f t="shared" si="8"/>
        <v>0</v>
      </c>
      <c r="AT30" s="15">
        <f t="shared" si="9"/>
        <v>0</v>
      </c>
      <c r="AU30" s="15">
        <f t="shared" si="10"/>
        <v>0</v>
      </c>
      <c r="AV30" s="42">
        <f t="shared" si="11"/>
        <v>0</v>
      </c>
    </row>
    <row r="31" spans="45:48" ht="12.75">
      <c r="AS31" s="15">
        <f t="shared" si="8"/>
        <v>0</v>
      </c>
      <c r="AT31" s="15">
        <f t="shared" si="9"/>
        <v>0</v>
      </c>
      <c r="AU31" s="15">
        <f t="shared" si="10"/>
        <v>0</v>
      </c>
      <c r="AV31" s="42">
        <f t="shared" si="11"/>
        <v>0</v>
      </c>
    </row>
    <row r="32" spans="45:48" ht="12.75">
      <c r="AS32" s="15">
        <f t="shared" si="8"/>
        <v>0</v>
      </c>
      <c r="AT32" s="15">
        <f t="shared" si="9"/>
        <v>0</v>
      </c>
      <c r="AU32" s="15">
        <f t="shared" si="10"/>
        <v>0</v>
      </c>
      <c r="AV32" s="42">
        <f t="shared" si="11"/>
        <v>0</v>
      </c>
    </row>
    <row r="33" spans="45:48" ht="12.75">
      <c r="AS33" s="15">
        <f t="shared" si="8"/>
        <v>0</v>
      </c>
      <c r="AT33" s="15">
        <f t="shared" si="9"/>
        <v>0</v>
      </c>
      <c r="AU33" s="15">
        <f t="shared" si="10"/>
        <v>0</v>
      </c>
      <c r="AV33" s="42">
        <f t="shared" si="11"/>
        <v>0</v>
      </c>
    </row>
    <row r="34" spans="46:48" ht="12.75">
      <c r="AT34" s="15">
        <f t="shared" si="9"/>
        <v>0</v>
      </c>
      <c r="AU34" s="15">
        <f t="shared" si="10"/>
        <v>0</v>
      </c>
      <c r="AV34" s="42">
        <f>AT34+AU34</f>
        <v>0</v>
      </c>
    </row>
    <row r="35" spans="46:48" ht="12.75">
      <c r="AT35" s="15">
        <f t="shared" si="9"/>
        <v>0</v>
      </c>
      <c r="AU35" s="15">
        <f t="shared" si="10"/>
        <v>0</v>
      </c>
      <c r="AV35" s="42">
        <f>AT35+AU35</f>
        <v>0</v>
      </c>
    </row>
    <row r="36" spans="46:47" ht="12.75">
      <c r="AT36" s="15">
        <f t="shared" si="9"/>
        <v>0</v>
      </c>
      <c r="AU36" s="15">
        <f t="shared" si="10"/>
        <v>0</v>
      </c>
    </row>
    <row r="37" spans="46:47" ht="12.75">
      <c r="AT37" s="15">
        <f t="shared" si="9"/>
        <v>0</v>
      </c>
      <c r="AU37" s="15">
        <f t="shared" si="10"/>
        <v>0</v>
      </c>
    </row>
    <row r="38" spans="46:47" ht="12.75">
      <c r="AT38" s="15">
        <f t="shared" si="9"/>
        <v>0</v>
      </c>
      <c r="AU38" s="15">
        <f t="shared" si="10"/>
        <v>0</v>
      </c>
    </row>
    <row r="39" spans="46:47" ht="12.75">
      <c r="AT39" s="15">
        <f t="shared" si="9"/>
        <v>0</v>
      </c>
      <c r="AU39" s="15">
        <f t="shared" si="10"/>
        <v>0</v>
      </c>
    </row>
    <row r="40" ht="12.75">
      <c r="AT40" s="15">
        <f t="shared" si="9"/>
        <v>0</v>
      </c>
    </row>
    <row r="41" ht="12.75">
      <c r="AT41" s="15">
        <f t="shared" si="9"/>
        <v>0</v>
      </c>
    </row>
    <row r="42" ht="12.75">
      <c r="AT42" s="15">
        <f t="shared" si="9"/>
        <v>0</v>
      </c>
    </row>
  </sheetData>
  <autoFilter ref="A2:AX27"/>
  <mergeCells count="1">
    <mergeCell ref="A1:AQ1"/>
  </mergeCells>
  <hyperlinks>
    <hyperlink ref="B6" r:id="rId1" display="http://www2.your-sports.com/details/results.php?sl=6.3795.de.0.Ergebnislisten%7CZieleinlaufliste&amp;pp=42"/>
  </hyperlinks>
  <printOptions/>
  <pageMargins left="0.1968503937007874" right="0.1968503937007874" top="0.6692913385826772" bottom="0.1968503937007874" header="0.5118110236220472" footer="0.5118110236220472"/>
  <pageSetup fitToHeight="99" fitToWidth="1" orientation="landscape" paperSize="9" scale="70" r:id="rId2"/>
  <headerFooter alignWithMargins="0">
    <oddHeader>&amp;L&amp;"Arial,Fett"Rur-Eifel-Volkslauf Cup 2010; Wertung: 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Boltersdorf</cp:lastModifiedBy>
  <cp:lastPrinted>2010-08-06T12:26:28Z</cp:lastPrinted>
  <dcterms:created xsi:type="dcterms:W3CDTF">2010-01-25T19:40:57Z</dcterms:created>
  <dcterms:modified xsi:type="dcterms:W3CDTF">2011-01-11T13:44:37Z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