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1"/>
  </bookViews>
  <sheets>
    <sheet name="Tabelle1" sheetId="1" r:id="rId1"/>
    <sheet name="M35 (2010)" sheetId="2" r:id="rId2"/>
  </sheets>
  <definedNames>
    <definedName name="_xlnm._FilterDatabase" localSheetId="1" hidden="1">'M35 (2010)'!$A$2:$AX$2</definedName>
    <definedName name="_xlnm.Print_Titles" localSheetId="1">'M35 (2010)'!$2:$2</definedName>
  </definedNames>
  <calcPr fullCalcOnLoad="1"/>
</workbook>
</file>

<file path=xl/sharedStrings.xml><?xml version="1.0" encoding="utf-8"?>
<sst xmlns="http://schemas.openxmlformats.org/spreadsheetml/2006/main" count="982" uniqueCount="698">
  <si>
    <t>Senioren M 35: 35 bis 39 Jahre alt  (Jg. 1971 bis 1975)</t>
  </si>
  <si>
    <t>Platz</t>
  </si>
  <si>
    <t>Name</t>
  </si>
  <si>
    <t>Vorname</t>
  </si>
  <si>
    <t>Jg.</t>
  </si>
  <si>
    <t>Verein</t>
  </si>
  <si>
    <t xml:space="preserve">  Düren 99</t>
  </si>
  <si>
    <t xml:space="preserve">  Wegberg</t>
  </si>
  <si>
    <t xml:space="preserve">  Titz</t>
  </si>
  <si>
    <t xml:space="preserve">  Eschweiler</t>
  </si>
  <si>
    <t xml:space="preserve">  Parelloop</t>
  </si>
  <si>
    <t xml:space="preserve">  Eupen</t>
  </si>
  <si>
    <t xml:space="preserve">  Alsdorf</t>
  </si>
  <si>
    <t xml:space="preserve">  Kelmis</t>
  </si>
  <si>
    <t xml:space="preserve">  Simmerath</t>
  </si>
  <si>
    <t xml:space="preserve">  Baesweiler</t>
  </si>
  <si>
    <t xml:space="preserve">  Huchem-St./Jül.</t>
  </si>
  <si>
    <t xml:space="preserve">  Landgraaf</t>
  </si>
  <si>
    <t xml:space="preserve">  Steckenborn</t>
  </si>
  <si>
    <t xml:space="preserve">  Mützenich</t>
  </si>
  <si>
    <t xml:space="preserve">  Rohren</t>
  </si>
  <si>
    <t xml:space="preserve">  Konzen</t>
  </si>
  <si>
    <t xml:space="preserve">  Derichsweiler</t>
  </si>
  <si>
    <t xml:space="preserve">  Inde-Hahn</t>
  </si>
  <si>
    <t xml:space="preserve">  Herzogenrath</t>
  </si>
  <si>
    <t xml:space="preserve">  Roetgen</t>
  </si>
  <si>
    <t xml:space="preserve">  Eicherscheid</t>
  </si>
  <si>
    <t xml:space="preserve">  Obermaubach</t>
  </si>
  <si>
    <t xml:space="preserve">  Vossenack</t>
  </si>
  <si>
    <t xml:space="preserve">  Mausbach</t>
  </si>
  <si>
    <t xml:space="preserve">  Birkesdorf</t>
  </si>
  <si>
    <t xml:space="preserve">  Dürwiß</t>
  </si>
  <si>
    <t xml:space="preserve">  Bütgenbach</t>
  </si>
  <si>
    <t xml:space="preserve">  Unterbruch</t>
  </si>
  <si>
    <t xml:space="preserve">  Hambach</t>
  </si>
  <si>
    <t xml:space="preserve">  MC Eschweiler</t>
  </si>
  <si>
    <t xml:space="preserve">  Dürener TV</t>
  </si>
  <si>
    <t xml:space="preserve">  Würselen</t>
  </si>
  <si>
    <t xml:space="preserve">  Arnoldsweiler</t>
  </si>
  <si>
    <t xml:space="preserve">  Brunssum</t>
  </si>
  <si>
    <t xml:space="preserve">  Gillrath</t>
  </si>
  <si>
    <t xml:space="preserve">  Rursee</t>
  </si>
  <si>
    <t xml:space="preserve">  Linnich</t>
  </si>
  <si>
    <t xml:space="preserve">  Jülich</t>
  </si>
  <si>
    <t xml:space="preserve">  Summe </t>
  </si>
  <si>
    <t xml:space="preserve"> Anz. LÄUFE</t>
  </si>
  <si>
    <t xml:space="preserve">  15 BESTE</t>
  </si>
  <si>
    <t xml:space="preserve">  WEITERE</t>
  </si>
  <si>
    <t xml:space="preserve">  WERTUNG</t>
  </si>
  <si>
    <t>Name, Vorname</t>
  </si>
  <si>
    <t>Palm</t>
  </si>
  <si>
    <t>Michael</t>
  </si>
  <si>
    <t>Baesweiler Lauftreff</t>
  </si>
  <si>
    <t>Stephan</t>
  </si>
  <si>
    <t>DJK LC Vettweiß</t>
  </si>
  <si>
    <t>Cremers</t>
  </si>
  <si>
    <t>Rene</t>
  </si>
  <si>
    <t>SV Bergwacht Rohren</t>
  </si>
  <si>
    <t>Köthe</t>
  </si>
  <si>
    <t>Noèl</t>
  </si>
  <si>
    <t>SG Düren 99</t>
  </si>
  <si>
    <t>Mussler</t>
  </si>
  <si>
    <t>Gregor</t>
  </si>
  <si>
    <t>DJK Loewe Hambach</t>
  </si>
  <si>
    <t>Teichert</t>
  </si>
  <si>
    <t>Michèl</t>
  </si>
  <si>
    <t>BSV Profil Hürtgenwald</t>
  </si>
  <si>
    <t>Adrian</t>
  </si>
  <si>
    <t>LT Lousberg</t>
  </si>
  <si>
    <t>Göbbels</t>
  </si>
  <si>
    <t>Bernd</t>
  </si>
  <si>
    <t>(Kelmis)</t>
  </si>
  <si>
    <t>Zeiger</t>
  </si>
  <si>
    <t>Tobias</t>
  </si>
  <si>
    <t>Riester</t>
  </si>
  <si>
    <t>Jürgen</t>
  </si>
  <si>
    <t>TuS Schmidt</t>
  </si>
  <si>
    <t>Reimbold</t>
  </si>
  <si>
    <t>Sascha</t>
  </si>
  <si>
    <t>RRC Düren-Merken</t>
  </si>
  <si>
    <t>Klug</t>
  </si>
  <si>
    <t>Helmut</t>
  </si>
  <si>
    <t>Dynamo Takufeld</t>
  </si>
  <si>
    <t>Raebiger</t>
  </si>
  <si>
    <t>Roland</t>
  </si>
  <si>
    <t>(Düren)</t>
  </si>
  <si>
    <t>Ullner</t>
  </si>
  <si>
    <t>Markus</t>
  </si>
  <si>
    <t>GKD-Lauftreff</t>
  </si>
  <si>
    <t>Jansen</t>
  </si>
  <si>
    <t>Skikeller Kaulard &amp; Schroiff</t>
  </si>
  <si>
    <t>Patzke</t>
  </si>
  <si>
    <t>Stefan</t>
  </si>
  <si>
    <t>Junkersdorf</t>
  </si>
  <si>
    <t>TV Obermaubach</t>
  </si>
  <si>
    <t>Ciesielski</t>
  </si>
  <si>
    <t>(Köln)</t>
  </si>
  <si>
    <t>Hombach</t>
  </si>
  <si>
    <t>Dirk</t>
  </si>
  <si>
    <t>Magic Boys</t>
  </si>
  <si>
    <t>Musiol</t>
  </si>
  <si>
    <t>Mariusz</t>
  </si>
  <si>
    <t>(Herzogenrath)</t>
  </si>
  <si>
    <t>Schönecken</t>
  </si>
  <si>
    <t>Kaczmarczyk</t>
  </si>
  <si>
    <t>Adam</t>
  </si>
  <si>
    <t>(Ratingen)</t>
  </si>
  <si>
    <t>Sauren</t>
  </si>
  <si>
    <t>Hovener SV</t>
  </si>
  <si>
    <t>Kuckertz</t>
  </si>
  <si>
    <t>BSV Gey</t>
  </si>
  <si>
    <t>Hoch</t>
  </si>
  <si>
    <t>Mario</t>
  </si>
  <si>
    <t>Ludwig</t>
  </si>
  <si>
    <t>Tino</t>
  </si>
  <si>
    <t>Bozkir</t>
  </si>
  <si>
    <t>Timur</t>
  </si>
  <si>
    <t>Veni Vidi Vici</t>
  </si>
  <si>
    <t>Peterhoff</t>
  </si>
  <si>
    <t>Thomas</t>
  </si>
  <si>
    <t>LT Finish Line 2010</t>
  </si>
  <si>
    <t>Marco</t>
  </si>
  <si>
    <t>Stenzel</t>
  </si>
  <si>
    <t>Rainer</t>
  </si>
  <si>
    <t>Kramer</t>
  </si>
  <si>
    <t>Alte Herren Rommelsheim</t>
  </si>
  <si>
    <t>Brandenburg</t>
  </si>
  <si>
    <t>Timo</t>
  </si>
  <si>
    <t>Team Wuerth Koeln</t>
  </si>
  <si>
    <t xml:space="preserve"> Michael</t>
  </si>
  <si>
    <t>Wucherpfennig</t>
  </si>
  <si>
    <t xml:space="preserve"> Sven</t>
  </si>
  <si>
    <t>TG Neuss</t>
  </si>
  <si>
    <t>Merk</t>
  </si>
  <si>
    <t xml:space="preserve"> Bruno</t>
  </si>
  <si>
    <t>SportlerParadies.de</t>
  </si>
  <si>
    <t xml:space="preserve"> Dirk</t>
  </si>
  <si>
    <t>Papanastasioy</t>
  </si>
  <si>
    <t xml:space="preserve"> Athanasios</t>
  </si>
  <si>
    <t>Waldfeucht Triathlon</t>
  </si>
  <si>
    <t>Gelnar</t>
  </si>
  <si>
    <t xml:space="preserve"> Thomas</t>
  </si>
  <si>
    <t>Czeslaw</t>
  </si>
  <si>
    <t xml:space="preserve"> Czech</t>
  </si>
  <si>
    <t>VfR Unterbruch LG</t>
  </si>
  <si>
    <t>Hütten</t>
  </si>
  <si>
    <t>Bebber</t>
  </si>
  <si>
    <t xml:space="preserve"> Markus</t>
  </si>
  <si>
    <t>Natural Born Runners</t>
  </si>
  <si>
    <t xml:space="preserve"> Stefan</t>
  </si>
  <si>
    <t>laufendhilfe.de</t>
  </si>
  <si>
    <t>Heiden</t>
  </si>
  <si>
    <t xml:space="preserve"> Oliver</t>
  </si>
  <si>
    <t>Schlanstedt</t>
  </si>
  <si>
    <t>Bocks</t>
  </si>
  <si>
    <t>Beerens</t>
  </si>
  <si>
    <t xml:space="preserve"> Marco</t>
  </si>
  <si>
    <t>Athletik Waldniel</t>
  </si>
  <si>
    <t>Schmitz</t>
  </si>
  <si>
    <t>bronny.de Team PSV Bonn</t>
  </si>
  <si>
    <t>Thönnissen</t>
  </si>
  <si>
    <t xml:space="preserve"> Robert</t>
  </si>
  <si>
    <t xml:space="preserve"> Stephan</t>
  </si>
  <si>
    <t>Schuhmacher</t>
  </si>
  <si>
    <t>SC Wegberg</t>
  </si>
  <si>
    <t>Lambiet</t>
  </si>
  <si>
    <t>Fuß</t>
  </si>
  <si>
    <t xml:space="preserve"> Heiko</t>
  </si>
  <si>
    <t>Herber</t>
  </si>
  <si>
    <t>JVSV Heinsberg</t>
  </si>
  <si>
    <t>Hartmann</t>
  </si>
  <si>
    <t>Schiffer</t>
  </si>
  <si>
    <t xml:space="preserve"> Christian</t>
  </si>
  <si>
    <t>Graß</t>
  </si>
  <si>
    <t>Bongen</t>
  </si>
  <si>
    <t xml:space="preserve"> Gerd</t>
  </si>
  <si>
    <t>FC Germania 07 Dürwiss</t>
  </si>
  <si>
    <t>Schultheis</t>
  </si>
  <si>
    <t>DJK Elmar Kohlscheid</t>
  </si>
  <si>
    <t>Lauten</t>
  </si>
  <si>
    <t xml:space="preserve"> Jürgen</t>
  </si>
  <si>
    <t>Running TV Bedburg</t>
  </si>
  <si>
    <t>Drießen</t>
  </si>
  <si>
    <t xml:space="preserve"> Gabriel</t>
  </si>
  <si>
    <t>Breckwoldt</t>
  </si>
  <si>
    <t xml:space="preserve"> Jörg</t>
  </si>
  <si>
    <t>TTR 08 Ratingen</t>
  </si>
  <si>
    <t>Eggers</t>
  </si>
  <si>
    <t>BSG Sparkasse Aachen</t>
  </si>
  <si>
    <t/>
  </si>
  <si>
    <t>Ueda</t>
  </si>
  <si>
    <t xml:space="preserve"> Chikara</t>
  </si>
  <si>
    <t>Reuter</t>
  </si>
  <si>
    <t xml:space="preserve"> Wolfgang</t>
  </si>
  <si>
    <t xml:space="preserve"> Rene</t>
  </si>
  <si>
    <t>Smolka</t>
  </si>
  <si>
    <t xml:space="preserve"> Bernd</t>
  </si>
  <si>
    <t>Oberndörfer</t>
  </si>
  <si>
    <t xml:space="preserve"> Martin</t>
  </si>
  <si>
    <t>LLG St. Augustin</t>
  </si>
  <si>
    <t>Croonenberg</t>
  </si>
  <si>
    <t xml:space="preserve"> Erwin</t>
  </si>
  <si>
    <t xml:space="preserve"> Thorsten</t>
  </si>
  <si>
    <t>TV Konzen</t>
  </si>
  <si>
    <t>Faul</t>
  </si>
  <si>
    <t xml:space="preserve"> Jörn</t>
  </si>
  <si>
    <t>TEAM PIRATE JULIACUM</t>
  </si>
  <si>
    <t>Völler</t>
  </si>
  <si>
    <t>The Incredibles Cologne</t>
  </si>
  <si>
    <t>Paul</t>
  </si>
  <si>
    <t>LeXXi Teamtrikot24.de</t>
  </si>
  <si>
    <t>Kottmann</t>
  </si>
  <si>
    <t xml:space="preserve"> Ralf</t>
  </si>
  <si>
    <t>Rauscheid</t>
  </si>
  <si>
    <t xml:space="preserve"> Frank</t>
  </si>
  <si>
    <t>Spotsfreunde</t>
  </si>
  <si>
    <t>Bareiß</t>
  </si>
  <si>
    <t>Offermanns</t>
  </si>
  <si>
    <t>Brander TV</t>
  </si>
  <si>
    <t>Maletz</t>
  </si>
  <si>
    <t>FC Viktoria Schlich</t>
  </si>
  <si>
    <t>Mantler</t>
  </si>
  <si>
    <t>Diederichs</t>
  </si>
  <si>
    <t>----------------------------------------------------</t>
  </si>
  <si>
    <t>Schichler</t>
  </si>
  <si>
    <t>Rütten</t>
  </si>
  <si>
    <t>TV Ratheim</t>
  </si>
  <si>
    <t>Hoffmann</t>
  </si>
  <si>
    <t>Gielkens</t>
  </si>
  <si>
    <t xml:space="preserve"> Leo</t>
  </si>
  <si>
    <t>Running Daddys Donnerberg</t>
  </si>
  <si>
    <t>Gottlob</t>
  </si>
  <si>
    <t xml:space="preserve"> Heinrich</t>
  </si>
  <si>
    <t>Spiesecke</t>
  </si>
  <si>
    <t>Chong Yong</t>
  </si>
  <si>
    <t>Hakim</t>
  </si>
  <si>
    <t>Adler</t>
  </si>
  <si>
    <t xml:space="preserve"> Joachim</t>
  </si>
  <si>
    <t>Voß</t>
  </si>
  <si>
    <t xml:space="preserve"> Alexander</t>
  </si>
  <si>
    <t>DjK Armada Euchen-Würselen</t>
  </si>
  <si>
    <t>Dümenil</t>
  </si>
  <si>
    <t xml:space="preserve"> Lars</t>
  </si>
  <si>
    <t>RSpVgg Lazy Bones</t>
  </si>
  <si>
    <t>Hirn</t>
  </si>
  <si>
    <t xml:space="preserve"> Matthias</t>
  </si>
  <si>
    <t>Peters</t>
  </si>
  <si>
    <t>Joe di Fosta</t>
  </si>
  <si>
    <t>Handels</t>
  </si>
  <si>
    <t xml:space="preserve"> Gerhard</t>
  </si>
  <si>
    <t>Aachen</t>
  </si>
  <si>
    <t>Brehm</t>
  </si>
  <si>
    <t>Laufgruppe Lorbeerkranz Merkstein</t>
  </si>
  <si>
    <t>Yilmaz</t>
  </si>
  <si>
    <t xml:space="preserve"> Muharrem</t>
  </si>
  <si>
    <t>Ayyo Team Essen e.v.</t>
  </si>
  <si>
    <t>Lymandt</t>
  </si>
  <si>
    <t xml:space="preserve"> Dennis</t>
  </si>
  <si>
    <t>Hennecken</t>
  </si>
  <si>
    <t>De Veen</t>
  </si>
  <si>
    <t>Robrock</t>
  </si>
  <si>
    <t>Hilger-Schütz</t>
  </si>
  <si>
    <t>Jerome</t>
  </si>
  <si>
    <t>AC EIFEL</t>
  </si>
  <si>
    <t>TRIATHLON TEAM EUPEN</t>
  </si>
  <si>
    <t>Meys</t>
  </si>
  <si>
    <t>Guido</t>
  </si>
  <si>
    <t>STB LANDGRAAF</t>
  </si>
  <si>
    <t>HERVE</t>
  </si>
  <si>
    <t>Bolsee</t>
  </si>
  <si>
    <t>Hugues</t>
  </si>
  <si>
    <t>ENERGIE TRI</t>
  </si>
  <si>
    <t>Worku</t>
  </si>
  <si>
    <t>Alemayehu</t>
  </si>
  <si>
    <t>0</t>
  </si>
  <si>
    <t>Werding</t>
  </si>
  <si>
    <t>Oliver</t>
  </si>
  <si>
    <t>MARMORWERK RAEREN</t>
  </si>
  <si>
    <t>Collet</t>
  </si>
  <si>
    <t>Andre</t>
  </si>
  <si>
    <t>AACHENER ENGEL</t>
  </si>
  <si>
    <t>TV KONZEN</t>
  </si>
  <si>
    <t>Stich</t>
  </si>
  <si>
    <t>Vincent</t>
  </si>
  <si>
    <t>Mostard</t>
  </si>
  <si>
    <t>Guy</t>
  </si>
  <si>
    <t>Jacobs</t>
  </si>
  <si>
    <t>FC WEYWERTZ</t>
  </si>
  <si>
    <t>Havenith</t>
  </si>
  <si>
    <t>Alain</t>
  </si>
  <si>
    <t>Sevrin</t>
  </si>
  <si>
    <t>Frédéric</t>
  </si>
  <si>
    <t>Threissen</t>
  </si>
  <si>
    <t>Plagge</t>
  </si>
  <si>
    <t>FREEZING COCONUTS</t>
  </si>
  <si>
    <t>Krauss</t>
  </si>
  <si>
    <t>Massen</t>
  </si>
  <si>
    <t>Eric</t>
  </si>
  <si>
    <t>Debaut</t>
  </si>
  <si>
    <t>Christophe</t>
  </si>
  <si>
    <t>LEEV WERIK</t>
  </si>
  <si>
    <t>Kirschvink</t>
  </si>
  <si>
    <t xml:space="preserve">DELHAIZE </t>
  </si>
  <si>
    <t>Rentirer</t>
  </si>
  <si>
    <t>Oli</t>
  </si>
  <si>
    <t>STOCKEMER</t>
  </si>
  <si>
    <t>Falkenberg</t>
  </si>
  <si>
    <t xml:space="preserve">Jürgen </t>
  </si>
  <si>
    <t>Dzialas</t>
  </si>
  <si>
    <t>Karsten</t>
  </si>
  <si>
    <t>LLG ST. AUGUSTIN</t>
  </si>
  <si>
    <t>Glorieux</t>
  </si>
  <si>
    <t>UCTURUS</t>
  </si>
  <si>
    <t>Kluck</t>
  </si>
  <si>
    <t>Fred</t>
  </si>
  <si>
    <t>TEAM KLUCK</t>
  </si>
  <si>
    <t>Schröder</t>
  </si>
  <si>
    <t>Gilbert</t>
  </si>
  <si>
    <t>MARIE KETTEN</t>
  </si>
  <si>
    <t>Bartholemy</t>
  </si>
  <si>
    <t>Daniel</t>
  </si>
  <si>
    <t>Huynen</t>
  </si>
  <si>
    <t>Jean Michel</t>
  </si>
  <si>
    <t>HKJILR</t>
  </si>
  <si>
    <t>Diederen</t>
  </si>
  <si>
    <t>Phil</t>
  </si>
  <si>
    <t>Comouth</t>
  </si>
  <si>
    <t>Marl</t>
  </si>
  <si>
    <t>Ernst</t>
  </si>
  <si>
    <t>Philippe</t>
  </si>
  <si>
    <t>SPORT IST DIE BESTE DROGE 1</t>
  </si>
  <si>
    <t>Lipsch</t>
  </si>
  <si>
    <t>MONTZEN-GARE BEARS</t>
  </si>
  <si>
    <t>Müller</t>
  </si>
  <si>
    <t>Pascal</t>
  </si>
  <si>
    <t>Lascak</t>
  </si>
  <si>
    <t>Walter</t>
  </si>
  <si>
    <t>Fonk</t>
  </si>
  <si>
    <t>Partoens</t>
  </si>
  <si>
    <t>Tom</t>
  </si>
  <si>
    <t>Bilzen</t>
  </si>
  <si>
    <t>Deserno</t>
  </si>
  <si>
    <t>Eygelshoven</t>
  </si>
  <si>
    <t>Veldman</t>
  </si>
  <si>
    <t>Roger</t>
  </si>
  <si>
    <t>Voerendaal</t>
  </si>
  <si>
    <t>Robert</t>
  </si>
  <si>
    <t>Blokzijl</t>
  </si>
  <si>
    <t>Geleen</t>
  </si>
  <si>
    <t>van Besouw</t>
  </si>
  <si>
    <t>Olav</t>
  </si>
  <si>
    <t>Selfkant</t>
  </si>
  <si>
    <t>Sturtz</t>
  </si>
  <si>
    <t>Edwin</t>
  </si>
  <si>
    <t>Schinveld</t>
  </si>
  <si>
    <t>Landgraaf</t>
  </si>
  <si>
    <t>Athanasios</t>
  </si>
  <si>
    <t>heinsberg</t>
  </si>
  <si>
    <t>Heiligers</t>
  </si>
  <si>
    <t>Maurice</t>
  </si>
  <si>
    <t>Klimmen</t>
  </si>
  <si>
    <t>Cals</t>
  </si>
  <si>
    <t>Richard</t>
  </si>
  <si>
    <t>Brunssum</t>
  </si>
  <si>
    <t>Heinrichs</t>
  </si>
  <si>
    <t>Edo</t>
  </si>
  <si>
    <t>Heerlen</t>
  </si>
  <si>
    <t>Berends</t>
  </si>
  <si>
    <t>v.d. bosch</t>
  </si>
  <si>
    <t>Volker</t>
  </si>
  <si>
    <t>Jurgen</t>
  </si>
  <si>
    <t>Iraheta</t>
  </si>
  <si>
    <t>Jose</t>
  </si>
  <si>
    <t>selfkant</t>
  </si>
  <si>
    <t>Paoletto</t>
  </si>
  <si>
    <t>Cassio</t>
  </si>
  <si>
    <t>Hoensbroek</t>
  </si>
  <si>
    <t>Maas</t>
  </si>
  <si>
    <t>Frank</t>
  </si>
  <si>
    <t>Untzen</t>
  </si>
  <si>
    <t>Jean-Paul</t>
  </si>
  <si>
    <t>Vaals</t>
  </si>
  <si>
    <t>Meyers</t>
  </si>
  <si>
    <t>Kerkrade</t>
  </si>
  <si>
    <t>Blom</t>
  </si>
  <si>
    <t>Harry</t>
  </si>
  <si>
    <t>Margraten</t>
  </si>
  <si>
    <t>Wimmer</t>
  </si>
  <si>
    <t>Nideggen</t>
  </si>
  <si>
    <t>Hensels</t>
  </si>
  <si>
    <t>Ramon</t>
  </si>
  <si>
    <t>Szlanina</t>
  </si>
  <si>
    <t>Spaubeek</t>
  </si>
  <si>
    <t>van Bree</t>
  </si>
  <si>
    <t>Huisman</t>
  </si>
  <si>
    <t>Kuno</t>
  </si>
  <si>
    <t>Best</t>
  </si>
  <si>
    <t>v.v. Doel</t>
  </si>
  <si>
    <t>Klijn</t>
  </si>
  <si>
    <t>Willy</t>
  </si>
  <si>
    <t>Byrman</t>
  </si>
  <si>
    <t>Schimmert</t>
  </si>
  <si>
    <t>Tigelaar</t>
  </si>
  <si>
    <t>Jolanda</t>
  </si>
  <si>
    <t>Maastricht</t>
  </si>
  <si>
    <t>Brentjens</t>
  </si>
  <si>
    <t>Mark</t>
  </si>
  <si>
    <t>Houben</t>
  </si>
  <si>
    <t>Peter</t>
  </si>
  <si>
    <t>Olde</t>
  </si>
  <si>
    <t>Niels</t>
  </si>
  <si>
    <t>v.d. Heuvel</t>
  </si>
  <si>
    <t>Remco</t>
  </si>
  <si>
    <t>Sittard</t>
  </si>
  <si>
    <t>Meijers</t>
  </si>
  <si>
    <t>Marc</t>
  </si>
  <si>
    <t>Dohmen</t>
  </si>
  <si>
    <t>Michiel</t>
  </si>
  <si>
    <t>Munstergeleen</t>
  </si>
  <si>
    <t>Max</t>
  </si>
  <si>
    <t>Kemper</t>
  </si>
  <si>
    <t>Marcel</t>
  </si>
  <si>
    <t>CROE</t>
  </si>
  <si>
    <t>KELMIS</t>
  </si>
  <si>
    <t>BODDEN</t>
  </si>
  <si>
    <t>KEIN</t>
  </si>
  <si>
    <t>FRANKEN</t>
  </si>
  <si>
    <t>Patrick</t>
  </si>
  <si>
    <t>PEGASUS VENLO</t>
  </si>
  <si>
    <t>ROUSSEAU</t>
  </si>
  <si>
    <t>RON FOR RUN</t>
  </si>
  <si>
    <t>LOPEZ-NAVA</t>
  </si>
  <si>
    <t>Didier</t>
  </si>
  <si>
    <t>PAPANASTASIDY</t>
  </si>
  <si>
    <t>TRIATHLON HEINS</t>
  </si>
  <si>
    <t>GATEZ</t>
  </si>
  <si>
    <t>Sebastien</t>
  </si>
  <si>
    <t>LE JOUR</t>
  </si>
  <si>
    <t>STOLETZKI</t>
  </si>
  <si>
    <t>Till</t>
  </si>
  <si>
    <t>Hebbinghaus</t>
  </si>
  <si>
    <t xml:space="preserve"> Andreas</t>
  </si>
  <si>
    <t>LAC Eupen</t>
  </si>
  <si>
    <t xml:space="preserve"> Manfred</t>
  </si>
  <si>
    <t>Dee</t>
  </si>
  <si>
    <t>1975</t>
  </si>
  <si>
    <t>SFD 75 Düsseldorf</t>
  </si>
  <si>
    <t>Vogt</t>
  </si>
  <si>
    <t>1971</t>
  </si>
  <si>
    <t>DVAG</t>
  </si>
  <si>
    <t>Lerschen</t>
  </si>
  <si>
    <t>Achim</t>
  </si>
  <si>
    <t>Baesweiler</t>
  </si>
  <si>
    <t>1973</t>
  </si>
  <si>
    <t>Schüttenkopf</t>
  </si>
  <si>
    <t>Berndt</t>
  </si>
  <si>
    <t>Dresden</t>
  </si>
  <si>
    <t>Ophoven</t>
  </si>
  <si>
    <t>Andreas</t>
  </si>
  <si>
    <t>GGS I Friedensschule</t>
  </si>
  <si>
    <t>Thelen</t>
  </si>
  <si>
    <t>Frohn</t>
  </si>
  <si>
    <t>Moers</t>
  </si>
  <si>
    <t>Batti</t>
  </si>
  <si>
    <t>Heinz-Peter</t>
  </si>
  <si>
    <t>DJK Herzogenrath</t>
  </si>
  <si>
    <t>Winde</t>
  </si>
  <si>
    <t>Christian</t>
  </si>
  <si>
    <t>Bernhard</t>
  </si>
  <si>
    <t>Hoche</t>
  </si>
  <si>
    <t>Burkhard</t>
  </si>
  <si>
    <t>Dieser</t>
  </si>
  <si>
    <t>Gatzen</t>
  </si>
  <si>
    <t>Harald</t>
  </si>
  <si>
    <t>CENTRAL-Team</t>
  </si>
  <si>
    <t>Felder</t>
  </si>
  <si>
    <t>Jörg</t>
  </si>
  <si>
    <t>DLC Aachen</t>
  </si>
  <si>
    <t>ohne Verein</t>
  </si>
  <si>
    <t>Pawlowski,</t>
  </si>
  <si>
    <t>Christoph</t>
  </si>
  <si>
    <t>TUS Kreuzweingarten</t>
  </si>
  <si>
    <t>Gerecke</t>
  </si>
  <si>
    <t>Hilmar</t>
  </si>
  <si>
    <t>Bartel</t>
  </si>
  <si>
    <t>Georg</t>
  </si>
  <si>
    <t>SV Venrath</t>
  </si>
  <si>
    <t>Holtey</t>
  </si>
  <si>
    <t>Stephanusschule Selgersdf</t>
  </si>
  <si>
    <t>Bazuin</t>
  </si>
  <si>
    <t>Schuijren</t>
  </si>
  <si>
    <t>Ciriel</t>
  </si>
  <si>
    <t>Ververgaert</t>
  </si>
  <si>
    <t>Mike</t>
  </si>
  <si>
    <t>STB</t>
  </si>
  <si>
    <t>Lemmens</t>
  </si>
  <si>
    <t>Michel</t>
  </si>
  <si>
    <t>Vandegard</t>
  </si>
  <si>
    <t>Greven</t>
  </si>
  <si>
    <t>Peeters</t>
  </si>
  <si>
    <t>Bart</t>
  </si>
  <si>
    <t>Atletiek Maastricht</t>
  </si>
  <si>
    <t>Krastman</t>
  </si>
  <si>
    <t>Stanley</t>
  </si>
  <si>
    <t>Ramakers</t>
  </si>
  <si>
    <t>Norbert</t>
  </si>
  <si>
    <t>Bruininks</t>
  </si>
  <si>
    <t>Keijdener</t>
  </si>
  <si>
    <t>Ivo</t>
  </si>
  <si>
    <t>Brocken</t>
  </si>
  <si>
    <t>Smeets</t>
  </si>
  <si>
    <t>Caesar</t>
  </si>
  <si>
    <t>Theunissen</t>
  </si>
  <si>
    <t>Iwan</t>
  </si>
  <si>
    <t>Wijnen</t>
  </si>
  <si>
    <t>Yves</t>
  </si>
  <si>
    <t>Sander</t>
  </si>
  <si>
    <t>Jorissen</t>
  </si>
  <si>
    <t>Johan</t>
  </si>
  <si>
    <t>Kuck</t>
  </si>
  <si>
    <t>Jochen</t>
  </si>
  <si>
    <t>LG Mützenich</t>
  </si>
  <si>
    <t>Wergen</t>
  </si>
  <si>
    <t>TUS Schmidt</t>
  </si>
  <si>
    <t>Braun</t>
  </si>
  <si>
    <t>Ottmar</t>
  </si>
  <si>
    <t>(Baelen)</t>
  </si>
  <si>
    <t>Heiko</t>
  </si>
  <si>
    <t>Jakobs</t>
  </si>
  <si>
    <t>(Schleiden)</t>
  </si>
  <si>
    <t>Stark</t>
  </si>
  <si>
    <t>(Bonn)</t>
  </si>
  <si>
    <t>Theißen</t>
  </si>
  <si>
    <t>TV Höfen</t>
  </si>
  <si>
    <t>Call</t>
  </si>
  <si>
    <t>(Simmerath)</t>
  </si>
  <si>
    <t>Offermann</t>
  </si>
  <si>
    <t>Ralf</t>
  </si>
  <si>
    <t>Kraatz</t>
  </si>
  <si>
    <t>Sven</t>
  </si>
  <si>
    <t>Heskamp</t>
  </si>
  <si>
    <t>Jan</t>
  </si>
  <si>
    <t>CRIE, Ternell</t>
  </si>
  <si>
    <t>Mey</t>
  </si>
  <si>
    <t>Sport Team Peters</t>
  </si>
  <si>
    <t>Demeter</t>
  </si>
  <si>
    <t>(Kohlscheid)</t>
  </si>
  <si>
    <t>VfL Mödrath</t>
  </si>
  <si>
    <t>Team Qosmoteq</t>
  </si>
  <si>
    <t>Faber</t>
  </si>
  <si>
    <t>(Aachen)</t>
  </si>
  <si>
    <t>Urs</t>
  </si>
  <si>
    <t>TKV Oberforstbach</t>
  </si>
  <si>
    <t>Förster</t>
  </si>
  <si>
    <t>Blau-Weiß-Köln</t>
  </si>
  <si>
    <t>Bodewin</t>
  </si>
  <si>
    <t>Niehl</t>
  </si>
  <si>
    <t>Di Dio</t>
  </si>
  <si>
    <t>Salvatore</t>
  </si>
  <si>
    <t>LKD Düsseldorf</t>
  </si>
  <si>
    <t>Kaiser</t>
  </si>
  <si>
    <t>TTC Hoven</t>
  </si>
  <si>
    <t>Backes</t>
  </si>
  <si>
    <t>Theissen</t>
  </si>
  <si>
    <t>Ganser</t>
  </si>
  <si>
    <t>Tri Team Brander SV</t>
  </si>
  <si>
    <t>Kalf</t>
  </si>
  <si>
    <t>Stolberg</t>
  </si>
  <si>
    <t>Arniol</t>
  </si>
  <si>
    <t>Roetgen</t>
  </si>
  <si>
    <t>Hüllenkremer</t>
  </si>
  <si>
    <t>Lauftreff Decksteiner Weiher</t>
  </si>
  <si>
    <t>Langen</t>
  </si>
  <si>
    <t>Klokow</t>
  </si>
  <si>
    <t>Marko</t>
  </si>
  <si>
    <t>RSC Krähe Kornelimünster</t>
  </si>
  <si>
    <t>Raspe</t>
  </si>
  <si>
    <t>Schulz</t>
  </si>
  <si>
    <t>Leo</t>
  </si>
  <si>
    <t>Dr.</t>
  </si>
  <si>
    <t>Pillath</t>
  </si>
  <si>
    <t>Unstabiler Straßenrand</t>
  </si>
  <si>
    <t>Kehmer</t>
  </si>
  <si>
    <t>FC Eintracht Birgden</t>
  </si>
  <si>
    <t>Peisen</t>
  </si>
  <si>
    <t>Björn</t>
  </si>
  <si>
    <t>Klose</t>
  </si>
  <si>
    <t>Marius</t>
  </si>
  <si>
    <t>DJK JS Herzogenrath</t>
  </si>
  <si>
    <t>Nyssen</t>
  </si>
  <si>
    <t>Lancareric</t>
  </si>
  <si>
    <t>Darko</t>
  </si>
  <si>
    <t>Baldini</t>
  </si>
  <si>
    <t>Hugo</t>
  </si>
  <si>
    <t>DJK Löwe Hambach</t>
  </si>
  <si>
    <t>Williams</t>
  </si>
  <si>
    <t>David-John</t>
  </si>
  <si>
    <t>HAMMERMEISTER</t>
  </si>
  <si>
    <t>KREUER</t>
  </si>
  <si>
    <t>Isola GmbH</t>
  </si>
  <si>
    <t>PSCHEIDT</t>
  </si>
  <si>
    <t>martin</t>
  </si>
  <si>
    <t>Leers</t>
  </si>
  <si>
    <t>TSV Alemannia Aachen</t>
  </si>
  <si>
    <t>Warmbrunn</t>
  </si>
  <si>
    <t>Vergossen</t>
  </si>
  <si>
    <t>Klar</t>
  </si>
  <si>
    <t xml:space="preserve"> Daniel</t>
  </si>
  <si>
    <t>Lauftreff Inde Hahn</t>
  </si>
  <si>
    <t>Schüller</t>
  </si>
  <si>
    <t xml:space="preserve"> Torsten</t>
  </si>
  <si>
    <t>Dahmen</t>
  </si>
  <si>
    <t xml:space="preserve"> Rolf</t>
  </si>
  <si>
    <t>DTV Preussen Hastenrath</t>
  </si>
  <si>
    <t>Hilgers</t>
  </si>
  <si>
    <t>Mons</t>
  </si>
  <si>
    <t>Üdingen</t>
  </si>
  <si>
    <t>Hemgesberg</t>
  </si>
  <si>
    <t xml:space="preserve"> Patric</t>
  </si>
  <si>
    <t>Bartholmy</t>
  </si>
  <si>
    <t>LSG Eschweiler</t>
  </si>
  <si>
    <t>Marhab</t>
  </si>
  <si>
    <t xml:space="preserve"> Alex</t>
  </si>
  <si>
    <t>Röbiger</t>
  </si>
  <si>
    <t>DJK LÖWE HAMBACH</t>
  </si>
  <si>
    <t>Janisch</t>
  </si>
  <si>
    <t>Thorsten</t>
  </si>
  <si>
    <t>Ervens</t>
  </si>
  <si>
    <t>Hucheln Hotspurs</t>
  </si>
  <si>
    <t>LANGER</t>
  </si>
  <si>
    <t>SC ELSENBORN</t>
  </si>
  <si>
    <t>HECK</t>
  </si>
  <si>
    <t>MACKELS</t>
  </si>
  <si>
    <t>SCBUTG</t>
  </si>
  <si>
    <t>HEINEN</t>
  </si>
  <si>
    <t>Danny</t>
  </si>
  <si>
    <t>FC BÜTGENBACH</t>
  </si>
  <si>
    <t>BASTIN</t>
  </si>
  <si>
    <t>Xavier</t>
  </si>
  <si>
    <t>SANGIOVANNI</t>
  </si>
  <si>
    <t>Jean</t>
  </si>
  <si>
    <t>MESTREZ</t>
  </si>
  <si>
    <t>Olivier</t>
  </si>
  <si>
    <t>LEHAEN</t>
  </si>
  <si>
    <t>Pierre</t>
  </si>
  <si>
    <t>RONKART</t>
  </si>
  <si>
    <t>SCHAUSS</t>
  </si>
  <si>
    <t>WEYWERTZ</t>
  </si>
  <si>
    <t>NACHSEM</t>
  </si>
  <si>
    <t>NEUVILLE</t>
  </si>
  <si>
    <t>JE BOIS POUR MA</t>
  </si>
  <si>
    <t>LELOTTE</t>
  </si>
  <si>
    <t>Damien</t>
  </si>
  <si>
    <t>COLLIN</t>
  </si>
  <si>
    <t>GREFFE</t>
  </si>
  <si>
    <t>Fabien</t>
  </si>
  <si>
    <t>Lorek</t>
  </si>
  <si>
    <t>SG Dülken</t>
  </si>
  <si>
    <t>Stroemer</t>
  </si>
  <si>
    <t xml:space="preserve"> Mike</t>
  </si>
  <si>
    <t>Da Silva</t>
  </si>
  <si>
    <t xml:space="preserve"> Joaquim</t>
  </si>
  <si>
    <t>LG Mönchengladbach</t>
  </si>
  <si>
    <t>Dream Team</t>
  </si>
  <si>
    <t xml:space="preserve"> Sascha</t>
  </si>
  <si>
    <t>Weidner</t>
  </si>
  <si>
    <t>Outjers</t>
  </si>
  <si>
    <t>AVON Heerlen</t>
  </si>
  <si>
    <t>Uhr</t>
  </si>
  <si>
    <t xml:space="preserve"> Ingo</t>
  </si>
  <si>
    <t>Hundesportverein Ekelenz</t>
  </si>
  <si>
    <t>Zientz</t>
  </si>
  <si>
    <t>Die Bären</t>
  </si>
  <si>
    <t>Mertens</t>
  </si>
  <si>
    <t>Vonderstein</t>
  </si>
  <si>
    <t>Botterweck</t>
  </si>
  <si>
    <t>Bischofs</t>
  </si>
  <si>
    <t>TTC Unterbruch</t>
  </si>
  <si>
    <t>Wankerl</t>
  </si>
  <si>
    <t xml:space="preserve"> Peter</t>
  </si>
  <si>
    <t>Team Laufkampus</t>
  </si>
  <si>
    <t>Varoquier</t>
  </si>
  <si>
    <t>SSK Kerpen</t>
  </si>
  <si>
    <t>MODICA</t>
  </si>
  <si>
    <t>Baldassare</t>
  </si>
  <si>
    <t>ITALIA CLUB</t>
  </si>
  <si>
    <t>MONAMI</t>
  </si>
  <si>
    <t>va Geit</t>
  </si>
  <si>
    <t>Philip</t>
  </si>
  <si>
    <t>MATHIEU</t>
  </si>
  <si>
    <t>Flake</t>
  </si>
  <si>
    <t xml:space="preserve"> Jason</t>
  </si>
  <si>
    <t>Team Leoni</t>
  </si>
  <si>
    <t>Schmidt</t>
  </si>
  <si>
    <t xml:space="preserve"> Horst</t>
  </si>
  <si>
    <t>Köhler</t>
  </si>
  <si>
    <t>TUS Aldenhoven</t>
  </si>
  <si>
    <t>DG Düren 99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</si>
</sst>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[$-407]d/\ mmm/;@"/>
    <numFmt numFmtId="167" formatCode="dd/mmm/"/>
    <numFmt numFmtId="168" formatCode="dd/\ mmm/"/>
    <numFmt numFmtId="169" formatCode="mmm\ yyyy"/>
    <numFmt numFmtId="170" formatCode="#,##0\ &quot;m&quot;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h:mm"/>
    <numFmt numFmtId="180" formatCode="m:ss"/>
    <numFmt numFmtId="181" formatCode="0.0\ &quot;Runden&quot;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F800]dddd\,\ mmmm\ dd\,\ yyyy"/>
    <numFmt numFmtId="187" formatCode="ddd\,\ dd/mm/yyyy"/>
    <numFmt numFmtId="188" formatCode="ddd\,\ dd/\ mmm/"/>
    <numFmt numFmtId="189" formatCode="ddd\,\ dd/\ mmm"/>
    <numFmt numFmtId="190" formatCode="ddd\,\ dd/mmm"/>
    <numFmt numFmtId="191" formatCode="0.0\ &quot;km&quot;"/>
    <numFmt numFmtId="192" formatCode="0\ &quot;km&quot;"/>
    <numFmt numFmtId="193" formatCode="0\ &quot;P.&quot;"/>
    <numFmt numFmtId="194" formatCode="#,##0.0\ &quot;km&quot;"/>
    <numFmt numFmtId="195" formatCode="00"/>
    <numFmt numFmtId="196" formatCode="0\ &quot;kcal / km&quot;"/>
    <numFmt numFmtId="197" formatCode="0\ &quot;ml / km&quot;"/>
    <numFmt numFmtId="198" formatCode="ddd\,\ dd/mm/"/>
    <numFmt numFmtId="199" formatCode="0.#\ &quot;Runden&quot;"/>
    <numFmt numFmtId="200" formatCode="0.0\ &quot;s&quot;"/>
    <numFmt numFmtId="201" formatCode="0.00\ &quot;m&quot;"/>
    <numFmt numFmtId="202" formatCode="#,##0.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10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8"/>
      <name val="Times New Roman"/>
      <family val="1"/>
    </font>
    <font>
      <sz val="10"/>
      <color indexed="18"/>
      <name val="Verdana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0.5"/>
      <color indexed="8"/>
      <name val="Courier New"/>
      <family val="3"/>
    </font>
    <font>
      <b/>
      <sz val="8"/>
      <name val="Verdana"/>
      <family val="2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2" borderId="2" xfId="0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top" textRotation="180"/>
    </xf>
    <xf numFmtId="202" fontId="5" fillId="5" borderId="3" xfId="0" applyNumberFormat="1" applyFont="1" applyFill="1" applyBorder="1" applyAlignment="1">
      <alignment horizontal="center" vertical="center" textRotation="180"/>
    </xf>
    <xf numFmtId="0" fontId="5" fillId="5" borderId="3" xfId="0" applyNumberFormat="1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180"/>
    </xf>
    <xf numFmtId="0" fontId="0" fillId="0" borderId="3" xfId="0" applyFont="1" applyBorder="1" applyAlignment="1">
      <alignment textRotation="90"/>
    </xf>
    <xf numFmtId="0" fontId="6" fillId="0" borderId="3" xfId="0" applyFont="1" applyFill="1" applyBorder="1" applyAlignment="1">
      <alignment vertical="center"/>
    </xf>
    <xf numFmtId="0" fontId="4" fillId="0" borderId="4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NumberFormat="1" applyFont="1" applyBorder="1" applyAlignment="1" applyProtection="1">
      <alignment/>
      <protection locked="0"/>
    </xf>
    <xf numFmtId="0" fontId="0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6" borderId="3" xfId="0" applyFont="1" applyFill="1" applyBorder="1" applyAlignment="1">
      <alignment wrapText="1"/>
    </xf>
    <xf numFmtId="0" fontId="4" fillId="0" borderId="3" xfId="0" applyFont="1" applyFill="1" applyBorder="1" applyAlignment="1">
      <alignment vertical="center"/>
    </xf>
    <xf numFmtId="0" fontId="0" fillId="0" borderId="3" xfId="0" applyNumberFormat="1" applyFont="1" applyBorder="1" applyAlignment="1" applyProtection="1">
      <alignment/>
      <protection locked="0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 applyProtection="1">
      <alignment/>
      <protection locked="0"/>
    </xf>
    <xf numFmtId="0" fontId="9" fillId="0" borderId="3" xfId="19" applyFont="1" applyFill="1" applyBorder="1" applyAlignment="1">
      <alignment wrapText="1"/>
      <protection/>
    </xf>
    <xf numFmtId="0" fontId="9" fillId="0" borderId="3" xfId="19" applyFont="1" applyFill="1" applyBorder="1" applyAlignment="1">
      <alignment horizontal="right" wrapText="1"/>
      <protection/>
    </xf>
    <xf numFmtId="0" fontId="0" fillId="0" borderId="3" xfId="0" applyFont="1" applyBorder="1" applyAlignment="1">
      <alignment/>
    </xf>
    <xf numFmtId="0" fontId="10" fillId="6" borderId="3" xfId="0" applyFont="1" applyFill="1" applyBorder="1" applyAlignment="1">
      <alignment wrapText="1"/>
    </xf>
    <xf numFmtId="0" fontId="0" fillId="0" borderId="3" xfId="0" applyFont="1" applyBorder="1" applyAlignment="1">
      <alignment/>
    </xf>
    <xf numFmtId="0" fontId="9" fillId="0" borderId="3" xfId="20" applyFont="1" applyFill="1" applyBorder="1" applyAlignment="1">
      <alignment wrapText="1"/>
      <protection/>
    </xf>
    <xf numFmtId="0" fontId="9" fillId="0" borderId="3" xfId="20" applyFont="1" applyFill="1" applyBorder="1" applyAlignment="1">
      <alignment horizontal="right" wrapText="1"/>
      <protection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 applyProtection="1">
      <alignment/>
      <protection locked="0"/>
    </xf>
    <xf numFmtId="0" fontId="11" fillId="6" borderId="3" xfId="0" applyFont="1" applyFill="1" applyBorder="1" applyAlignment="1">
      <alignment horizontal="center" wrapText="1"/>
    </xf>
    <xf numFmtId="0" fontId="11" fillId="6" borderId="3" xfId="0" applyFont="1" applyFill="1" applyBorder="1" applyAlignment="1">
      <alignment wrapText="1"/>
    </xf>
    <xf numFmtId="0" fontId="12" fillId="0" borderId="3" xfId="0" applyFont="1" applyBorder="1" applyAlignment="1">
      <alignment horizontal="left"/>
    </xf>
    <xf numFmtId="0" fontId="8" fillId="0" borderId="3" xfId="0" applyFont="1" applyFill="1" applyBorder="1" applyAlignment="1">
      <alignment wrapText="1"/>
    </xf>
    <xf numFmtId="1" fontId="0" fillId="0" borderId="3" xfId="0" applyNumberFormat="1" applyBorder="1" applyAlignment="1">
      <alignment/>
    </xf>
    <xf numFmtId="0" fontId="13" fillId="0" borderId="3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15" fillId="0" borderId="3" xfId="0" applyFont="1" applyBorder="1" applyAlignment="1">
      <alignment/>
    </xf>
    <xf numFmtId="0" fontId="0" fillId="0" borderId="3" xfId="0" applyNumberFormat="1" applyBorder="1" applyAlignment="1" applyProtection="1">
      <alignment/>
      <protection locked="0"/>
    </xf>
    <xf numFmtId="0" fontId="15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NumberFormat="1" applyFont="1" applyBorder="1" applyAlignment="1" applyProtection="1">
      <alignment/>
      <protection locked="0"/>
    </xf>
    <xf numFmtId="0" fontId="1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3" xfId="0" applyBorder="1" applyAlignment="1" applyProtection="1">
      <alignment/>
      <protection locked="0"/>
    </xf>
    <xf numFmtId="0" fontId="5" fillId="5" borderId="3" xfId="0" applyFont="1" applyFill="1" applyBorder="1" applyAlignment="1">
      <alignment horizontal="center" vertical="center" textRotation="180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vertical="center"/>
    </xf>
    <xf numFmtId="0" fontId="0" fillId="0" borderId="3" xfId="0" applyNumberFormat="1" applyBorder="1" applyAlignment="1" applyProtection="1">
      <alignment/>
      <protection locked="0"/>
    </xf>
    <xf numFmtId="0" fontId="17" fillId="6" borderId="3" xfId="0" applyFont="1" applyFill="1" applyBorder="1" applyAlignment="1">
      <alignment wrapText="1"/>
    </xf>
    <xf numFmtId="46" fontId="17" fillId="6" borderId="3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/>
    </xf>
    <xf numFmtId="0" fontId="4" fillId="0" borderId="3" xfId="0" applyNumberFormat="1" applyFont="1" applyBorder="1" applyAlignment="1" applyProtection="1">
      <alignment/>
      <protection locked="0"/>
    </xf>
    <xf numFmtId="0" fontId="0" fillId="0" borderId="3" xfId="0" applyFont="1" applyFill="1" applyBorder="1" applyAlignment="1">
      <alignment horizontal="left" wrapText="1"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/>
    </xf>
    <xf numFmtId="0" fontId="18" fillId="6" borderId="3" xfId="0" applyFont="1" applyFill="1" applyBorder="1" applyAlignment="1">
      <alignment wrapText="1"/>
    </xf>
    <xf numFmtId="0" fontId="18" fillId="6" borderId="3" xfId="0" applyFont="1" applyFill="1" applyBorder="1" applyAlignment="1">
      <alignment horizontal="center" wrapText="1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Normal_Feuil1" xfId="20"/>
    <cellStyle name="Percent" xfId="21"/>
    <cellStyle name="Currency" xfId="22"/>
    <cellStyle name="Currency [0]" xfId="2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your-sports.com/details/results.php?sl=6.3795.de.0.Ergebnislisten%7CZieleinlaufliste&amp;pp=732" TargetMode="External" /><Relationship Id="rId2" Type="http://schemas.openxmlformats.org/officeDocument/2006/relationships/hyperlink" Target="http://www2.your-sports.com/details/results.php?sl=6.3795.de.0.Ergebnislisten%7CZieleinlaufliste&amp;pp=797" TargetMode="External" /><Relationship Id="rId3" Type="http://schemas.openxmlformats.org/officeDocument/2006/relationships/hyperlink" Target="http://www2.your-sports.com/details/results.php?sl=6.3795.de.0.Ergebnislisten%7CZieleinlaufliste&amp;pp=670" TargetMode="External" /><Relationship Id="rId4" Type="http://schemas.openxmlformats.org/officeDocument/2006/relationships/hyperlink" Target="http://www2.your-sports.com/details/results.php?sl=6.3795.de.0.Ergebnislisten%7CZieleinlaufliste&amp;pp=792" TargetMode="External" /><Relationship Id="rId5" Type="http://schemas.openxmlformats.org/officeDocument/2006/relationships/hyperlink" Target="http://www2.your-sports.com/details/results.php?sl=6.3795.de.0.Ergebnislisten%7CZieleinlaufliste&amp;pp=480" TargetMode="External" /><Relationship Id="rId6" Type="http://schemas.openxmlformats.org/officeDocument/2006/relationships/hyperlink" Target="http://www2.your-sports.com/details/results.php?sl=6.3795.de.0.Ergebnislisten%7CZieleinlaufliste&amp;pp=752" TargetMode="External" /><Relationship Id="rId7" Type="http://schemas.openxmlformats.org/officeDocument/2006/relationships/hyperlink" Target="http://www2.your-sports.com/details/results.php?sl=6.3795.de.0.Ergebnislisten%7CZieleinlaufliste&amp;pp=746" TargetMode="External" /><Relationship Id="rId8" Type="http://schemas.openxmlformats.org/officeDocument/2006/relationships/hyperlink" Target="http://www2.your-sports.com/details/results.php?sl=6.3795.de.0.Ergebnislisten%7CZieleinlaufliste&amp;pp=749" TargetMode="External" /><Relationship Id="rId9" Type="http://schemas.openxmlformats.org/officeDocument/2006/relationships/hyperlink" Target="http://www2.your-sports.com/details/results.php?sl=6.3795.de.0.Ergebnislisten%7CZieleinlaufliste&amp;pp=136" TargetMode="External" /><Relationship Id="rId10" Type="http://schemas.openxmlformats.org/officeDocument/2006/relationships/hyperlink" Target="http://www2.your-sports.com/details/results.php?sl=6.3795.de.0.Ergebnislisten%7CZieleinlaufliste&amp;pp=81" TargetMode="External" /><Relationship Id="rId11" Type="http://schemas.openxmlformats.org/officeDocument/2006/relationships/hyperlink" Target="http://www2.your-sports.com/details/results.php?sl=6.3795.de.0.Ergebnislisten%7CZieleinlaufliste&amp;pp=106" TargetMode="External" /><Relationship Id="rId12" Type="http://schemas.openxmlformats.org/officeDocument/2006/relationships/hyperlink" Target="http://www2.your-sports.com/details/results.php?sl=6.3795.de.0.Ergebnislisten%7CZieleinlaufliste&amp;pp=131" TargetMode="External" /><Relationship Id="rId13" Type="http://schemas.openxmlformats.org/officeDocument/2006/relationships/hyperlink" Target="http://www2.your-sports.com/details/results.php?sl=6.3795.de.0.Ergebnislisten%7CZieleinlaufliste&amp;pp=59" TargetMode="External" /><Relationship Id="rId14" Type="http://schemas.openxmlformats.org/officeDocument/2006/relationships/hyperlink" Target="http://www2.your-sports.com/details/results.php?sl=6.3795.de.0.Ergebnislisten%7CZieleinlaufliste&amp;pp=496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2.your-sports.com/details/results.php?sl=6.3795.de.0.Ergebnislisten%7CZieleinlaufliste&amp;pp=1011" TargetMode="External" /><Relationship Id="rId2" Type="http://schemas.openxmlformats.org/officeDocument/2006/relationships/hyperlink" Target="http://www2.your-sports.com/details/results.php?sl=6.3795.de.0.Ergebnislisten%7CZieleinlaufliste&amp;pp=550" TargetMode="External" /><Relationship Id="rId3" Type="http://schemas.openxmlformats.org/officeDocument/2006/relationships/hyperlink" Target="http://www2.your-sports.com/details/results.php?sl=6.3795.de.0.Ergebnislisten%7CZieleinlaufliste&amp;pp=455" TargetMode="External" /><Relationship Id="rId4" Type="http://schemas.openxmlformats.org/officeDocument/2006/relationships/hyperlink" Target="http://www2.your-sports.com/details/results.php?sl=6.3795.de.0.Ergebnislisten%7CZieleinlaufliste&amp;pp=6" TargetMode="External" /><Relationship Id="rId5" Type="http://schemas.openxmlformats.org/officeDocument/2006/relationships/hyperlink" Target="http://www2.your-sports.com/details/results.php?sl=6.3795.de.0.Ergebnislisten%7CZieleinlaufliste&amp;pp=440" TargetMode="External" /><Relationship Id="rId6" Type="http://schemas.openxmlformats.org/officeDocument/2006/relationships/hyperlink" Target="http://www2.your-sports.com/details/results.php?sl=6.3795.de.0.Ergebnislisten%7CZieleinlaufliste&amp;pp=1038" TargetMode="External" /><Relationship Id="rId7" Type="http://schemas.openxmlformats.org/officeDocument/2006/relationships/hyperlink" Target="http://www2.your-sports.com/details/results.php?sl=6.3795.de.0.Ergebnislisten%7CZieleinlaufliste&amp;pp=1036" TargetMode="External" /><Relationship Id="rId8" Type="http://schemas.openxmlformats.org/officeDocument/2006/relationships/hyperlink" Target="http://www2.your-sports.com/details/results.php?sl=6.3795.de.0.Ergebnislisten%7CZieleinlaufliste&amp;pp=88" TargetMode="External" /><Relationship Id="rId9" Type="http://schemas.openxmlformats.org/officeDocument/2006/relationships/hyperlink" Target="http://www2.your-sports.com/details/results.php?sl=6.3795.de.0.Ergebnislisten%7CZieleinlaufliste&amp;pp=159" TargetMode="External" /><Relationship Id="rId10" Type="http://schemas.openxmlformats.org/officeDocument/2006/relationships/hyperlink" Target="http://www2.your-sports.com/details/results.php?sl=6.3795.de.0.Ergebnislisten%7CZieleinlaufliste&amp;pp=414" TargetMode="External" /><Relationship Id="rId11" Type="http://schemas.openxmlformats.org/officeDocument/2006/relationships/hyperlink" Target="http://www2.your-sports.com/details/results.php?sl=6.3795.de.0.Ergebnislisten%7CZieleinlaufliste&amp;pp=498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56"/>
  <sheetViews>
    <sheetView workbookViewId="0" topLeftCell="A1">
      <selection activeCell="A1" sqref="A1:IV1"/>
    </sheetView>
  </sheetViews>
  <sheetFormatPr defaultColWidth="11.421875" defaultRowHeight="12.75"/>
  <sheetData>
    <row r="1" spans="1:50" s="10" customFormat="1" ht="73.5">
      <c r="A1" s="3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20</v>
      </c>
      <c r="U1" s="5" t="s">
        <v>21</v>
      </c>
      <c r="V1" s="5" t="s">
        <v>22</v>
      </c>
      <c r="W1" s="5" t="s">
        <v>23</v>
      </c>
      <c r="X1" s="5" t="s">
        <v>24</v>
      </c>
      <c r="Y1" s="5" t="s">
        <v>25</v>
      </c>
      <c r="Z1" s="5" t="s">
        <v>26</v>
      </c>
      <c r="AA1" s="5" t="s">
        <v>27</v>
      </c>
      <c r="AB1" s="5" t="s">
        <v>28</v>
      </c>
      <c r="AC1" s="5" t="s">
        <v>29</v>
      </c>
      <c r="AD1" s="5" t="s">
        <v>30</v>
      </c>
      <c r="AE1" s="5" t="s">
        <v>31</v>
      </c>
      <c r="AF1" s="5" t="s">
        <v>32</v>
      </c>
      <c r="AG1" s="5" t="s">
        <v>33</v>
      </c>
      <c r="AH1" s="5" t="s">
        <v>34</v>
      </c>
      <c r="AI1" s="5" t="s">
        <v>35</v>
      </c>
      <c r="AJ1" s="5" t="s">
        <v>36</v>
      </c>
      <c r="AK1" s="5" t="s">
        <v>37</v>
      </c>
      <c r="AL1" s="5" t="s">
        <v>38</v>
      </c>
      <c r="AM1" s="5" t="s">
        <v>39</v>
      </c>
      <c r="AN1" s="5" t="s">
        <v>40</v>
      </c>
      <c r="AO1" s="5" t="s">
        <v>41</v>
      </c>
      <c r="AP1" s="5" t="s">
        <v>42</v>
      </c>
      <c r="AQ1" s="5" t="s">
        <v>43</v>
      </c>
      <c r="AR1" s="6" t="s">
        <v>44</v>
      </c>
      <c r="AS1" s="7" t="s">
        <v>45</v>
      </c>
      <c r="AT1" s="7" t="s">
        <v>46</v>
      </c>
      <c r="AU1" s="7" t="s">
        <v>47</v>
      </c>
      <c r="AV1" s="52" t="s">
        <v>48</v>
      </c>
      <c r="AW1" s="8" t="s">
        <v>49</v>
      </c>
      <c r="AX1" s="9" t="s">
        <v>1</v>
      </c>
    </row>
    <row r="2" spans="1:50" s="10" customFormat="1" ht="15.75" customHeight="1">
      <c r="A2" s="59"/>
      <c r="B2" s="56" t="s">
        <v>671</v>
      </c>
      <c r="C2" s="13" t="s">
        <v>664</v>
      </c>
      <c r="D2" s="56">
        <v>1974</v>
      </c>
      <c r="E2" s="56" t="s">
        <v>672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>
        <v>37</v>
      </c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7">
        <f aca="true" t="shared" si="0" ref="AR2:AR65">SUM(F2:AQ2)</f>
        <v>37</v>
      </c>
      <c r="AS2" s="14">
        <f aca="true" t="shared" si="1" ref="AS2:AS65">COUNT(F2:AQ2)</f>
        <v>1</v>
      </c>
      <c r="AT2" s="14">
        <f aca="true" t="shared" si="2" ref="AT2:AT65">IF(COUNT(F2:AQ2)&gt;0,LARGE(F2:AQ2,1),0)+IF(COUNT(F2:AQ2)&gt;1,LARGE(F2:AQ2,2),0)+IF(COUNT(F2:AQ2)&gt;2,LARGE(F2:AQ2,3),0)+IF(COUNT(F2:AQ2)&gt;3,LARGE(F2:AQ2,4),0)+IF(COUNT(F2:AQ2)&gt;4,LARGE(F2:AQ2,5),0)+IF(COUNT(F2:AQ2)&gt;5,LARGE(F2:AQ2,6),0)+IF(COUNT(F2:AQ2)&gt;6,LARGE(F2:AQ2,7),0)+IF(COUNT(F2:AQ2)&gt;7,LARGE(F2:AQ2,8),0)+IF(COUNT(F2:AQ2)&gt;8,LARGE(F2:AQ2,9),0)+IF(COUNT(F2:AQ2)&gt;9,LARGE(F2:AQ2,10),0)+IF(COUNT(F2:AQ2)&gt;10,LARGE(F2:AQ2,11),0)+IF(COUNT(F2:AQ2)&gt;11,LARGE(F2:AQ2,12),0)+IF(COUNT(F2:AQ2)&gt;12,LARGE(F2:AQ2,13),0)+IF(COUNT(F2:AQ2)&gt;13,LARGE(F2:AQ2,14),0)+IF(COUNT(F2:AQ2)&gt;14,LARGE(F2:AQ2,15),0)</f>
        <v>37</v>
      </c>
      <c r="AU2" s="14">
        <f aca="true" t="shared" si="3" ref="AU2:AU65">IF(COUNT(F2:AQ2)&lt;22,IF(COUNT(F2:AQ2)&gt;14,(COUNT(F2:AQ2)-15),0)*20,120)</f>
        <v>0</v>
      </c>
      <c r="AV2" s="53">
        <f aca="true" t="shared" si="4" ref="AV2:AV65">AT2+AU2</f>
        <v>37</v>
      </c>
      <c r="AW2" s="13"/>
      <c r="AX2" s="13"/>
    </row>
    <row r="3" spans="1:50" s="10" customFormat="1" ht="15.75" customHeight="1">
      <c r="A3" s="46">
        <v>134</v>
      </c>
      <c r="B3" s="15" t="s">
        <v>72</v>
      </c>
      <c r="C3" s="15" t="s">
        <v>73</v>
      </c>
      <c r="D3" s="15">
        <v>1972</v>
      </c>
      <c r="E3" s="15" t="s">
        <v>54</v>
      </c>
      <c r="F3" s="20">
        <v>44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>
        <f t="shared" si="0"/>
        <v>44</v>
      </c>
      <c r="AS3" s="17">
        <f t="shared" si="1"/>
        <v>1</v>
      </c>
      <c r="AT3" s="17">
        <f t="shared" si="2"/>
        <v>44</v>
      </c>
      <c r="AU3" s="17">
        <f t="shared" si="3"/>
        <v>0</v>
      </c>
      <c r="AV3" s="53">
        <f t="shared" si="4"/>
        <v>44</v>
      </c>
      <c r="AW3" s="16" t="str">
        <f>B3&amp;", "&amp;C3</f>
        <v>Zeiger, Tobias</v>
      </c>
      <c r="AX3" s="16">
        <f aca="true" t="shared" si="5" ref="AX3:AX10">A3</f>
        <v>134</v>
      </c>
    </row>
    <row r="4" spans="1:50" s="10" customFormat="1" ht="15.75" customHeight="1">
      <c r="A4" s="46">
        <v>89</v>
      </c>
      <c r="B4" s="28" t="s">
        <v>253</v>
      </c>
      <c r="C4" s="29" t="s">
        <v>254</v>
      </c>
      <c r="D4" s="28">
        <v>1971</v>
      </c>
      <c r="E4" s="28" t="s">
        <v>255</v>
      </c>
      <c r="F4" s="29"/>
      <c r="G4" s="29"/>
      <c r="H4" s="29"/>
      <c r="I4" s="29"/>
      <c r="J4" s="29"/>
      <c r="K4" s="29"/>
      <c r="L4" s="29">
        <v>49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17">
        <f t="shared" si="0"/>
        <v>49</v>
      </c>
      <c r="AS4" s="14">
        <f t="shared" si="1"/>
        <v>1</v>
      </c>
      <c r="AT4" s="14">
        <f t="shared" si="2"/>
        <v>49</v>
      </c>
      <c r="AU4" s="14">
        <f t="shared" si="3"/>
        <v>0</v>
      </c>
      <c r="AV4" s="53">
        <f t="shared" si="4"/>
        <v>49</v>
      </c>
      <c r="AW4" s="23"/>
      <c r="AX4" s="16">
        <f t="shared" si="5"/>
        <v>89</v>
      </c>
    </row>
    <row r="5" spans="1:50" s="10" customFormat="1" ht="15.75" customHeight="1">
      <c r="A5" s="46">
        <v>90</v>
      </c>
      <c r="B5" s="18" t="s">
        <v>130</v>
      </c>
      <c r="C5" s="18" t="s">
        <v>131</v>
      </c>
      <c r="D5" s="19">
        <v>1972</v>
      </c>
      <c r="E5" s="19" t="s">
        <v>132</v>
      </c>
      <c r="F5" s="16"/>
      <c r="G5" s="16">
        <v>49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7">
        <f t="shared" si="0"/>
        <v>49</v>
      </c>
      <c r="AS5" s="17">
        <f t="shared" si="1"/>
        <v>1</v>
      </c>
      <c r="AT5" s="17">
        <f t="shared" si="2"/>
        <v>49</v>
      </c>
      <c r="AU5" s="17">
        <f t="shared" si="3"/>
        <v>0</v>
      </c>
      <c r="AV5" s="53">
        <f t="shared" si="4"/>
        <v>49</v>
      </c>
      <c r="AW5" s="16" t="str">
        <f>B5&amp;", "&amp;C5</f>
        <v>Wucherpfennig,  Sven</v>
      </c>
      <c r="AX5" s="16">
        <f t="shared" si="5"/>
        <v>90</v>
      </c>
    </row>
    <row r="6" spans="1:50" s="10" customFormat="1" ht="15.75" customHeight="1">
      <c r="A6" s="46">
        <v>135</v>
      </c>
      <c r="B6" s="25" t="s">
        <v>272</v>
      </c>
      <c r="C6" s="25" t="s">
        <v>273</v>
      </c>
      <c r="D6" s="26">
        <v>1973</v>
      </c>
      <c r="E6" s="25" t="s">
        <v>274</v>
      </c>
      <c r="F6" s="16"/>
      <c r="G6" s="16"/>
      <c r="H6" s="16"/>
      <c r="I6" s="20"/>
      <c r="J6" s="16"/>
      <c r="K6" s="20">
        <v>44</v>
      </c>
      <c r="L6" s="18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7">
        <f t="shared" si="0"/>
        <v>44</v>
      </c>
      <c r="AS6" s="17">
        <f t="shared" si="1"/>
        <v>1</v>
      </c>
      <c r="AT6" s="17">
        <f t="shared" si="2"/>
        <v>44</v>
      </c>
      <c r="AU6" s="17">
        <f t="shared" si="3"/>
        <v>0</v>
      </c>
      <c r="AV6" s="53">
        <f t="shared" si="4"/>
        <v>44</v>
      </c>
      <c r="AW6" s="16" t="str">
        <f>B6&amp;", "&amp;C6</f>
        <v>Worku, Alemayehu</v>
      </c>
      <c r="AX6" s="16">
        <f t="shared" si="5"/>
        <v>135</v>
      </c>
    </row>
    <row r="7" spans="1:50" s="10" customFormat="1" ht="15.75" customHeight="1">
      <c r="A7" s="46">
        <v>245</v>
      </c>
      <c r="B7" s="38" t="s">
        <v>466</v>
      </c>
      <c r="C7" s="38" t="s">
        <v>467</v>
      </c>
      <c r="D7" s="38" t="s">
        <v>453</v>
      </c>
      <c r="E7" s="38" t="s">
        <v>459</v>
      </c>
      <c r="F7" s="13"/>
      <c r="G7" s="13"/>
      <c r="H7" s="13"/>
      <c r="I7" s="13"/>
      <c r="J7" s="13"/>
      <c r="K7" s="13"/>
      <c r="L7" s="13"/>
      <c r="M7" s="13"/>
      <c r="N7" s="13"/>
      <c r="O7" s="13">
        <v>30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7">
        <f t="shared" si="0"/>
        <v>30</v>
      </c>
      <c r="AS7" s="14">
        <f t="shared" si="1"/>
        <v>1</v>
      </c>
      <c r="AT7" s="14">
        <f t="shared" si="2"/>
        <v>30</v>
      </c>
      <c r="AU7" s="14">
        <f t="shared" si="3"/>
        <v>0</v>
      </c>
      <c r="AV7" s="54">
        <f t="shared" si="4"/>
        <v>30</v>
      </c>
      <c r="AW7" s="13"/>
      <c r="AX7" s="16">
        <f t="shared" si="5"/>
        <v>245</v>
      </c>
    </row>
    <row r="8" spans="1:50" s="10" customFormat="1" ht="15.75" customHeight="1">
      <c r="A8" s="46">
        <v>275</v>
      </c>
      <c r="B8" s="33" t="s">
        <v>387</v>
      </c>
      <c r="C8" s="34" t="s">
        <v>119</v>
      </c>
      <c r="D8" s="34">
        <v>75</v>
      </c>
      <c r="E8" s="34" t="s">
        <v>388</v>
      </c>
      <c r="F8" s="13"/>
      <c r="G8" s="13"/>
      <c r="H8" s="13"/>
      <c r="I8" s="13"/>
      <c r="J8" s="27">
        <v>21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7">
        <f t="shared" si="0"/>
        <v>21</v>
      </c>
      <c r="AS8" s="14">
        <f t="shared" si="1"/>
        <v>1</v>
      </c>
      <c r="AT8" s="14">
        <f t="shared" si="2"/>
        <v>21</v>
      </c>
      <c r="AU8" s="14">
        <f t="shared" si="3"/>
        <v>0</v>
      </c>
      <c r="AV8" s="54">
        <f t="shared" si="4"/>
        <v>21</v>
      </c>
      <c r="AW8" s="11" t="str">
        <f>B8&amp;", "&amp;C8</f>
        <v>Wimmer, Thomas</v>
      </c>
      <c r="AX8" s="16">
        <f t="shared" si="5"/>
        <v>275</v>
      </c>
    </row>
    <row r="9" spans="1:50" s="10" customFormat="1" ht="15.75" customHeight="1">
      <c r="A9" s="46">
        <v>111</v>
      </c>
      <c r="B9" s="13" t="s">
        <v>514</v>
      </c>
      <c r="C9" s="40" t="s">
        <v>515</v>
      </c>
      <c r="D9" s="13"/>
      <c r="E9" s="4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47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7">
        <f t="shared" si="0"/>
        <v>47</v>
      </c>
      <c r="AS9" s="14">
        <f t="shared" si="1"/>
        <v>1</v>
      </c>
      <c r="AT9" s="14">
        <f t="shared" si="2"/>
        <v>47</v>
      </c>
      <c r="AU9" s="14">
        <f t="shared" si="3"/>
        <v>0</v>
      </c>
      <c r="AV9" s="54">
        <f t="shared" si="4"/>
        <v>47</v>
      </c>
      <c r="AW9" s="13"/>
      <c r="AX9" s="16">
        <f t="shared" si="5"/>
        <v>111</v>
      </c>
    </row>
    <row r="10" spans="1:50" s="10" customFormat="1" ht="15.75" customHeight="1">
      <c r="A10" s="46">
        <v>120</v>
      </c>
      <c r="B10" s="42" t="s">
        <v>522</v>
      </c>
      <c r="C10" s="42" t="s">
        <v>406</v>
      </c>
      <c r="D10" s="42"/>
      <c r="E10" s="42" t="s">
        <v>523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8">
        <v>46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7">
        <f t="shared" si="0"/>
        <v>46</v>
      </c>
      <c r="AS10" s="14">
        <f t="shared" si="1"/>
        <v>1</v>
      </c>
      <c r="AT10" s="14">
        <f t="shared" si="2"/>
        <v>46</v>
      </c>
      <c r="AU10" s="14">
        <f t="shared" si="3"/>
        <v>0</v>
      </c>
      <c r="AV10" s="54">
        <f t="shared" si="4"/>
        <v>46</v>
      </c>
      <c r="AW10" s="16" t="str">
        <f>B10&amp;", "&amp;C10</f>
        <v>Wergen, Mark</v>
      </c>
      <c r="AX10" s="16">
        <f t="shared" si="5"/>
        <v>120</v>
      </c>
    </row>
    <row r="11" spans="1:50" s="10" customFormat="1" ht="15.75" customHeight="1">
      <c r="A11" s="59"/>
      <c r="B11" s="56" t="s">
        <v>665</v>
      </c>
      <c r="C11" s="13" t="s">
        <v>245</v>
      </c>
      <c r="D11" s="56">
        <v>1972</v>
      </c>
      <c r="E11" s="56" t="s">
        <v>189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>
        <v>44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7">
        <f t="shared" si="0"/>
        <v>44</v>
      </c>
      <c r="AS11" s="14">
        <f t="shared" si="1"/>
        <v>1</v>
      </c>
      <c r="AT11" s="14">
        <f t="shared" si="2"/>
        <v>44</v>
      </c>
      <c r="AU11" s="14">
        <f t="shared" si="3"/>
        <v>0</v>
      </c>
      <c r="AV11" s="53">
        <f t="shared" si="4"/>
        <v>44</v>
      </c>
      <c r="AW11" s="13"/>
      <c r="AX11" s="13"/>
    </row>
    <row r="12" spans="1:50" s="10" customFormat="1" ht="15.75" customHeight="1">
      <c r="A12" s="46">
        <v>112</v>
      </c>
      <c r="B12" s="56" t="s">
        <v>604</v>
      </c>
      <c r="C12" s="13" t="s">
        <v>180</v>
      </c>
      <c r="D12" s="56">
        <v>1971</v>
      </c>
      <c r="E12" s="56" t="s">
        <v>478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3"/>
      <c r="Z12" s="13"/>
      <c r="AA12" s="13"/>
      <c r="AB12" s="13"/>
      <c r="AC12" s="13"/>
      <c r="AD12" s="13"/>
      <c r="AE12" s="13">
        <v>47</v>
      </c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7">
        <f t="shared" si="0"/>
        <v>47</v>
      </c>
      <c r="AS12" s="14">
        <f t="shared" si="1"/>
        <v>1</v>
      </c>
      <c r="AT12" s="14">
        <f t="shared" si="2"/>
        <v>47</v>
      </c>
      <c r="AU12" s="14">
        <f t="shared" si="3"/>
        <v>0</v>
      </c>
      <c r="AV12" s="53">
        <f t="shared" si="4"/>
        <v>47</v>
      </c>
      <c r="AW12" s="11" t="str">
        <f>B12&amp;", "&amp;C12</f>
        <v>Warmbrunn,  Jürgen</v>
      </c>
      <c r="AX12" s="16">
        <f>A12</f>
        <v>112</v>
      </c>
    </row>
    <row r="13" spans="1:50" s="10" customFormat="1" ht="15.75" customHeight="1">
      <c r="A13" s="46">
        <v>100</v>
      </c>
      <c r="B13" s="61" t="s">
        <v>678</v>
      </c>
      <c r="C13" s="62" t="s">
        <v>679</v>
      </c>
      <c r="D13" s="63">
        <v>1972</v>
      </c>
      <c r="E13" s="61" t="s">
        <v>680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>
        <v>48</v>
      </c>
      <c r="AI13" s="13"/>
      <c r="AJ13" s="13"/>
      <c r="AK13" s="13"/>
      <c r="AL13" s="13"/>
      <c r="AM13" s="13"/>
      <c r="AN13" s="13"/>
      <c r="AO13" s="13"/>
      <c r="AP13" s="13"/>
      <c r="AQ13" s="13"/>
      <c r="AR13" s="17">
        <f t="shared" si="0"/>
        <v>48</v>
      </c>
      <c r="AS13" s="14">
        <f t="shared" si="1"/>
        <v>1</v>
      </c>
      <c r="AT13" s="14">
        <f t="shared" si="2"/>
        <v>48</v>
      </c>
      <c r="AU13" s="14">
        <f t="shared" si="3"/>
        <v>0</v>
      </c>
      <c r="AV13" s="53">
        <f t="shared" si="4"/>
        <v>48</v>
      </c>
      <c r="AW13" s="13"/>
      <c r="AX13" s="13"/>
    </row>
    <row r="14" spans="1:50" s="10" customFormat="1" ht="15.75" customHeight="1">
      <c r="A14" s="59"/>
      <c r="B14" s="56" t="s">
        <v>674</v>
      </c>
      <c r="C14" s="13" t="s">
        <v>129</v>
      </c>
      <c r="D14" s="56">
        <v>1973</v>
      </c>
      <c r="E14" s="56" t="s">
        <v>189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>
        <v>35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7">
        <f t="shared" si="0"/>
        <v>35</v>
      </c>
      <c r="AS14" s="14">
        <f t="shared" si="1"/>
        <v>1</v>
      </c>
      <c r="AT14" s="14">
        <f t="shared" si="2"/>
        <v>35</v>
      </c>
      <c r="AU14" s="14">
        <f t="shared" si="3"/>
        <v>0</v>
      </c>
      <c r="AV14" s="53">
        <f t="shared" si="4"/>
        <v>35</v>
      </c>
      <c r="AW14" s="13"/>
      <c r="AX14" s="13"/>
    </row>
    <row r="15" spans="1:50" s="10" customFormat="1" ht="15.75" customHeight="1">
      <c r="A15" s="46">
        <v>167</v>
      </c>
      <c r="B15" s="21" t="s">
        <v>207</v>
      </c>
      <c r="C15" s="21" t="s">
        <v>202</v>
      </c>
      <c r="D15" s="21">
        <v>1975</v>
      </c>
      <c r="E15" s="21" t="s">
        <v>208</v>
      </c>
      <c r="F15" s="16"/>
      <c r="G15" s="20"/>
      <c r="H15" s="16"/>
      <c r="I15" s="20">
        <v>41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7">
        <f t="shared" si="0"/>
        <v>41</v>
      </c>
      <c r="AS15" s="17">
        <f t="shared" si="1"/>
        <v>1</v>
      </c>
      <c r="AT15" s="17">
        <f t="shared" si="2"/>
        <v>41</v>
      </c>
      <c r="AU15" s="17">
        <f t="shared" si="3"/>
        <v>0</v>
      </c>
      <c r="AV15" s="53">
        <f t="shared" si="4"/>
        <v>41</v>
      </c>
      <c r="AW15" s="16" t="str">
        <f>B15&amp;", "&amp;C15</f>
        <v>Völler,  Thorsten</v>
      </c>
      <c r="AX15" s="16">
        <f>A15</f>
        <v>167</v>
      </c>
    </row>
    <row r="16" spans="1:50" s="10" customFormat="1" ht="15.75" customHeight="1">
      <c r="A16" s="46">
        <v>121</v>
      </c>
      <c r="B16" s="38" t="s">
        <v>447</v>
      </c>
      <c r="C16" s="38" t="s">
        <v>320</v>
      </c>
      <c r="D16" s="38" t="s">
        <v>448</v>
      </c>
      <c r="E16" s="38" t="s">
        <v>449</v>
      </c>
      <c r="F16" s="13"/>
      <c r="G16" s="13"/>
      <c r="H16" s="13"/>
      <c r="I16" s="13"/>
      <c r="J16" s="13"/>
      <c r="K16" s="13"/>
      <c r="L16" s="13"/>
      <c r="M16" s="14"/>
      <c r="N16" s="13"/>
      <c r="O16" s="13">
        <v>46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7">
        <f t="shared" si="0"/>
        <v>46</v>
      </c>
      <c r="AS16" s="14">
        <f t="shared" si="1"/>
        <v>1</v>
      </c>
      <c r="AT16" s="14">
        <f t="shared" si="2"/>
        <v>46</v>
      </c>
      <c r="AU16" s="14">
        <f t="shared" si="3"/>
        <v>0</v>
      </c>
      <c r="AV16" s="54">
        <f t="shared" si="4"/>
        <v>46</v>
      </c>
      <c r="AW16" s="13"/>
      <c r="AX16" s="16">
        <f>A16</f>
        <v>121</v>
      </c>
    </row>
    <row r="17" spans="1:50" s="10" customFormat="1" ht="15.75" customHeight="1">
      <c r="A17" s="46">
        <v>129</v>
      </c>
      <c r="B17" s="13" t="s">
        <v>492</v>
      </c>
      <c r="C17" s="40" t="s">
        <v>493</v>
      </c>
      <c r="D17" s="13"/>
      <c r="E17" s="4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>
        <v>45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7">
        <f t="shared" si="0"/>
        <v>45</v>
      </c>
      <c r="AS17" s="14">
        <f t="shared" si="1"/>
        <v>1</v>
      </c>
      <c r="AT17" s="14">
        <f t="shared" si="2"/>
        <v>45</v>
      </c>
      <c r="AU17" s="14">
        <f t="shared" si="3"/>
        <v>0</v>
      </c>
      <c r="AV17" s="54">
        <f t="shared" si="4"/>
        <v>45</v>
      </c>
      <c r="AW17" s="13"/>
      <c r="AX17" s="16">
        <f>A17</f>
        <v>129</v>
      </c>
    </row>
    <row r="18" spans="1:50" s="18" customFormat="1" ht="15.75" customHeight="1">
      <c r="A18" s="46">
        <v>153</v>
      </c>
      <c r="B18" s="56" t="s">
        <v>605</v>
      </c>
      <c r="C18" s="13" t="s">
        <v>147</v>
      </c>
      <c r="D18" s="56">
        <v>1974</v>
      </c>
      <c r="E18" s="56" t="s">
        <v>478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14"/>
      <c r="Y18" s="13"/>
      <c r="Z18" s="13"/>
      <c r="AA18" s="13"/>
      <c r="AB18" s="13"/>
      <c r="AC18" s="13"/>
      <c r="AD18" s="13"/>
      <c r="AE18" s="13">
        <v>42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7">
        <f t="shared" si="0"/>
        <v>42</v>
      </c>
      <c r="AS18" s="14">
        <f t="shared" si="1"/>
        <v>1</v>
      </c>
      <c r="AT18" s="14">
        <f t="shared" si="2"/>
        <v>42</v>
      </c>
      <c r="AU18" s="14">
        <f t="shared" si="3"/>
        <v>0</v>
      </c>
      <c r="AV18" s="53">
        <f t="shared" si="4"/>
        <v>42</v>
      </c>
      <c r="AW18" s="11" t="str">
        <f>B18&amp;", "&amp;C18</f>
        <v>Vergossen,  Markus</v>
      </c>
      <c r="AX18" s="16">
        <f>A18</f>
        <v>153</v>
      </c>
    </row>
    <row r="19" spans="1:50" s="18" customFormat="1" ht="15.75" customHeight="1">
      <c r="A19" s="46">
        <v>101</v>
      </c>
      <c r="B19" s="33" t="s">
        <v>343</v>
      </c>
      <c r="C19" s="34" t="s">
        <v>344</v>
      </c>
      <c r="D19" s="34">
        <v>71</v>
      </c>
      <c r="E19" s="34" t="s">
        <v>345</v>
      </c>
      <c r="F19" s="27"/>
      <c r="G19" s="27"/>
      <c r="H19" s="27"/>
      <c r="I19" s="27"/>
      <c r="J19" s="16">
        <v>48</v>
      </c>
      <c r="K19" s="20"/>
      <c r="AR19" s="17">
        <f t="shared" si="0"/>
        <v>48</v>
      </c>
      <c r="AS19" s="14">
        <f t="shared" si="1"/>
        <v>1</v>
      </c>
      <c r="AT19" s="14">
        <f t="shared" si="2"/>
        <v>48</v>
      </c>
      <c r="AU19" s="14">
        <f t="shared" si="3"/>
        <v>0</v>
      </c>
      <c r="AV19" s="53">
        <f t="shared" si="4"/>
        <v>48</v>
      </c>
      <c r="AW19" s="16" t="str">
        <f>B19&amp;", "&amp;C19</f>
        <v>Veldman, Roger</v>
      </c>
      <c r="AX19" s="16">
        <f>A19</f>
        <v>101</v>
      </c>
    </row>
    <row r="20" spans="1:50" s="18" customFormat="1" ht="15.75" customHeight="1">
      <c r="A20" s="59"/>
      <c r="B20" s="61" t="s">
        <v>681</v>
      </c>
      <c r="C20" s="62" t="s">
        <v>196</v>
      </c>
      <c r="D20" s="63">
        <v>1967</v>
      </c>
      <c r="E20" s="61" t="s">
        <v>682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>
        <v>41</v>
      </c>
      <c r="AI20" s="13"/>
      <c r="AJ20" s="13"/>
      <c r="AK20" s="13"/>
      <c r="AL20" s="13"/>
      <c r="AM20" s="13"/>
      <c r="AN20" s="13"/>
      <c r="AO20" s="13"/>
      <c r="AP20" s="13"/>
      <c r="AQ20" s="13"/>
      <c r="AR20" s="17">
        <f t="shared" si="0"/>
        <v>41</v>
      </c>
      <c r="AS20" s="14">
        <f t="shared" si="1"/>
        <v>1</v>
      </c>
      <c r="AT20" s="14">
        <f t="shared" si="2"/>
        <v>41</v>
      </c>
      <c r="AU20" s="14">
        <f t="shared" si="3"/>
        <v>0</v>
      </c>
      <c r="AV20" s="53">
        <f t="shared" si="4"/>
        <v>41</v>
      </c>
      <c r="AW20" s="13"/>
      <c r="AX20" s="13"/>
    </row>
    <row r="21" spans="1:50" s="18" customFormat="1" ht="15.75" customHeight="1">
      <c r="A21" s="46">
        <v>154</v>
      </c>
      <c r="B21" s="13" t="s">
        <v>497</v>
      </c>
      <c r="C21" s="40" t="s">
        <v>427</v>
      </c>
      <c r="D21" s="13"/>
      <c r="E21" s="4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>
        <v>42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7">
        <f t="shared" si="0"/>
        <v>42</v>
      </c>
      <c r="AS21" s="14">
        <f t="shared" si="1"/>
        <v>1</v>
      </c>
      <c r="AT21" s="14">
        <f t="shared" si="2"/>
        <v>42</v>
      </c>
      <c r="AU21" s="14">
        <f t="shared" si="3"/>
        <v>0</v>
      </c>
      <c r="AV21" s="54">
        <f t="shared" si="4"/>
        <v>42</v>
      </c>
      <c r="AW21" s="13"/>
      <c r="AX21" s="16">
        <f>A21</f>
        <v>154</v>
      </c>
    </row>
    <row r="22" spans="1:50" s="23" customFormat="1" ht="15.75" customHeight="1">
      <c r="A22" s="46">
        <v>285</v>
      </c>
      <c r="B22" s="33" t="s">
        <v>393</v>
      </c>
      <c r="C22" s="34" t="s">
        <v>339</v>
      </c>
      <c r="D22" s="34">
        <v>72</v>
      </c>
      <c r="E22" s="34" t="s">
        <v>366</v>
      </c>
      <c r="F22" s="13"/>
      <c r="G22" s="13"/>
      <c r="H22" s="13"/>
      <c r="I22" s="13"/>
      <c r="J22" s="27">
        <v>17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7">
        <f t="shared" si="0"/>
        <v>17</v>
      </c>
      <c r="AS22" s="14">
        <f t="shared" si="1"/>
        <v>1</v>
      </c>
      <c r="AT22" s="14">
        <f t="shared" si="2"/>
        <v>17</v>
      </c>
      <c r="AU22" s="14">
        <f t="shared" si="3"/>
        <v>0</v>
      </c>
      <c r="AV22" s="54">
        <f t="shared" si="4"/>
        <v>17</v>
      </c>
      <c r="AW22" s="11" t="str">
        <f>B22&amp;", "&amp;C22</f>
        <v>van Bree, Tom</v>
      </c>
      <c r="AX22" s="16">
        <f>A22</f>
        <v>285</v>
      </c>
    </row>
    <row r="23" spans="1:50" s="18" customFormat="1" ht="15.75" customHeight="1">
      <c r="A23" s="46">
        <v>130</v>
      </c>
      <c r="B23" s="33" t="s">
        <v>349</v>
      </c>
      <c r="C23" s="34" t="s">
        <v>350</v>
      </c>
      <c r="D23" s="34">
        <v>71</v>
      </c>
      <c r="E23" s="34" t="s">
        <v>351</v>
      </c>
      <c r="F23" s="32"/>
      <c r="G23" s="32"/>
      <c r="H23" s="32"/>
      <c r="I23" s="32"/>
      <c r="J23" s="27">
        <v>45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17">
        <f t="shared" si="0"/>
        <v>45</v>
      </c>
      <c r="AS23" s="14">
        <f t="shared" si="1"/>
        <v>1</v>
      </c>
      <c r="AT23" s="14">
        <f t="shared" si="2"/>
        <v>45</v>
      </c>
      <c r="AU23" s="14">
        <f t="shared" si="3"/>
        <v>0</v>
      </c>
      <c r="AV23" s="53">
        <f t="shared" si="4"/>
        <v>45</v>
      </c>
      <c r="AW23" s="16" t="str">
        <f>B23&amp;", "&amp;C23</f>
        <v>van Besouw, Olav</v>
      </c>
      <c r="AX23" s="16">
        <f>A23</f>
        <v>130</v>
      </c>
    </row>
    <row r="24" spans="1:50" s="18" customFormat="1" ht="15.75" customHeight="1">
      <c r="A24" s="59"/>
      <c r="B24" s="57" t="s">
        <v>687</v>
      </c>
      <c r="C24" s="13" t="s">
        <v>688</v>
      </c>
      <c r="D24" s="35"/>
      <c r="E24" s="3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>
        <v>28</v>
      </c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7">
        <f t="shared" si="0"/>
        <v>28</v>
      </c>
      <c r="AS24" s="14">
        <f t="shared" si="1"/>
        <v>1</v>
      </c>
      <c r="AT24" s="14">
        <f t="shared" si="2"/>
        <v>28</v>
      </c>
      <c r="AU24" s="14">
        <f t="shared" si="3"/>
        <v>0</v>
      </c>
      <c r="AV24" s="53">
        <f t="shared" si="4"/>
        <v>28</v>
      </c>
      <c r="AW24" s="13"/>
      <c r="AX24" s="13"/>
    </row>
    <row r="25" spans="1:50" s="18" customFormat="1" ht="15.75" customHeight="1">
      <c r="A25" s="46">
        <v>300</v>
      </c>
      <c r="B25" s="33" t="s">
        <v>397</v>
      </c>
      <c r="C25" s="34" t="s">
        <v>419</v>
      </c>
      <c r="D25" s="34">
        <v>74</v>
      </c>
      <c r="E25" s="34" t="s">
        <v>363</v>
      </c>
      <c r="F25" s="13"/>
      <c r="G25" s="13"/>
      <c r="H25" s="13"/>
      <c r="I25" s="13"/>
      <c r="J25" s="27">
        <v>3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7">
        <f t="shared" si="0"/>
        <v>3</v>
      </c>
      <c r="AS25" s="14">
        <f t="shared" si="1"/>
        <v>1</v>
      </c>
      <c r="AT25" s="14">
        <f t="shared" si="2"/>
        <v>3</v>
      </c>
      <c r="AU25" s="14">
        <f t="shared" si="3"/>
        <v>0</v>
      </c>
      <c r="AV25" s="53">
        <f t="shared" si="4"/>
        <v>3</v>
      </c>
      <c r="AW25" s="11" t="str">
        <f>B25&amp;", "&amp;C25</f>
        <v>v.v. Doel, Max</v>
      </c>
      <c r="AX25" s="16">
        <f>A25</f>
        <v>300</v>
      </c>
    </row>
    <row r="26" spans="1:50" s="18" customFormat="1" ht="15.75" customHeight="1">
      <c r="A26" s="46">
        <v>297</v>
      </c>
      <c r="B26" s="33" t="s">
        <v>411</v>
      </c>
      <c r="C26" s="34" t="s">
        <v>412</v>
      </c>
      <c r="D26" s="34">
        <v>75</v>
      </c>
      <c r="E26" s="34" t="s">
        <v>413</v>
      </c>
      <c r="F26" s="13"/>
      <c r="G26" s="13"/>
      <c r="H26" s="13"/>
      <c r="I26" s="13"/>
      <c r="J26" s="16">
        <v>6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7">
        <f t="shared" si="0"/>
        <v>6</v>
      </c>
      <c r="AS26" s="14">
        <f t="shared" si="1"/>
        <v>1</v>
      </c>
      <c r="AT26" s="14">
        <f t="shared" si="2"/>
        <v>6</v>
      </c>
      <c r="AU26" s="14">
        <f t="shared" si="3"/>
        <v>0</v>
      </c>
      <c r="AV26" s="53">
        <f t="shared" si="4"/>
        <v>6</v>
      </c>
      <c r="AW26" s="11" t="str">
        <f>B26&amp;", "&amp;C26</f>
        <v>v.d. Heuvel, Remco</v>
      </c>
      <c r="AX26" s="16">
        <f>A26</f>
        <v>297</v>
      </c>
    </row>
    <row r="27" spans="1:50" s="18" customFormat="1" ht="15.75" customHeight="1">
      <c r="A27" s="46">
        <v>238</v>
      </c>
      <c r="B27" s="33" t="s">
        <v>368</v>
      </c>
      <c r="C27" s="34" t="s">
        <v>369</v>
      </c>
      <c r="D27" s="34">
        <v>72</v>
      </c>
      <c r="E27" s="34" t="s">
        <v>345</v>
      </c>
      <c r="F27" s="13"/>
      <c r="G27" s="13"/>
      <c r="H27" s="13"/>
      <c r="I27" s="13"/>
      <c r="J27" s="27">
        <v>31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7">
        <f t="shared" si="0"/>
        <v>31</v>
      </c>
      <c r="AS27" s="14">
        <f t="shared" si="1"/>
        <v>1</v>
      </c>
      <c r="AT27" s="14">
        <f t="shared" si="2"/>
        <v>31</v>
      </c>
      <c r="AU27" s="14">
        <f t="shared" si="3"/>
        <v>0</v>
      </c>
      <c r="AV27" s="54">
        <f t="shared" si="4"/>
        <v>31</v>
      </c>
      <c r="AW27" s="11" t="str">
        <f>B27&amp;", "&amp;C27</f>
        <v>v.d. bosch, Volker</v>
      </c>
      <c r="AX27" s="16">
        <f>A27</f>
        <v>238</v>
      </c>
    </row>
    <row r="28" spans="1:50" s="18" customFormat="1" ht="15.75" customHeight="1">
      <c r="A28" s="46">
        <v>267</v>
      </c>
      <c r="B28" s="33" t="s">
        <v>379</v>
      </c>
      <c r="C28" s="34" t="s">
        <v>380</v>
      </c>
      <c r="D28" s="34">
        <v>73</v>
      </c>
      <c r="E28" s="34" t="s">
        <v>381</v>
      </c>
      <c r="F28" s="13"/>
      <c r="G28" s="13"/>
      <c r="H28" s="13"/>
      <c r="I28" s="13"/>
      <c r="J28" s="16">
        <v>24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7">
        <f t="shared" si="0"/>
        <v>24</v>
      </c>
      <c r="AS28" s="14">
        <f t="shared" si="1"/>
        <v>1</v>
      </c>
      <c r="AT28" s="14">
        <f t="shared" si="2"/>
        <v>24</v>
      </c>
      <c r="AU28" s="14">
        <f t="shared" si="3"/>
        <v>0</v>
      </c>
      <c r="AV28" s="54">
        <f t="shared" si="4"/>
        <v>24</v>
      </c>
      <c r="AW28" s="11" t="str">
        <f>B28&amp;", "&amp;C28</f>
        <v>Untzen, Jean-Paul</v>
      </c>
      <c r="AX28" s="16">
        <f>A28</f>
        <v>267</v>
      </c>
    </row>
    <row r="29" spans="1:50" s="18" customFormat="1" ht="15.75" customHeight="1">
      <c r="A29" s="46">
        <v>189</v>
      </c>
      <c r="B29" s="15" t="s">
        <v>86</v>
      </c>
      <c r="C29" s="15" t="s">
        <v>87</v>
      </c>
      <c r="D29" s="15">
        <v>1971</v>
      </c>
      <c r="E29" s="15" t="s">
        <v>88</v>
      </c>
      <c r="F29" s="20">
        <v>38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7">
        <f t="shared" si="0"/>
        <v>38</v>
      </c>
      <c r="AS29" s="17">
        <f t="shared" si="1"/>
        <v>1</v>
      </c>
      <c r="AT29" s="17">
        <f t="shared" si="2"/>
        <v>38</v>
      </c>
      <c r="AU29" s="17">
        <f t="shared" si="3"/>
        <v>0</v>
      </c>
      <c r="AV29" s="53">
        <f t="shared" si="4"/>
        <v>38</v>
      </c>
      <c r="AW29" s="16" t="str">
        <f>B29&amp;", "&amp;C29</f>
        <v>Ullner, Markus</v>
      </c>
      <c r="AX29" s="16">
        <f>A29</f>
        <v>189</v>
      </c>
    </row>
    <row r="30" spans="1:50" s="18" customFormat="1" ht="15.75" customHeight="1">
      <c r="A30" s="59"/>
      <c r="B30" s="56" t="s">
        <v>668</v>
      </c>
      <c r="C30" s="13" t="s">
        <v>669</v>
      </c>
      <c r="D30" s="56">
        <v>1973</v>
      </c>
      <c r="E30" s="56" t="s">
        <v>670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>
        <v>39</v>
      </c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7">
        <f t="shared" si="0"/>
        <v>39</v>
      </c>
      <c r="AS30" s="14">
        <f t="shared" si="1"/>
        <v>1</v>
      </c>
      <c r="AT30" s="14">
        <f t="shared" si="2"/>
        <v>39</v>
      </c>
      <c r="AU30" s="14">
        <f t="shared" si="3"/>
        <v>0</v>
      </c>
      <c r="AV30" s="53">
        <f t="shared" si="4"/>
        <v>39</v>
      </c>
      <c r="AW30" s="13"/>
      <c r="AX30" s="13"/>
    </row>
    <row r="31" spans="1:50" s="18" customFormat="1" ht="15.75" customHeight="1">
      <c r="A31" s="46">
        <v>168</v>
      </c>
      <c r="B31" s="24" t="s">
        <v>190</v>
      </c>
      <c r="C31" s="18" t="s">
        <v>191</v>
      </c>
      <c r="D31" s="24">
        <v>1971</v>
      </c>
      <c r="E31" s="24" t="s">
        <v>189</v>
      </c>
      <c r="F31" s="16"/>
      <c r="G31" s="16"/>
      <c r="H31" s="16">
        <v>41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7">
        <f t="shared" si="0"/>
        <v>41</v>
      </c>
      <c r="AS31" s="17">
        <f t="shared" si="1"/>
        <v>1</v>
      </c>
      <c r="AT31" s="17">
        <f t="shared" si="2"/>
        <v>41</v>
      </c>
      <c r="AU31" s="17">
        <f t="shared" si="3"/>
        <v>0</v>
      </c>
      <c r="AV31" s="53">
        <f t="shared" si="4"/>
        <v>41</v>
      </c>
      <c r="AW31" s="16" t="str">
        <f>B31&amp;", "&amp;C31</f>
        <v>Ueda,  Chikara</v>
      </c>
      <c r="AX31" s="16">
        <f aca="true" t="shared" si="6" ref="AX31:AX39">A31</f>
        <v>168</v>
      </c>
    </row>
    <row r="32" spans="1:50" s="18" customFormat="1" ht="15.75" customHeight="1">
      <c r="A32" s="46">
        <v>293</v>
      </c>
      <c r="B32" s="33" t="s">
        <v>402</v>
      </c>
      <c r="C32" s="34" t="s">
        <v>403</v>
      </c>
      <c r="D32" s="34">
        <v>71</v>
      </c>
      <c r="E32" s="34" t="s">
        <v>404</v>
      </c>
      <c r="F32" s="13"/>
      <c r="G32" s="13"/>
      <c r="H32" s="13"/>
      <c r="I32" s="13"/>
      <c r="J32" s="16">
        <v>10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7">
        <f t="shared" si="0"/>
        <v>10</v>
      </c>
      <c r="AS32" s="14">
        <f t="shared" si="1"/>
        <v>1</v>
      </c>
      <c r="AT32" s="14">
        <f t="shared" si="2"/>
        <v>10</v>
      </c>
      <c r="AU32" s="14">
        <f t="shared" si="3"/>
        <v>0</v>
      </c>
      <c r="AV32" s="53">
        <f t="shared" si="4"/>
        <v>10</v>
      </c>
      <c r="AW32" s="11" t="str">
        <f>B32&amp;", "&amp;C32</f>
        <v>Tigelaar, Jolanda</v>
      </c>
      <c r="AX32" s="16">
        <f t="shared" si="6"/>
        <v>293</v>
      </c>
    </row>
    <row r="33" spans="1:50" s="18" customFormat="1" ht="15.75" customHeight="1">
      <c r="A33" s="46">
        <v>253</v>
      </c>
      <c r="B33" s="25" t="s">
        <v>292</v>
      </c>
      <c r="C33" s="25" t="s">
        <v>121</v>
      </c>
      <c r="D33" s="26">
        <v>1971</v>
      </c>
      <c r="E33" s="25" t="s">
        <v>281</v>
      </c>
      <c r="F33" s="27"/>
      <c r="G33" s="27"/>
      <c r="H33" s="27"/>
      <c r="I33" s="27"/>
      <c r="J33" s="27"/>
      <c r="K33" s="14">
        <v>29</v>
      </c>
      <c r="AR33" s="17">
        <f t="shared" si="0"/>
        <v>29</v>
      </c>
      <c r="AS33" s="14">
        <f t="shared" si="1"/>
        <v>1</v>
      </c>
      <c r="AT33" s="14">
        <f t="shared" si="2"/>
        <v>29</v>
      </c>
      <c r="AU33" s="14">
        <f t="shared" si="3"/>
        <v>0</v>
      </c>
      <c r="AV33" s="53">
        <f t="shared" si="4"/>
        <v>29</v>
      </c>
      <c r="AW33" s="16" t="str">
        <f>B33&amp;", "&amp;C33</f>
        <v>Threissen, Marco</v>
      </c>
      <c r="AX33" s="16">
        <f t="shared" si="6"/>
        <v>253</v>
      </c>
    </row>
    <row r="34" spans="1:50" s="18" customFormat="1" ht="15.75" customHeight="1">
      <c r="A34" s="46">
        <v>187</v>
      </c>
      <c r="B34" s="38" t="s">
        <v>460</v>
      </c>
      <c r="C34" s="38" t="s">
        <v>406</v>
      </c>
      <c r="D34" s="38" t="s">
        <v>453</v>
      </c>
      <c r="E34" s="38" t="s">
        <v>459</v>
      </c>
      <c r="F34" s="13"/>
      <c r="G34" s="13"/>
      <c r="H34" s="13"/>
      <c r="I34" s="13"/>
      <c r="J34" s="13"/>
      <c r="K34" s="13"/>
      <c r="L34" s="13"/>
      <c r="M34" s="13"/>
      <c r="N34" s="13"/>
      <c r="O34" s="13">
        <v>37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7">
        <f t="shared" si="0"/>
        <v>37</v>
      </c>
      <c r="AS34" s="14">
        <f t="shared" si="1"/>
        <v>1</v>
      </c>
      <c r="AT34" s="14">
        <f t="shared" si="2"/>
        <v>37</v>
      </c>
      <c r="AU34" s="14">
        <f t="shared" si="3"/>
        <v>0</v>
      </c>
      <c r="AV34" s="54">
        <f t="shared" si="4"/>
        <v>37</v>
      </c>
      <c r="AW34" s="13"/>
      <c r="AX34" s="16">
        <f t="shared" si="6"/>
        <v>187</v>
      </c>
    </row>
    <row r="35" spans="1:50" s="18" customFormat="1" ht="15.75" customHeight="1">
      <c r="A35" s="46">
        <v>102</v>
      </c>
      <c r="B35" s="48" t="s">
        <v>563</v>
      </c>
      <c r="C35" s="48" t="s">
        <v>121</v>
      </c>
      <c r="D35" s="49">
        <v>71</v>
      </c>
      <c r="E35" s="48" t="s">
        <v>203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T35" s="13"/>
      <c r="U35" s="14">
        <v>48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7">
        <f t="shared" si="0"/>
        <v>48</v>
      </c>
      <c r="AS35" s="14">
        <f t="shared" si="1"/>
        <v>1</v>
      </c>
      <c r="AT35" s="14">
        <f t="shared" si="2"/>
        <v>48</v>
      </c>
      <c r="AU35" s="14">
        <f t="shared" si="3"/>
        <v>0</v>
      </c>
      <c r="AV35" s="53">
        <f t="shared" si="4"/>
        <v>48</v>
      </c>
      <c r="AW35" s="11" t="str">
        <f>B35&amp;", "&amp;C35</f>
        <v>Theissen, Marco</v>
      </c>
      <c r="AX35" s="16">
        <f t="shared" si="6"/>
        <v>102</v>
      </c>
    </row>
    <row r="36" spans="1:50" s="18" customFormat="1" ht="15.75" customHeight="1">
      <c r="A36" s="46">
        <v>136</v>
      </c>
      <c r="B36" s="44" t="s">
        <v>532</v>
      </c>
      <c r="C36" s="44" t="s">
        <v>468</v>
      </c>
      <c r="D36" s="44">
        <v>1972</v>
      </c>
      <c r="E36" s="44" t="s">
        <v>533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>
        <v>44</v>
      </c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7">
        <f t="shared" si="0"/>
        <v>44</v>
      </c>
      <c r="AS36" s="14">
        <f t="shared" si="1"/>
        <v>1</v>
      </c>
      <c r="AT36" s="14">
        <f t="shared" si="2"/>
        <v>44</v>
      </c>
      <c r="AU36" s="14">
        <f t="shared" si="3"/>
        <v>0</v>
      </c>
      <c r="AV36" s="53">
        <f t="shared" si="4"/>
        <v>44</v>
      </c>
      <c r="AW36" s="11" t="str">
        <f>B36&amp;", "&amp;C36</f>
        <v>Theißen, Bernhard</v>
      </c>
      <c r="AX36" s="16">
        <f t="shared" si="6"/>
        <v>136</v>
      </c>
    </row>
    <row r="37" spans="1:50" s="18" customFormat="1" ht="15.75" customHeight="1">
      <c r="A37" s="46">
        <v>113</v>
      </c>
      <c r="B37" s="15" t="s">
        <v>64</v>
      </c>
      <c r="C37" s="15" t="s">
        <v>65</v>
      </c>
      <c r="D37" s="15">
        <v>1974</v>
      </c>
      <c r="E37" s="15" t="s">
        <v>66</v>
      </c>
      <c r="F37" s="20">
        <v>47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7">
        <f t="shared" si="0"/>
        <v>47</v>
      </c>
      <c r="AS37" s="17">
        <f t="shared" si="1"/>
        <v>1</v>
      </c>
      <c r="AT37" s="17">
        <f t="shared" si="2"/>
        <v>47</v>
      </c>
      <c r="AU37" s="17">
        <f t="shared" si="3"/>
        <v>0</v>
      </c>
      <c r="AV37" s="53">
        <f t="shared" si="4"/>
        <v>47</v>
      </c>
      <c r="AW37" s="16" t="str">
        <f>B37&amp;", "&amp;C37</f>
        <v>Teichert, Michèl</v>
      </c>
      <c r="AX37" s="16">
        <f t="shared" si="6"/>
        <v>113</v>
      </c>
    </row>
    <row r="38" spans="1:50" s="18" customFormat="1" ht="15.75" customHeight="1">
      <c r="A38" s="46">
        <v>283</v>
      </c>
      <c r="B38" s="33" t="s">
        <v>391</v>
      </c>
      <c r="C38" s="34" t="s">
        <v>359</v>
      </c>
      <c r="D38" s="34">
        <v>73</v>
      </c>
      <c r="E38" s="34" t="s">
        <v>392</v>
      </c>
      <c r="F38" s="13"/>
      <c r="G38" s="13"/>
      <c r="H38" s="13"/>
      <c r="I38" s="13"/>
      <c r="J38" s="27">
        <v>19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7">
        <f t="shared" si="0"/>
        <v>19</v>
      </c>
      <c r="AS38" s="14">
        <f t="shared" si="1"/>
        <v>1</v>
      </c>
      <c r="AT38" s="14">
        <f t="shared" si="2"/>
        <v>19</v>
      </c>
      <c r="AU38" s="14">
        <f t="shared" si="3"/>
        <v>0</v>
      </c>
      <c r="AV38" s="54">
        <f t="shared" si="4"/>
        <v>19</v>
      </c>
      <c r="AW38" s="11" t="str">
        <f>B38&amp;", "&amp;C38</f>
        <v>Szlanina, Maurice</v>
      </c>
      <c r="AX38" s="16">
        <f t="shared" si="6"/>
        <v>283</v>
      </c>
    </row>
    <row r="39" spans="1:50" s="18" customFormat="1" ht="15.75" customHeight="1">
      <c r="A39" s="46">
        <v>155</v>
      </c>
      <c r="B39" s="33" t="s">
        <v>352</v>
      </c>
      <c r="C39" s="34" t="s">
        <v>353</v>
      </c>
      <c r="D39" s="34">
        <v>75</v>
      </c>
      <c r="E39" s="34" t="s">
        <v>354</v>
      </c>
      <c r="F39" s="32"/>
      <c r="G39" s="32"/>
      <c r="H39" s="32"/>
      <c r="I39" s="32"/>
      <c r="J39" s="16">
        <v>42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17">
        <f t="shared" si="0"/>
        <v>42</v>
      </c>
      <c r="AS39" s="14">
        <f t="shared" si="1"/>
        <v>1</v>
      </c>
      <c r="AT39" s="14">
        <f t="shared" si="2"/>
        <v>42</v>
      </c>
      <c r="AU39" s="14">
        <f t="shared" si="3"/>
        <v>0</v>
      </c>
      <c r="AV39" s="53">
        <f t="shared" si="4"/>
        <v>42</v>
      </c>
      <c r="AW39" s="16" t="str">
        <f>B39&amp;", "&amp;C39</f>
        <v>Sturtz, Edwin</v>
      </c>
      <c r="AX39" s="16">
        <f t="shared" si="6"/>
        <v>155</v>
      </c>
    </row>
    <row r="40" spans="1:50" s="18" customFormat="1" ht="15.75" customHeight="1">
      <c r="A40" s="59"/>
      <c r="B40" s="56" t="s">
        <v>658</v>
      </c>
      <c r="C40" s="13" t="s">
        <v>659</v>
      </c>
      <c r="D40" s="56">
        <v>1972</v>
      </c>
      <c r="E40" s="56" t="s">
        <v>189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>
        <v>44</v>
      </c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7">
        <f t="shared" si="0"/>
        <v>44</v>
      </c>
      <c r="AS40" s="14">
        <f t="shared" si="1"/>
        <v>1</v>
      </c>
      <c r="AT40" s="14">
        <f t="shared" si="2"/>
        <v>44</v>
      </c>
      <c r="AU40" s="14">
        <f t="shared" si="3"/>
        <v>0</v>
      </c>
      <c r="AV40" s="53">
        <f t="shared" si="4"/>
        <v>44</v>
      </c>
      <c r="AW40" s="13"/>
      <c r="AX40" s="13"/>
    </row>
    <row r="41" spans="1:50" s="18" customFormat="1" ht="15.75" customHeight="1">
      <c r="A41" s="46">
        <v>207</v>
      </c>
      <c r="B41" s="36" t="s">
        <v>438</v>
      </c>
      <c r="C41" s="36" t="s">
        <v>439</v>
      </c>
      <c r="D41" s="35">
        <v>38</v>
      </c>
      <c r="E41" s="36"/>
      <c r="F41" s="13"/>
      <c r="G41" s="13"/>
      <c r="H41" s="13"/>
      <c r="I41" s="13"/>
      <c r="J41" s="13"/>
      <c r="K41" s="13"/>
      <c r="L41" s="13"/>
      <c r="M41" s="14">
        <v>35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7">
        <f t="shared" si="0"/>
        <v>35</v>
      </c>
      <c r="AS41" s="14">
        <f t="shared" si="1"/>
        <v>1</v>
      </c>
      <c r="AT41" s="14">
        <f t="shared" si="2"/>
        <v>35</v>
      </c>
      <c r="AU41" s="14">
        <f t="shared" si="3"/>
        <v>0</v>
      </c>
      <c r="AV41" s="54">
        <f t="shared" si="4"/>
        <v>35</v>
      </c>
      <c r="AW41" s="13"/>
      <c r="AX41" s="16">
        <f aca="true" t="shared" si="7" ref="AX41:AX53">A41</f>
        <v>207</v>
      </c>
    </row>
    <row r="42" spans="1:50" s="18" customFormat="1" ht="15.75" customHeight="1">
      <c r="A42" s="46">
        <v>181</v>
      </c>
      <c r="B42" s="25" t="s">
        <v>282</v>
      </c>
      <c r="C42" s="25" t="s">
        <v>283</v>
      </c>
      <c r="D42" s="26">
        <v>1971</v>
      </c>
      <c r="E42" s="25" t="s">
        <v>264</v>
      </c>
      <c r="F42" s="27"/>
      <c r="G42" s="27"/>
      <c r="H42" s="27"/>
      <c r="I42" s="27"/>
      <c r="J42" s="27"/>
      <c r="K42" s="14">
        <v>39</v>
      </c>
      <c r="AR42" s="17">
        <f t="shared" si="0"/>
        <v>39</v>
      </c>
      <c r="AS42" s="14">
        <f t="shared" si="1"/>
        <v>1</v>
      </c>
      <c r="AT42" s="14">
        <f t="shared" si="2"/>
        <v>39</v>
      </c>
      <c r="AU42" s="14">
        <f t="shared" si="3"/>
        <v>0</v>
      </c>
      <c r="AV42" s="53">
        <f t="shared" si="4"/>
        <v>39</v>
      </c>
      <c r="AW42" s="16" t="str">
        <f>B42&amp;", "&amp;C42</f>
        <v>Stich, Vincent</v>
      </c>
      <c r="AX42" s="16">
        <f t="shared" si="7"/>
        <v>181</v>
      </c>
    </row>
    <row r="43" spans="1:50" s="18" customFormat="1" ht="15.75" customHeight="1">
      <c r="A43" s="46">
        <v>272</v>
      </c>
      <c r="B43" s="15" t="s">
        <v>122</v>
      </c>
      <c r="C43" s="15" t="s">
        <v>123</v>
      </c>
      <c r="D43" s="15">
        <v>1973</v>
      </c>
      <c r="E43" s="15" t="s">
        <v>85</v>
      </c>
      <c r="F43" s="20">
        <v>22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7">
        <f t="shared" si="0"/>
        <v>22</v>
      </c>
      <c r="AS43" s="17">
        <f t="shared" si="1"/>
        <v>1</v>
      </c>
      <c r="AT43" s="17">
        <f t="shared" si="2"/>
        <v>22</v>
      </c>
      <c r="AU43" s="17">
        <f t="shared" si="3"/>
        <v>0</v>
      </c>
      <c r="AV43" s="53">
        <f t="shared" si="4"/>
        <v>22</v>
      </c>
      <c r="AW43" s="16" t="str">
        <f>B43&amp;", "&amp;C43</f>
        <v>Stenzel, Rainer</v>
      </c>
      <c r="AX43" s="16">
        <f t="shared" si="7"/>
        <v>272</v>
      </c>
    </row>
    <row r="44" spans="1:50" s="18" customFormat="1" ht="15.75" customHeight="1">
      <c r="A44" s="46">
        <v>122</v>
      </c>
      <c r="B44" s="44" t="s">
        <v>530</v>
      </c>
      <c r="C44" s="44" t="s">
        <v>427</v>
      </c>
      <c r="D44" s="44">
        <v>1972</v>
      </c>
      <c r="E44" s="44" t="s">
        <v>531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4">
        <v>46</v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7">
        <f t="shared" si="0"/>
        <v>46</v>
      </c>
      <c r="AS44" s="14">
        <f t="shared" si="1"/>
        <v>1</v>
      </c>
      <c r="AT44" s="14">
        <f t="shared" si="2"/>
        <v>46</v>
      </c>
      <c r="AU44" s="14">
        <f t="shared" si="3"/>
        <v>0</v>
      </c>
      <c r="AV44" s="53">
        <f t="shared" si="4"/>
        <v>46</v>
      </c>
      <c r="AW44" s="11" t="str">
        <f>B44&amp;", "&amp;C44</f>
        <v>Stark, Patrick</v>
      </c>
      <c r="AX44" s="16">
        <f t="shared" si="7"/>
        <v>122</v>
      </c>
    </row>
    <row r="45" spans="1:50" s="18" customFormat="1" ht="15.75" customHeight="1">
      <c r="A45" s="46">
        <v>279</v>
      </c>
      <c r="B45" s="21" t="s">
        <v>233</v>
      </c>
      <c r="C45" s="21" t="s">
        <v>212</v>
      </c>
      <c r="D45" s="21">
        <v>1971</v>
      </c>
      <c r="E45" s="21" t="s">
        <v>234</v>
      </c>
      <c r="F45" s="16"/>
      <c r="G45" s="16"/>
      <c r="H45" s="16"/>
      <c r="I45" s="20">
        <v>20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7">
        <f t="shared" si="0"/>
        <v>20</v>
      </c>
      <c r="AS45" s="17">
        <f t="shared" si="1"/>
        <v>1</v>
      </c>
      <c r="AT45" s="17">
        <f t="shared" si="2"/>
        <v>20</v>
      </c>
      <c r="AU45" s="17">
        <f t="shared" si="3"/>
        <v>0</v>
      </c>
      <c r="AV45" s="53">
        <f t="shared" si="4"/>
        <v>20</v>
      </c>
      <c r="AW45" s="16" t="str">
        <f>B45&amp;", "&amp;C45</f>
        <v>Spiesecke,  Ralf</v>
      </c>
      <c r="AX45" s="16">
        <f t="shared" si="7"/>
        <v>279</v>
      </c>
    </row>
    <row r="46" spans="1:50" s="18" customFormat="1" ht="15.75" customHeight="1">
      <c r="A46" s="46">
        <v>81</v>
      </c>
      <c r="B46" s="13" t="s">
        <v>510</v>
      </c>
      <c r="C46" s="40" t="s">
        <v>344</v>
      </c>
      <c r="D46" s="13"/>
      <c r="E46" s="40" t="s">
        <v>511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>
        <v>50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7">
        <f t="shared" si="0"/>
        <v>50</v>
      </c>
      <c r="AS46" s="14">
        <f t="shared" si="1"/>
        <v>1</v>
      </c>
      <c r="AT46" s="14">
        <f t="shared" si="2"/>
        <v>50</v>
      </c>
      <c r="AU46" s="14">
        <f t="shared" si="3"/>
        <v>0</v>
      </c>
      <c r="AV46" s="54">
        <f t="shared" si="4"/>
        <v>50</v>
      </c>
      <c r="AW46" s="13"/>
      <c r="AX46" s="16">
        <f t="shared" si="7"/>
        <v>81</v>
      </c>
    </row>
    <row r="47" spans="1:50" s="18" customFormat="1" ht="15.75" customHeight="1">
      <c r="A47" s="46">
        <v>246</v>
      </c>
      <c r="B47" s="25" t="s">
        <v>290</v>
      </c>
      <c r="C47" s="25" t="s">
        <v>291</v>
      </c>
      <c r="D47" s="26">
        <v>1972</v>
      </c>
      <c r="E47" s="25" t="s">
        <v>274</v>
      </c>
      <c r="F47" s="27"/>
      <c r="G47" s="27"/>
      <c r="H47" s="27"/>
      <c r="I47" s="27"/>
      <c r="J47" s="27"/>
      <c r="K47" s="20">
        <v>30</v>
      </c>
      <c r="AR47" s="17">
        <f t="shared" si="0"/>
        <v>30</v>
      </c>
      <c r="AS47" s="14">
        <f t="shared" si="1"/>
        <v>1</v>
      </c>
      <c r="AT47" s="14">
        <f t="shared" si="2"/>
        <v>30</v>
      </c>
      <c r="AU47" s="14">
        <f t="shared" si="3"/>
        <v>0</v>
      </c>
      <c r="AV47" s="53">
        <f t="shared" si="4"/>
        <v>30</v>
      </c>
      <c r="AW47" s="16" t="str">
        <f>B47&amp;", "&amp;C47</f>
        <v>Sevrin, Frédéric</v>
      </c>
      <c r="AX47" s="16">
        <f t="shared" si="7"/>
        <v>246</v>
      </c>
    </row>
    <row r="48" spans="1:50" s="18" customFormat="1" ht="15.75" customHeight="1">
      <c r="A48" s="46">
        <v>169</v>
      </c>
      <c r="B48" s="38" t="s">
        <v>454</v>
      </c>
      <c r="C48" s="38" t="s">
        <v>455</v>
      </c>
      <c r="D48" s="38" t="s">
        <v>453</v>
      </c>
      <c r="E48" s="38" t="s">
        <v>456</v>
      </c>
      <c r="F48" s="13"/>
      <c r="G48" s="13"/>
      <c r="H48" s="13"/>
      <c r="I48" s="13"/>
      <c r="J48" s="13"/>
      <c r="K48" s="13"/>
      <c r="L48" s="13"/>
      <c r="M48" s="14"/>
      <c r="N48" s="13"/>
      <c r="O48" s="13">
        <v>41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7">
        <f t="shared" si="0"/>
        <v>41</v>
      </c>
      <c r="AS48" s="14">
        <f t="shared" si="1"/>
        <v>1</v>
      </c>
      <c r="AT48" s="14">
        <f t="shared" si="2"/>
        <v>41</v>
      </c>
      <c r="AU48" s="14">
        <f t="shared" si="3"/>
        <v>0</v>
      </c>
      <c r="AV48" s="54">
        <f t="shared" si="4"/>
        <v>41</v>
      </c>
      <c r="AW48" s="13"/>
      <c r="AX48" s="16">
        <f t="shared" si="7"/>
        <v>169</v>
      </c>
    </row>
    <row r="49" spans="1:50" s="18" customFormat="1" ht="15.75" customHeight="1">
      <c r="A49" s="46">
        <v>198</v>
      </c>
      <c r="B49" s="13" t="s">
        <v>577</v>
      </c>
      <c r="C49" s="51" t="s">
        <v>458</v>
      </c>
      <c r="D49" s="51">
        <v>1971</v>
      </c>
      <c r="E49" s="51" t="s">
        <v>250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4"/>
      <c r="T49" s="16"/>
      <c r="U49" s="13"/>
      <c r="V49" s="13"/>
      <c r="W49" s="13">
        <v>36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7">
        <f t="shared" si="0"/>
        <v>36</v>
      </c>
      <c r="AS49" s="14">
        <f t="shared" si="1"/>
        <v>1</v>
      </c>
      <c r="AT49" s="14">
        <f t="shared" si="2"/>
        <v>36</v>
      </c>
      <c r="AU49" s="14">
        <f t="shared" si="3"/>
        <v>0</v>
      </c>
      <c r="AV49" s="53">
        <f t="shared" si="4"/>
        <v>36</v>
      </c>
      <c r="AW49" s="11" t="str">
        <f>B49&amp;", "&amp;C49</f>
        <v>Schulz, Andreas</v>
      </c>
      <c r="AX49" s="16">
        <f t="shared" si="7"/>
        <v>198</v>
      </c>
    </row>
    <row r="50" spans="1:50" s="18" customFormat="1" ht="15.75" customHeight="1">
      <c r="A50" s="46">
        <v>188</v>
      </c>
      <c r="B50" s="18" t="s">
        <v>177</v>
      </c>
      <c r="C50" s="18" t="s">
        <v>141</v>
      </c>
      <c r="D50" s="19">
        <v>1971</v>
      </c>
      <c r="E50" s="19" t="s">
        <v>178</v>
      </c>
      <c r="F50" s="16"/>
      <c r="G50" s="20">
        <v>37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7">
        <f t="shared" si="0"/>
        <v>37</v>
      </c>
      <c r="AS50" s="17">
        <f t="shared" si="1"/>
        <v>1</v>
      </c>
      <c r="AT50" s="17">
        <f t="shared" si="2"/>
        <v>37</v>
      </c>
      <c r="AU50" s="17">
        <f t="shared" si="3"/>
        <v>0</v>
      </c>
      <c r="AV50" s="53">
        <f t="shared" si="4"/>
        <v>37</v>
      </c>
      <c r="AW50" s="16" t="str">
        <f>B50&amp;", "&amp;C50</f>
        <v>Schultheis,  Thomas</v>
      </c>
      <c r="AX50" s="16">
        <f t="shared" si="7"/>
        <v>188</v>
      </c>
    </row>
    <row r="51" spans="1:50" s="18" customFormat="1" ht="15.75" customHeight="1">
      <c r="A51" s="46">
        <v>182</v>
      </c>
      <c r="B51" s="56" t="s">
        <v>609</v>
      </c>
      <c r="C51" s="13" t="s">
        <v>610</v>
      </c>
      <c r="D51" s="56">
        <v>1974</v>
      </c>
      <c r="E51" s="56" t="s">
        <v>478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>
        <v>39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7">
        <f t="shared" si="0"/>
        <v>39</v>
      </c>
      <c r="AS51" s="14">
        <f t="shared" si="1"/>
        <v>1</v>
      </c>
      <c r="AT51" s="14">
        <f t="shared" si="2"/>
        <v>39</v>
      </c>
      <c r="AU51" s="14">
        <f t="shared" si="3"/>
        <v>0</v>
      </c>
      <c r="AV51" s="53">
        <f t="shared" si="4"/>
        <v>39</v>
      </c>
      <c r="AW51" s="13"/>
      <c r="AX51" s="16">
        <f t="shared" si="7"/>
        <v>182</v>
      </c>
    </row>
    <row r="52" spans="1:50" s="18" customFormat="1" ht="15.75" customHeight="1">
      <c r="A52" s="46">
        <v>123</v>
      </c>
      <c r="B52" s="13" t="s">
        <v>490</v>
      </c>
      <c r="C52" s="40" t="s">
        <v>491</v>
      </c>
      <c r="D52" s="13"/>
      <c r="E52" s="40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>
        <v>46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7">
        <f t="shared" si="0"/>
        <v>46</v>
      </c>
      <c r="AS52" s="14">
        <f t="shared" si="1"/>
        <v>1</v>
      </c>
      <c r="AT52" s="14">
        <f t="shared" si="2"/>
        <v>46</v>
      </c>
      <c r="AU52" s="14">
        <f t="shared" si="3"/>
        <v>0</v>
      </c>
      <c r="AV52" s="54">
        <f t="shared" si="4"/>
        <v>46</v>
      </c>
      <c r="AW52" s="13"/>
      <c r="AX52" s="16">
        <f t="shared" si="7"/>
        <v>123</v>
      </c>
    </row>
    <row r="53" spans="1:50" s="18" customFormat="1" ht="15.75" customHeight="1">
      <c r="A53" s="46">
        <v>124</v>
      </c>
      <c r="B53" s="30" t="s">
        <v>316</v>
      </c>
      <c r="C53" s="30" t="s">
        <v>317</v>
      </c>
      <c r="D53" s="31">
        <v>1973</v>
      </c>
      <c r="E53" s="30" t="s">
        <v>318</v>
      </c>
      <c r="F53" s="32"/>
      <c r="G53" s="32"/>
      <c r="H53" s="32"/>
      <c r="I53" s="32"/>
      <c r="J53" s="32"/>
      <c r="K53" s="32">
        <v>46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17">
        <f t="shared" si="0"/>
        <v>46</v>
      </c>
      <c r="AS53" s="14">
        <f t="shared" si="1"/>
        <v>1</v>
      </c>
      <c r="AT53" s="14">
        <f t="shared" si="2"/>
        <v>46</v>
      </c>
      <c r="AU53" s="14">
        <f t="shared" si="3"/>
        <v>0</v>
      </c>
      <c r="AV53" s="53">
        <f t="shared" si="4"/>
        <v>46</v>
      </c>
      <c r="AW53" s="16" t="str">
        <f>B53&amp;", "&amp;C53</f>
        <v>Schröder, Gilbert</v>
      </c>
      <c r="AX53" s="16">
        <f t="shared" si="7"/>
        <v>124</v>
      </c>
    </row>
    <row r="54" spans="1:50" s="18" customFormat="1" ht="15.75" customHeight="1">
      <c r="A54" s="59"/>
      <c r="B54" s="65" t="s">
        <v>316</v>
      </c>
      <c r="C54" s="65" t="s">
        <v>239</v>
      </c>
      <c r="D54" s="66">
        <v>1974</v>
      </c>
      <c r="E54" s="65" t="s">
        <v>697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>
        <v>37</v>
      </c>
      <c r="AJ54" s="13"/>
      <c r="AK54" s="13"/>
      <c r="AL54" s="13"/>
      <c r="AM54" s="13"/>
      <c r="AN54" s="13"/>
      <c r="AO54" s="13"/>
      <c r="AP54" s="13"/>
      <c r="AQ54" s="13"/>
      <c r="AR54" s="17">
        <f t="shared" si="0"/>
        <v>37</v>
      </c>
      <c r="AS54" s="14">
        <f t="shared" si="1"/>
        <v>1</v>
      </c>
      <c r="AT54" s="14">
        <f t="shared" si="2"/>
        <v>37</v>
      </c>
      <c r="AU54" s="14">
        <f t="shared" si="3"/>
        <v>0</v>
      </c>
      <c r="AV54" s="53">
        <f t="shared" si="4"/>
        <v>37</v>
      </c>
      <c r="AW54" s="13"/>
      <c r="AX54" s="13"/>
    </row>
    <row r="55" spans="1:50" s="18" customFormat="1" ht="15.75" customHeight="1">
      <c r="A55" s="46">
        <v>239</v>
      </c>
      <c r="B55" s="15" t="s">
        <v>103</v>
      </c>
      <c r="C55" s="15" t="s">
        <v>78</v>
      </c>
      <c r="D55" s="15">
        <v>1975</v>
      </c>
      <c r="E55" s="15" t="s">
        <v>88</v>
      </c>
      <c r="F55" s="20">
        <v>31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7">
        <f t="shared" si="0"/>
        <v>31</v>
      </c>
      <c r="AS55" s="17">
        <f t="shared" si="1"/>
        <v>1</v>
      </c>
      <c r="AT55" s="17">
        <f t="shared" si="2"/>
        <v>31</v>
      </c>
      <c r="AU55" s="17">
        <f t="shared" si="3"/>
        <v>0</v>
      </c>
      <c r="AV55" s="53">
        <f t="shared" si="4"/>
        <v>31</v>
      </c>
      <c r="AW55" s="16" t="str">
        <f>B55&amp;", "&amp;C55</f>
        <v>Schönecken, Sascha</v>
      </c>
      <c r="AX55" s="16">
        <f>A55</f>
        <v>239</v>
      </c>
    </row>
    <row r="56" spans="1:50" s="18" customFormat="1" ht="15.75" customHeight="1">
      <c r="A56" s="59"/>
      <c r="B56" s="65" t="s">
        <v>693</v>
      </c>
      <c r="C56" s="65" t="s">
        <v>694</v>
      </c>
      <c r="D56" s="66">
        <v>1975</v>
      </c>
      <c r="E56" s="65" t="s">
        <v>692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4"/>
      <c r="AI56" s="13">
        <v>40</v>
      </c>
      <c r="AJ56" s="13"/>
      <c r="AK56" s="13"/>
      <c r="AL56" s="13"/>
      <c r="AM56" s="13"/>
      <c r="AN56" s="13"/>
      <c r="AO56" s="13"/>
      <c r="AP56" s="13"/>
      <c r="AQ56" s="13"/>
      <c r="AR56" s="17">
        <f t="shared" si="0"/>
        <v>40</v>
      </c>
      <c r="AS56" s="14">
        <f t="shared" si="1"/>
        <v>1</v>
      </c>
      <c r="AT56" s="14">
        <f t="shared" si="2"/>
        <v>40</v>
      </c>
      <c r="AU56" s="14">
        <f t="shared" si="3"/>
        <v>0</v>
      </c>
      <c r="AV56" s="53">
        <f t="shared" si="4"/>
        <v>40</v>
      </c>
      <c r="AW56" s="13"/>
      <c r="AX56" s="13"/>
    </row>
    <row r="57" spans="1:50" s="18" customFormat="1" ht="15.75" customHeight="1">
      <c r="A57" s="46">
        <v>199</v>
      </c>
      <c r="B57" s="18" t="s">
        <v>153</v>
      </c>
      <c r="C57" s="18" t="s">
        <v>136</v>
      </c>
      <c r="D57" s="19">
        <v>1975</v>
      </c>
      <c r="E57" s="19" t="s">
        <v>150</v>
      </c>
      <c r="F57" s="16"/>
      <c r="G57" s="16">
        <v>36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7">
        <f t="shared" si="0"/>
        <v>36</v>
      </c>
      <c r="AS57" s="17">
        <f t="shared" si="1"/>
        <v>1</v>
      </c>
      <c r="AT57" s="17">
        <f t="shared" si="2"/>
        <v>36</v>
      </c>
      <c r="AU57" s="17">
        <f t="shared" si="3"/>
        <v>0</v>
      </c>
      <c r="AV57" s="53">
        <f t="shared" si="4"/>
        <v>36</v>
      </c>
      <c r="AW57" s="16" t="str">
        <f>B57&amp;", "&amp;C57</f>
        <v>Schlanstedt,  Dirk</v>
      </c>
      <c r="AX57" s="16">
        <f>A57</f>
        <v>199</v>
      </c>
    </row>
    <row r="58" spans="1:50" s="18" customFormat="1" ht="15.75" customHeight="1">
      <c r="A58" s="46">
        <v>176</v>
      </c>
      <c r="B58" s="18" t="s">
        <v>171</v>
      </c>
      <c r="C58" s="18" t="s">
        <v>172</v>
      </c>
      <c r="D58" s="19">
        <v>1973</v>
      </c>
      <c r="E58" s="19" t="s">
        <v>157</v>
      </c>
      <c r="F58" s="16"/>
      <c r="G58" s="20">
        <v>40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7">
        <f t="shared" si="0"/>
        <v>40</v>
      </c>
      <c r="AS58" s="17">
        <f t="shared" si="1"/>
        <v>1</v>
      </c>
      <c r="AT58" s="17">
        <f t="shared" si="2"/>
        <v>40</v>
      </c>
      <c r="AU58" s="17">
        <f t="shared" si="3"/>
        <v>0</v>
      </c>
      <c r="AV58" s="53">
        <f t="shared" si="4"/>
        <v>40</v>
      </c>
      <c r="AW58" s="16" t="str">
        <f>B58&amp;", "&amp;C58</f>
        <v>Schiffer,  Christian</v>
      </c>
      <c r="AX58" s="16">
        <f>A58</f>
        <v>176</v>
      </c>
    </row>
    <row r="59" spans="1:50" s="18" customFormat="1" ht="15.75" customHeight="1">
      <c r="A59" s="59"/>
      <c r="B59" s="57" t="s">
        <v>646</v>
      </c>
      <c r="C59" s="13" t="s">
        <v>642</v>
      </c>
      <c r="D59" s="35">
        <v>39</v>
      </c>
      <c r="E59" s="36" t="s">
        <v>647</v>
      </c>
      <c r="F59" s="58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>
        <v>37</v>
      </c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7">
        <f t="shared" si="0"/>
        <v>37</v>
      </c>
      <c r="AS59" s="14">
        <f t="shared" si="1"/>
        <v>1</v>
      </c>
      <c r="AT59" s="14">
        <f t="shared" si="2"/>
        <v>37</v>
      </c>
      <c r="AU59" s="14">
        <f t="shared" si="3"/>
        <v>0</v>
      </c>
      <c r="AV59" s="53">
        <f t="shared" si="4"/>
        <v>37</v>
      </c>
      <c r="AW59" s="13"/>
      <c r="AX59" s="13"/>
    </row>
    <row r="60" spans="1:50" s="18" customFormat="1" ht="15.75" customHeight="1">
      <c r="A60" s="46">
        <v>156</v>
      </c>
      <c r="B60" s="57" t="s">
        <v>639</v>
      </c>
      <c r="C60" s="13" t="s">
        <v>640</v>
      </c>
      <c r="D60" s="35">
        <v>38</v>
      </c>
      <c r="E60" s="36" t="s">
        <v>437</v>
      </c>
      <c r="F60" s="58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4"/>
      <c r="Y60" s="13"/>
      <c r="Z60" s="13"/>
      <c r="AA60" s="13"/>
      <c r="AB60" s="13"/>
      <c r="AC60" s="13"/>
      <c r="AD60" s="13"/>
      <c r="AE60" s="13"/>
      <c r="AF60" s="13">
        <v>42</v>
      </c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7">
        <f t="shared" si="0"/>
        <v>42</v>
      </c>
      <c r="AS60" s="14">
        <f t="shared" si="1"/>
        <v>1</v>
      </c>
      <c r="AT60" s="14">
        <f t="shared" si="2"/>
        <v>42</v>
      </c>
      <c r="AU60" s="14">
        <f t="shared" si="3"/>
        <v>0</v>
      </c>
      <c r="AV60" s="53">
        <f t="shared" si="4"/>
        <v>42</v>
      </c>
      <c r="AW60" s="11" t="str">
        <f>B60&amp;", "&amp;C60</f>
        <v>SANGIOVANNI, Jean</v>
      </c>
      <c r="AX60" s="16">
        <f>A60</f>
        <v>156</v>
      </c>
    </row>
    <row r="61" spans="1:50" s="18" customFormat="1" ht="15.75" customHeight="1">
      <c r="A61" s="46">
        <v>190</v>
      </c>
      <c r="B61" s="57" t="s">
        <v>645</v>
      </c>
      <c r="C61" s="13" t="s">
        <v>329</v>
      </c>
      <c r="D61" s="35">
        <v>38</v>
      </c>
      <c r="E61" s="36" t="s">
        <v>437</v>
      </c>
      <c r="F61" s="58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4"/>
      <c r="Y61" s="13"/>
      <c r="Z61" s="13"/>
      <c r="AA61" s="13"/>
      <c r="AB61" s="13"/>
      <c r="AC61" s="13"/>
      <c r="AD61" s="13"/>
      <c r="AE61" s="13"/>
      <c r="AF61" s="13">
        <v>38</v>
      </c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7">
        <f t="shared" si="0"/>
        <v>38</v>
      </c>
      <c r="AS61" s="14">
        <f t="shared" si="1"/>
        <v>1</v>
      </c>
      <c r="AT61" s="14">
        <f t="shared" si="2"/>
        <v>38</v>
      </c>
      <c r="AU61" s="14">
        <f t="shared" si="3"/>
        <v>0</v>
      </c>
      <c r="AV61" s="53">
        <f t="shared" si="4"/>
        <v>38</v>
      </c>
      <c r="AW61" s="11" t="str">
        <f>B61&amp;", "&amp;C61</f>
        <v>RONKART, Philippe</v>
      </c>
      <c r="AX61" s="16">
        <f>A61</f>
        <v>190</v>
      </c>
    </row>
    <row r="62" spans="1:50" s="18" customFormat="1" ht="15.75" customHeight="1">
      <c r="A62" s="46">
        <v>240</v>
      </c>
      <c r="B62" s="28" t="s">
        <v>260</v>
      </c>
      <c r="C62" s="29" t="s">
        <v>212</v>
      </c>
      <c r="D62" s="28">
        <v>1974</v>
      </c>
      <c r="E62" s="28"/>
      <c r="F62" s="29"/>
      <c r="G62" s="29"/>
      <c r="H62" s="29"/>
      <c r="I62" s="29"/>
      <c r="J62" s="29"/>
      <c r="K62" s="29"/>
      <c r="L62" s="29">
        <v>31</v>
      </c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17">
        <f t="shared" si="0"/>
        <v>31</v>
      </c>
      <c r="AS62" s="14">
        <f t="shared" si="1"/>
        <v>1</v>
      </c>
      <c r="AT62" s="14">
        <f t="shared" si="2"/>
        <v>31</v>
      </c>
      <c r="AU62" s="17">
        <f t="shared" si="3"/>
        <v>0</v>
      </c>
      <c r="AV62" s="53">
        <f t="shared" si="4"/>
        <v>31</v>
      </c>
      <c r="AW62" s="23"/>
      <c r="AX62" s="16">
        <f>A62</f>
        <v>240</v>
      </c>
    </row>
    <row r="63" spans="1:50" s="18" customFormat="1" ht="15.75" customHeight="1">
      <c r="A63" s="46">
        <v>114</v>
      </c>
      <c r="B63" s="56" t="s">
        <v>623</v>
      </c>
      <c r="C63" s="56" t="s">
        <v>84</v>
      </c>
      <c r="D63" s="56">
        <v>1971</v>
      </c>
      <c r="E63" s="56" t="s">
        <v>624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>
        <v>47</v>
      </c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7">
        <f t="shared" si="0"/>
        <v>47</v>
      </c>
      <c r="AS63" s="14">
        <f t="shared" si="1"/>
        <v>1</v>
      </c>
      <c r="AT63" s="14">
        <f t="shared" si="2"/>
        <v>47</v>
      </c>
      <c r="AU63" s="14">
        <f t="shared" si="3"/>
        <v>0</v>
      </c>
      <c r="AV63" s="53">
        <f t="shared" si="4"/>
        <v>47</v>
      </c>
      <c r="AW63" s="13"/>
      <c r="AX63" s="13"/>
    </row>
    <row r="64" spans="1:50" s="18" customFormat="1" ht="15.75" customHeight="1">
      <c r="A64" s="46">
        <v>208</v>
      </c>
      <c r="B64" s="24" t="s">
        <v>192</v>
      </c>
      <c r="C64" s="18" t="s">
        <v>193</v>
      </c>
      <c r="D64" s="24">
        <v>1973</v>
      </c>
      <c r="E64" s="24" t="s">
        <v>189</v>
      </c>
      <c r="F64" s="16"/>
      <c r="G64" s="16"/>
      <c r="H64" s="16">
        <v>35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7">
        <f t="shared" si="0"/>
        <v>35</v>
      </c>
      <c r="AS64" s="17">
        <f t="shared" si="1"/>
        <v>1</v>
      </c>
      <c r="AT64" s="17">
        <f t="shared" si="2"/>
        <v>35</v>
      </c>
      <c r="AU64" s="17">
        <f t="shared" si="3"/>
        <v>0</v>
      </c>
      <c r="AV64" s="53">
        <f t="shared" si="4"/>
        <v>35</v>
      </c>
      <c r="AW64" s="16" t="str">
        <f>B64&amp;", "&amp;C64</f>
        <v>Reuter,  Wolfgang</v>
      </c>
      <c r="AX64" s="16">
        <f aca="true" t="shared" si="8" ref="AX64:AX82">A64</f>
        <v>208</v>
      </c>
    </row>
    <row r="65" spans="1:50" s="18" customFormat="1" ht="15.75" customHeight="1">
      <c r="A65" s="46">
        <v>286</v>
      </c>
      <c r="B65" s="25" t="s">
        <v>303</v>
      </c>
      <c r="C65" s="25" t="s">
        <v>304</v>
      </c>
      <c r="D65" s="26">
        <v>1971</v>
      </c>
      <c r="E65" s="25" t="s">
        <v>305</v>
      </c>
      <c r="F65" s="27"/>
      <c r="G65" s="27"/>
      <c r="H65" s="27"/>
      <c r="I65" s="27"/>
      <c r="J65" s="27"/>
      <c r="K65" s="14">
        <v>17</v>
      </c>
      <c r="AR65" s="17">
        <f t="shared" si="0"/>
        <v>17</v>
      </c>
      <c r="AS65" s="14">
        <f t="shared" si="1"/>
        <v>1</v>
      </c>
      <c r="AT65" s="14">
        <f t="shared" si="2"/>
        <v>17</v>
      </c>
      <c r="AU65" s="14">
        <f t="shared" si="3"/>
        <v>0</v>
      </c>
      <c r="AV65" s="53">
        <f t="shared" si="4"/>
        <v>17</v>
      </c>
      <c r="AW65" s="11" t="str">
        <f>B65&amp;", "&amp;C65</f>
        <v>Rentirer, Oli</v>
      </c>
      <c r="AX65" s="16">
        <f t="shared" si="8"/>
        <v>286</v>
      </c>
    </row>
    <row r="66" spans="1:50" s="18" customFormat="1" ht="15.75" customHeight="1">
      <c r="A66" s="46">
        <v>157</v>
      </c>
      <c r="B66" s="15" t="s">
        <v>77</v>
      </c>
      <c r="C66" s="15" t="s">
        <v>78</v>
      </c>
      <c r="D66" s="15">
        <v>1973</v>
      </c>
      <c r="E66" s="15" t="s">
        <v>79</v>
      </c>
      <c r="F66" s="20">
        <v>42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7">
        <f aca="true" t="shared" si="9" ref="AR66:AR129">SUM(F66:AQ66)</f>
        <v>42</v>
      </c>
      <c r="AS66" s="17">
        <f aca="true" t="shared" si="10" ref="AS66:AS129">COUNT(F66:AQ66)</f>
        <v>1</v>
      </c>
      <c r="AT66" s="17">
        <f aca="true" t="shared" si="11" ref="AT66:AT129">IF(COUNT(F66:AQ66)&gt;0,LARGE(F66:AQ66,1),0)+IF(COUNT(F66:AQ66)&gt;1,LARGE(F66:AQ66,2),0)+IF(COUNT(F66:AQ66)&gt;2,LARGE(F66:AQ66,3),0)+IF(COUNT(F66:AQ66)&gt;3,LARGE(F66:AQ66,4),0)+IF(COUNT(F66:AQ66)&gt;4,LARGE(F66:AQ66,5),0)+IF(COUNT(F66:AQ66)&gt;5,LARGE(F66:AQ66,6),0)+IF(COUNT(F66:AQ66)&gt;6,LARGE(F66:AQ66,7),0)+IF(COUNT(F66:AQ66)&gt;7,LARGE(F66:AQ66,8),0)+IF(COUNT(F66:AQ66)&gt;8,LARGE(F66:AQ66,9),0)+IF(COUNT(F66:AQ66)&gt;9,LARGE(F66:AQ66,10),0)+IF(COUNT(F66:AQ66)&gt;10,LARGE(F66:AQ66,11),0)+IF(COUNT(F66:AQ66)&gt;11,LARGE(F66:AQ66,12),0)+IF(COUNT(F66:AQ66)&gt;12,LARGE(F66:AQ66,13),0)+IF(COUNT(F66:AQ66)&gt;13,LARGE(F66:AQ66,14),0)+IF(COUNT(F66:AQ66)&gt;14,LARGE(F66:AQ66,15),0)</f>
        <v>42</v>
      </c>
      <c r="AU66" s="17">
        <f aca="true" t="shared" si="12" ref="AU66:AU129">IF(COUNT(F66:AQ66)&lt;22,IF(COUNT(F66:AQ66)&gt;14,(COUNT(F66:AQ66)-15),0)*20,120)</f>
        <v>0</v>
      </c>
      <c r="AV66" s="53">
        <f aca="true" t="shared" si="13" ref="AV66:AV129">AT66+AU66</f>
        <v>42</v>
      </c>
      <c r="AW66" s="16" t="str">
        <f>B66&amp;", "&amp;C66</f>
        <v>Reimbold, Sascha</v>
      </c>
      <c r="AX66" s="16">
        <f t="shared" si="8"/>
        <v>157</v>
      </c>
    </row>
    <row r="67" spans="1:50" s="18" customFormat="1" ht="15.75" customHeight="1">
      <c r="A67" s="46">
        <v>189</v>
      </c>
      <c r="B67" s="13" t="s">
        <v>576</v>
      </c>
      <c r="C67" s="51" t="s">
        <v>70</v>
      </c>
      <c r="D67" s="51">
        <v>1974</v>
      </c>
      <c r="E67" s="51" t="s">
        <v>189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/>
      <c r="T67" s="13"/>
      <c r="U67" s="13"/>
      <c r="V67" s="16"/>
      <c r="W67" s="13">
        <v>37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7">
        <f t="shared" si="9"/>
        <v>37</v>
      </c>
      <c r="AS67" s="14">
        <f t="shared" si="10"/>
        <v>1</v>
      </c>
      <c r="AT67" s="14">
        <f t="shared" si="11"/>
        <v>37</v>
      </c>
      <c r="AU67" s="14">
        <f t="shared" si="12"/>
        <v>0</v>
      </c>
      <c r="AV67" s="53">
        <f t="shared" si="13"/>
        <v>37</v>
      </c>
      <c r="AW67" s="11" t="str">
        <f>B67&amp;", "&amp;C67</f>
        <v>Raspe, Bernd</v>
      </c>
      <c r="AX67" s="16">
        <f t="shared" si="8"/>
        <v>189</v>
      </c>
    </row>
    <row r="68" spans="1:50" s="18" customFormat="1" ht="15.75" customHeight="1">
      <c r="A68" s="46">
        <v>200</v>
      </c>
      <c r="B68" s="13" t="s">
        <v>504</v>
      </c>
      <c r="C68" s="40" t="s">
        <v>505</v>
      </c>
      <c r="D68" s="13"/>
      <c r="E68" s="40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>
        <v>36</v>
      </c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7">
        <f t="shared" si="9"/>
        <v>36</v>
      </c>
      <c r="AS68" s="14">
        <f t="shared" si="10"/>
        <v>1</v>
      </c>
      <c r="AT68" s="14">
        <f t="shared" si="11"/>
        <v>36</v>
      </c>
      <c r="AU68" s="14">
        <f t="shared" si="12"/>
        <v>0</v>
      </c>
      <c r="AV68" s="54">
        <f t="shared" si="13"/>
        <v>36</v>
      </c>
      <c r="AW68" s="13"/>
      <c r="AX68" s="16">
        <f t="shared" si="8"/>
        <v>200</v>
      </c>
    </row>
    <row r="69" spans="1:50" s="18" customFormat="1" ht="15.75" customHeight="1">
      <c r="A69" s="46">
        <v>177</v>
      </c>
      <c r="B69" s="13" t="s">
        <v>600</v>
      </c>
      <c r="C69" s="13" t="s">
        <v>601</v>
      </c>
      <c r="D69" s="13">
        <v>1971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4"/>
      <c r="X69" s="14"/>
      <c r="Y69" s="13"/>
      <c r="Z69" s="13"/>
      <c r="AA69" s="13"/>
      <c r="AB69" s="13"/>
      <c r="AC69" s="13"/>
      <c r="AD69" s="13">
        <v>40</v>
      </c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7">
        <f t="shared" si="9"/>
        <v>40</v>
      </c>
      <c r="AS69" s="14">
        <f t="shared" si="10"/>
        <v>1</v>
      </c>
      <c r="AT69" s="14">
        <f t="shared" si="11"/>
        <v>40</v>
      </c>
      <c r="AU69" s="14">
        <f t="shared" si="12"/>
        <v>0</v>
      </c>
      <c r="AV69" s="53">
        <f t="shared" si="13"/>
        <v>40</v>
      </c>
      <c r="AW69" s="11" t="str">
        <f>B69&amp;", "&amp;C69</f>
        <v>PSCHEIDT, martin</v>
      </c>
      <c r="AX69" s="16">
        <f t="shared" si="8"/>
        <v>177</v>
      </c>
    </row>
    <row r="70" spans="1:50" s="18" customFormat="1" ht="15.75" customHeight="1">
      <c r="A70" s="46">
        <v>260</v>
      </c>
      <c r="B70" s="25" t="s">
        <v>293</v>
      </c>
      <c r="C70" s="25" t="s">
        <v>51</v>
      </c>
      <c r="D70" s="26">
        <v>1975</v>
      </c>
      <c r="E70" s="25" t="s">
        <v>294</v>
      </c>
      <c r="F70" s="27"/>
      <c r="G70" s="27"/>
      <c r="H70" s="27"/>
      <c r="I70" s="27"/>
      <c r="J70" s="27"/>
      <c r="K70" s="14">
        <v>27</v>
      </c>
      <c r="AR70" s="17">
        <f t="shared" si="9"/>
        <v>27</v>
      </c>
      <c r="AS70" s="14">
        <f t="shared" si="10"/>
        <v>1</v>
      </c>
      <c r="AT70" s="14">
        <f t="shared" si="11"/>
        <v>27</v>
      </c>
      <c r="AU70" s="14">
        <f t="shared" si="12"/>
        <v>0</v>
      </c>
      <c r="AV70" s="53">
        <f t="shared" si="13"/>
        <v>27</v>
      </c>
      <c r="AW70" s="16" t="str">
        <f>B70&amp;", "&amp;C70</f>
        <v>Plagge, Michael</v>
      </c>
      <c r="AX70" s="16">
        <f t="shared" si="8"/>
        <v>260</v>
      </c>
    </row>
    <row r="71" spans="1:50" s="18" customFormat="1" ht="15.75" customHeight="1">
      <c r="A71" s="46">
        <v>222</v>
      </c>
      <c r="B71" s="13" t="s">
        <v>580</v>
      </c>
      <c r="C71" s="51" t="s">
        <v>458</v>
      </c>
      <c r="D71" s="51">
        <v>1971</v>
      </c>
      <c r="E71" s="51" t="s">
        <v>581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>
        <v>33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7">
        <f t="shared" si="9"/>
        <v>33</v>
      </c>
      <c r="AS71" s="14">
        <f t="shared" si="10"/>
        <v>1</v>
      </c>
      <c r="AT71" s="14">
        <f t="shared" si="11"/>
        <v>33</v>
      </c>
      <c r="AU71" s="14">
        <f t="shared" si="12"/>
        <v>0</v>
      </c>
      <c r="AV71" s="53">
        <f t="shared" si="13"/>
        <v>33</v>
      </c>
      <c r="AW71" s="11" t="str">
        <f>B71&amp;", "&amp;C71</f>
        <v>Pillath, Andreas</v>
      </c>
      <c r="AX71" s="16">
        <f t="shared" si="8"/>
        <v>222</v>
      </c>
    </row>
    <row r="72" spans="1:50" s="18" customFormat="1" ht="15.75" customHeight="1">
      <c r="A72" s="46">
        <v>190</v>
      </c>
      <c r="B72" s="21" t="s">
        <v>246</v>
      </c>
      <c r="C72" s="22" t="s">
        <v>185</v>
      </c>
      <c r="D72" s="21">
        <v>1971</v>
      </c>
      <c r="E72" s="21" t="s">
        <v>247</v>
      </c>
      <c r="I72" s="18">
        <v>37</v>
      </c>
      <c r="AR72" s="17">
        <f t="shared" si="9"/>
        <v>37</v>
      </c>
      <c r="AS72" s="14">
        <f t="shared" si="10"/>
        <v>1</v>
      </c>
      <c r="AT72" s="14">
        <f t="shared" si="11"/>
        <v>37</v>
      </c>
      <c r="AU72" s="14">
        <f t="shared" si="12"/>
        <v>0</v>
      </c>
      <c r="AV72" s="53">
        <f t="shared" si="13"/>
        <v>37</v>
      </c>
      <c r="AW72" s="23"/>
      <c r="AX72" s="16">
        <f t="shared" si="8"/>
        <v>190</v>
      </c>
    </row>
    <row r="73" spans="1:50" s="18" customFormat="1" ht="15.75" customHeight="1">
      <c r="A73" s="46">
        <v>247</v>
      </c>
      <c r="B73" s="13" t="s">
        <v>584</v>
      </c>
      <c r="C73" s="51" t="s">
        <v>585</v>
      </c>
      <c r="D73" s="51">
        <v>1971</v>
      </c>
      <c r="E73" s="51" t="s">
        <v>189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>
        <v>30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7">
        <f t="shared" si="9"/>
        <v>30</v>
      </c>
      <c r="AS73" s="14">
        <f t="shared" si="10"/>
        <v>1</v>
      </c>
      <c r="AT73" s="14">
        <f t="shared" si="11"/>
        <v>30</v>
      </c>
      <c r="AU73" s="14">
        <f t="shared" si="12"/>
        <v>0</v>
      </c>
      <c r="AV73" s="53">
        <f t="shared" si="13"/>
        <v>30</v>
      </c>
      <c r="AW73" s="11" t="str">
        <f>B73&amp;", "&amp;C73</f>
        <v>Peisen, Björn</v>
      </c>
      <c r="AX73" s="16">
        <f t="shared" si="8"/>
        <v>247</v>
      </c>
    </row>
    <row r="74" spans="1:50" s="18" customFormat="1" ht="15.75" customHeight="1">
      <c r="A74" s="46">
        <v>191</v>
      </c>
      <c r="B74" s="13" t="s">
        <v>499</v>
      </c>
      <c r="C74" s="40" t="s">
        <v>500</v>
      </c>
      <c r="D74" s="13"/>
      <c r="E74" s="40" t="s">
        <v>501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>
        <v>38</v>
      </c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7">
        <f t="shared" si="9"/>
        <v>38</v>
      </c>
      <c r="AS74" s="14">
        <f t="shared" si="10"/>
        <v>1</v>
      </c>
      <c r="AT74" s="14">
        <f t="shared" si="11"/>
        <v>38</v>
      </c>
      <c r="AU74" s="14">
        <f t="shared" si="12"/>
        <v>0</v>
      </c>
      <c r="AV74" s="54">
        <f t="shared" si="13"/>
        <v>38</v>
      </c>
      <c r="AW74" s="13"/>
      <c r="AX74" s="16">
        <f t="shared" si="8"/>
        <v>191</v>
      </c>
    </row>
    <row r="75" spans="1:50" s="18" customFormat="1" ht="15.75" customHeight="1">
      <c r="A75" s="46">
        <v>223</v>
      </c>
      <c r="B75" s="39" t="s">
        <v>479</v>
      </c>
      <c r="C75" s="39" t="s">
        <v>480</v>
      </c>
      <c r="D75" s="39">
        <v>1974</v>
      </c>
      <c r="E75" s="39" t="s">
        <v>481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>
        <v>33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7">
        <f t="shared" si="9"/>
        <v>33</v>
      </c>
      <c r="AS75" s="14">
        <f t="shared" si="10"/>
        <v>1</v>
      </c>
      <c r="AT75" s="14">
        <f t="shared" si="11"/>
        <v>33</v>
      </c>
      <c r="AU75" s="14">
        <f t="shared" si="12"/>
        <v>0</v>
      </c>
      <c r="AV75" s="54">
        <f t="shared" si="13"/>
        <v>33</v>
      </c>
      <c r="AW75" s="13"/>
      <c r="AX75" s="16">
        <f t="shared" si="8"/>
        <v>223</v>
      </c>
    </row>
    <row r="76" spans="1:50" s="18" customFormat="1" ht="15.75" customHeight="1">
      <c r="A76" s="46">
        <v>178</v>
      </c>
      <c r="B76" s="21" t="s">
        <v>209</v>
      </c>
      <c r="C76" s="21" t="s">
        <v>152</v>
      </c>
      <c r="D76" s="21">
        <v>1973</v>
      </c>
      <c r="E76" s="21" t="s">
        <v>210</v>
      </c>
      <c r="F76" s="16"/>
      <c r="G76" s="16"/>
      <c r="H76" s="16"/>
      <c r="I76" s="20">
        <v>40</v>
      </c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7">
        <f t="shared" si="9"/>
        <v>40</v>
      </c>
      <c r="AS76" s="17">
        <f t="shared" si="10"/>
        <v>1</v>
      </c>
      <c r="AT76" s="17">
        <f t="shared" si="11"/>
        <v>40</v>
      </c>
      <c r="AU76" s="17">
        <f t="shared" si="12"/>
        <v>0</v>
      </c>
      <c r="AV76" s="53">
        <f t="shared" si="13"/>
        <v>40</v>
      </c>
      <c r="AW76" s="16" t="str">
        <f>B76&amp;", "&amp;C76</f>
        <v>Paul,  Oliver</v>
      </c>
      <c r="AX76" s="16">
        <f t="shared" si="8"/>
        <v>178</v>
      </c>
    </row>
    <row r="77" spans="1:50" s="13" customFormat="1" ht="15.75" customHeight="1">
      <c r="A77" s="46">
        <v>201</v>
      </c>
      <c r="B77" s="15" t="s">
        <v>91</v>
      </c>
      <c r="C77" s="15" t="s">
        <v>92</v>
      </c>
      <c r="D77" s="15">
        <v>1975</v>
      </c>
      <c r="E77" s="15" t="s">
        <v>63</v>
      </c>
      <c r="F77" s="20">
        <v>36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7">
        <f t="shared" si="9"/>
        <v>36</v>
      </c>
      <c r="AS77" s="17">
        <f t="shared" si="10"/>
        <v>1</v>
      </c>
      <c r="AT77" s="17">
        <f t="shared" si="11"/>
        <v>36</v>
      </c>
      <c r="AU77" s="17">
        <f t="shared" si="12"/>
        <v>0</v>
      </c>
      <c r="AV77" s="53">
        <f t="shared" si="13"/>
        <v>36</v>
      </c>
      <c r="AW77" s="16" t="str">
        <f>B77&amp;", "&amp;C77</f>
        <v>Patzke, Stefan</v>
      </c>
      <c r="AX77" s="16">
        <f t="shared" si="8"/>
        <v>201</v>
      </c>
    </row>
    <row r="78" spans="1:50" s="13" customFormat="1" ht="15.75" customHeight="1">
      <c r="A78" s="46">
        <v>82</v>
      </c>
      <c r="B78" s="33" t="s">
        <v>338</v>
      </c>
      <c r="C78" s="34" t="s">
        <v>339</v>
      </c>
      <c r="D78" s="34">
        <v>74</v>
      </c>
      <c r="E78" s="34" t="s">
        <v>340</v>
      </c>
      <c r="F78" s="16"/>
      <c r="G78" s="16"/>
      <c r="H78" s="16"/>
      <c r="I78" s="20"/>
      <c r="J78" s="16">
        <v>50</v>
      </c>
      <c r="K78" s="14"/>
      <c r="L78" s="18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7">
        <f t="shared" si="9"/>
        <v>50</v>
      </c>
      <c r="AS78" s="17">
        <f t="shared" si="10"/>
        <v>1</v>
      </c>
      <c r="AT78" s="17">
        <f t="shared" si="11"/>
        <v>50</v>
      </c>
      <c r="AU78" s="17">
        <f t="shared" si="12"/>
        <v>0</v>
      </c>
      <c r="AV78" s="53">
        <f t="shared" si="13"/>
        <v>50</v>
      </c>
      <c r="AW78" s="16" t="str">
        <f>B78&amp;", "&amp;C78</f>
        <v>Partoens, Tom</v>
      </c>
      <c r="AX78" s="16">
        <f t="shared" si="8"/>
        <v>82</v>
      </c>
    </row>
    <row r="79" spans="1:50" s="13" customFormat="1" ht="15.75" customHeight="1">
      <c r="A79" s="46">
        <v>192</v>
      </c>
      <c r="B79" s="36" t="s">
        <v>433</v>
      </c>
      <c r="C79" s="36" t="s">
        <v>356</v>
      </c>
      <c r="D79" s="35">
        <v>38</v>
      </c>
      <c r="E79" s="36" t="s">
        <v>434</v>
      </c>
      <c r="M79" s="14">
        <v>38</v>
      </c>
      <c r="AR79" s="17">
        <f t="shared" si="9"/>
        <v>38</v>
      </c>
      <c r="AS79" s="14">
        <f t="shared" si="10"/>
        <v>1</v>
      </c>
      <c r="AT79" s="14">
        <f t="shared" si="11"/>
        <v>38</v>
      </c>
      <c r="AU79" s="14">
        <f t="shared" si="12"/>
        <v>0</v>
      </c>
      <c r="AV79" s="54">
        <f t="shared" si="13"/>
        <v>38</v>
      </c>
      <c r="AX79" s="16">
        <f t="shared" si="8"/>
        <v>192</v>
      </c>
    </row>
    <row r="80" spans="1:50" s="13" customFormat="1" ht="15.75" customHeight="1">
      <c r="A80" s="46">
        <v>262</v>
      </c>
      <c r="B80" s="33" t="s">
        <v>374</v>
      </c>
      <c r="C80" s="34" t="s">
        <v>375</v>
      </c>
      <c r="D80" s="34">
        <v>71</v>
      </c>
      <c r="E80" s="34" t="s">
        <v>376</v>
      </c>
      <c r="J80" s="16">
        <v>26</v>
      </c>
      <c r="AR80" s="17">
        <f t="shared" si="9"/>
        <v>26</v>
      </c>
      <c r="AS80" s="14">
        <f t="shared" si="10"/>
        <v>1</v>
      </c>
      <c r="AT80" s="14">
        <f t="shared" si="11"/>
        <v>26</v>
      </c>
      <c r="AU80" s="14">
        <f t="shared" si="12"/>
        <v>0</v>
      </c>
      <c r="AV80" s="54">
        <f t="shared" si="13"/>
        <v>26</v>
      </c>
      <c r="AW80" s="11" t="str">
        <f>B80&amp;", "&amp;C80</f>
        <v>Paoletto, Cassio</v>
      </c>
      <c r="AX80" s="16">
        <f t="shared" si="8"/>
        <v>262</v>
      </c>
    </row>
    <row r="81" spans="1:50" s="13" customFormat="1" ht="15.75" customHeight="1">
      <c r="A81" s="46">
        <v>103</v>
      </c>
      <c r="B81" s="33" t="s">
        <v>50</v>
      </c>
      <c r="C81" s="44" t="s">
        <v>485</v>
      </c>
      <c r="D81" s="44">
        <v>1971</v>
      </c>
      <c r="E81" s="44" t="s">
        <v>588</v>
      </c>
      <c r="U81" s="20"/>
      <c r="X81" s="13">
        <v>48</v>
      </c>
      <c r="AR81" s="17">
        <f t="shared" si="9"/>
        <v>48</v>
      </c>
      <c r="AS81" s="14">
        <f t="shared" si="10"/>
        <v>1</v>
      </c>
      <c r="AT81" s="14">
        <f t="shared" si="11"/>
        <v>48</v>
      </c>
      <c r="AU81" s="14">
        <f t="shared" si="12"/>
        <v>0</v>
      </c>
      <c r="AV81" s="53">
        <f t="shared" si="13"/>
        <v>48</v>
      </c>
      <c r="AW81" s="11" t="str">
        <f>B81&amp;", "&amp;C81</f>
        <v>Palm, Georg</v>
      </c>
      <c r="AX81" s="16">
        <f t="shared" si="8"/>
        <v>103</v>
      </c>
    </row>
    <row r="82" spans="1:50" s="13" customFormat="1" ht="15.75" customHeight="1">
      <c r="A82" s="46">
        <v>158</v>
      </c>
      <c r="B82" s="56" t="s">
        <v>50</v>
      </c>
      <c r="C82" s="56" t="s">
        <v>98</v>
      </c>
      <c r="D82" s="56">
        <v>1971</v>
      </c>
      <c r="E82" s="56" t="s">
        <v>94</v>
      </c>
      <c r="X82" s="14"/>
      <c r="Z82" s="14"/>
      <c r="AC82" s="13">
        <v>42</v>
      </c>
      <c r="AR82" s="17">
        <f t="shared" si="9"/>
        <v>42</v>
      </c>
      <c r="AS82" s="14">
        <f t="shared" si="10"/>
        <v>1</v>
      </c>
      <c r="AT82" s="14">
        <f t="shared" si="11"/>
        <v>42</v>
      </c>
      <c r="AU82" s="14">
        <f t="shared" si="12"/>
        <v>0</v>
      </c>
      <c r="AV82" s="53">
        <f t="shared" si="13"/>
        <v>42</v>
      </c>
      <c r="AW82" s="11" t="str">
        <f>B82&amp;", "&amp;C82</f>
        <v>Palm, Dirk</v>
      </c>
      <c r="AX82" s="16">
        <f t="shared" si="8"/>
        <v>158</v>
      </c>
    </row>
    <row r="83" spans="1:48" s="13" customFormat="1" ht="15.75" customHeight="1">
      <c r="A83" s="59"/>
      <c r="B83" s="56" t="s">
        <v>666</v>
      </c>
      <c r="C83" s="13" t="s">
        <v>149</v>
      </c>
      <c r="D83" s="56">
        <v>1972</v>
      </c>
      <c r="E83" s="56" t="s">
        <v>667</v>
      </c>
      <c r="AG83" s="13">
        <v>42</v>
      </c>
      <c r="AR83" s="17">
        <f t="shared" si="9"/>
        <v>42</v>
      </c>
      <c r="AS83" s="14">
        <f t="shared" si="10"/>
        <v>1</v>
      </c>
      <c r="AT83" s="14">
        <f t="shared" si="11"/>
        <v>42</v>
      </c>
      <c r="AU83" s="14">
        <f t="shared" si="12"/>
        <v>0</v>
      </c>
      <c r="AV83" s="53">
        <f t="shared" si="13"/>
        <v>42</v>
      </c>
    </row>
    <row r="84" spans="1:50" s="13" customFormat="1" ht="15.75" customHeight="1">
      <c r="A84" s="46">
        <v>183</v>
      </c>
      <c r="B84" s="38" t="s">
        <v>457</v>
      </c>
      <c r="C84" s="38" t="s">
        <v>458</v>
      </c>
      <c r="D84" s="38" t="s">
        <v>453</v>
      </c>
      <c r="E84" s="38" t="s">
        <v>459</v>
      </c>
      <c r="M84" s="14"/>
      <c r="O84" s="13">
        <v>39</v>
      </c>
      <c r="AR84" s="17">
        <f t="shared" si="9"/>
        <v>39</v>
      </c>
      <c r="AS84" s="14">
        <f t="shared" si="10"/>
        <v>1</v>
      </c>
      <c r="AT84" s="14">
        <f t="shared" si="11"/>
        <v>39</v>
      </c>
      <c r="AU84" s="14">
        <f t="shared" si="12"/>
        <v>0</v>
      </c>
      <c r="AV84" s="54">
        <f t="shared" si="13"/>
        <v>39</v>
      </c>
      <c r="AX84" s="16">
        <f aca="true" t="shared" si="14" ref="AX84:AX89">A84</f>
        <v>183</v>
      </c>
    </row>
    <row r="85" spans="1:50" s="13" customFormat="1" ht="15.75" customHeight="1">
      <c r="A85" s="46">
        <v>296</v>
      </c>
      <c r="B85" s="33" t="s">
        <v>409</v>
      </c>
      <c r="C85" s="34" t="s">
        <v>410</v>
      </c>
      <c r="D85" s="34">
        <v>74</v>
      </c>
      <c r="E85" s="34" t="s">
        <v>404</v>
      </c>
      <c r="J85" s="27">
        <v>7</v>
      </c>
      <c r="AR85" s="17">
        <f t="shared" si="9"/>
        <v>7</v>
      </c>
      <c r="AS85" s="14">
        <f t="shared" si="10"/>
        <v>1</v>
      </c>
      <c r="AT85" s="14">
        <f t="shared" si="11"/>
        <v>7</v>
      </c>
      <c r="AU85" s="14">
        <f t="shared" si="12"/>
        <v>0</v>
      </c>
      <c r="AV85" s="53">
        <f t="shared" si="13"/>
        <v>7</v>
      </c>
      <c r="AW85" s="11" t="str">
        <f>B85&amp;", "&amp;C85</f>
        <v>Olde, Niels</v>
      </c>
      <c r="AX85" s="16">
        <f t="shared" si="14"/>
        <v>296</v>
      </c>
    </row>
    <row r="86" spans="1:50" s="13" customFormat="1" ht="15.75" customHeight="1">
      <c r="A86" s="46">
        <v>224</v>
      </c>
      <c r="B86" s="21" t="s">
        <v>217</v>
      </c>
      <c r="C86" s="21" t="s">
        <v>193</v>
      </c>
      <c r="D86" s="21">
        <v>1973</v>
      </c>
      <c r="E86" s="21" t="s">
        <v>218</v>
      </c>
      <c r="F86" s="16"/>
      <c r="G86" s="16"/>
      <c r="H86" s="16"/>
      <c r="I86" s="20">
        <v>33</v>
      </c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7">
        <f t="shared" si="9"/>
        <v>33</v>
      </c>
      <c r="AS86" s="17">
        <f t="shared" si="10"/>
        <v>1</v>
      </c>
      <c r="AT86" s="17">
        <f t="shared" si="11"/>
        <v>33</v>
      </c>
      <c r="AU86" s="17">
        <f t="shared" si="12"/>
        <v>0</v>
      </c>
      <c r="AV86" s="53">
        <f t="shared" si="13"/>
        <v>33</v>
      </c>
      <c r="AW86" s="16" t="str">
        <f>B86&amp;", "&amp;C86</f>
        <v>Offermanns,  Wolfgang</v>
      </c>
      <c r="AX86" s="16">
        <f t="shared" si="14"/>
        <v>224</v>
      </c>
    </row>
    <row r="87" spans="1:50" s="13" customFormat="1" ht="15.75" customHeight="1">
      <c r="A87" s="46">
        <v>159</v>
      </c>
      <c r="B87" s="44" t="s">
        <v>536</v>
      </c>
      <c r="C87" s="44" t="s">
        <v>537</v>
      </c>
      <c r="D87" s="44">
        <v>1973</v>
      </c>
      <c r="E87" s="44" t="s">
        <v>535</v>
      </c>
      <c r="S87" s="14">
        <v>42</v>
      </c>
      <c r="AR87" s="17">
        <f t="shared" si="9"/>
        <v>42</v>
      </c>
      <c r="AS87" s="14">
        <f t="shared" si="10"/>
        <v>1</v>
      </c>
      <c r="AT87" s="14">
        <f t="shared" si="11"/>
        <v>42</v>
      </c>
      <c r="AU87" s="14">
        <f t="shared" si="12"/>
        <v>0</v>
      </c>
      <c r="AV87" s="53">
        <f t="shared" si="13"/>
        <v>42</v>
      </c>
      <c r="AW87" s="11" t="str">
        <f>B87&amp;", "&amp;C87</f>
        <v>Offermann, Ralf</v>
      </c>
      <c r="AX87" s="16">
        <f t="shared" si="14"/>
        <v>159</v>
      </c>
    </row>
    <row r="88" spans="1:50" s="13" customFormat="1" ht="15.75" customHeight="1">
      <c r="A88" s="46">
        <v>125</v>
      </c>
      <c r="B88" s="21" t="s">
        <v>197</v>
      </c>
      <c r="C88" s="21" t="s">
        <v>198</v>
      </c>
      <c r="D88" s="21">
        <v>1972</v>
      </c>
      <c r="E88" s="21" t="s">
        <v>199</v>
      </c>
      <c r="F88" s="16"/>
      <c r="G88" s="20"/>
      <c r="H88" s="16"/>
      <c r="I88" s="20">
        <v>46</v>
      </c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7">
        <f t="shared" si="9"/>
        <v>46</v>
      </c>
      <c r="AS88" s="17">
        <f t="shared" si="10"/>
        <v>1</v>
      </c>
      <c r="AT88" s="17">
        <f t="shared" si="11"/>
        <v>46</v>
      </c>
      <c r="AU88" s="17">
        <f t="shared" si="12"/>
        <v>0</v>
      </c>
      <c r="AV88" s="53">
        <f t="shared" si="13"/>
        <v>46</v>
      </c>
      <c r="AW88" s="16" t="str">
        <f>B88&amp;", "&amp;C88</f>
        <v>Oberndörfer,  Martin</v>
      </c>
      <c r="AX88" s="16">
        <f t="shared" si="14"/>
        <v>125</v>
      </c>
    </row>
    <row r="89" spans="1:50" s="13" customFormat="1" ht="15.75" customHeight="1">
      <c r="A89" s="46">
        <v>131</v>
      </c>
      <c r="B89" s="33" t="s">
        <v>589</v>
      </c>
      <c r="C89" s="44" t="s">
        <v>476</v>
      </c>
      <c r="D89" s="44">
        <v>1971</v>
      </c>
      <c r="E89" s="44" t="s">
        <v>588</v>
      </c>
      <c r="X89" s="18">
        <v>45</v>
      </c>
      <c r="AR89" s="17">
        <f t="shared" si="9"/>
        <v>45</v>
      </c>
      <c r="AS89" s="14">
        <f t="shared" si="10"/>
        <v>1</v>
      </c>
      <c r="AT89" s="14">
        <f t="shared" si="11"/>
        <v>45</v>
      </c>
      <c r="AU89" s="14">
        <f t="shared" si="12"/>
        <v>0</v>
      </c>
      <c r="AV89" s="53">
        <f t="shared" si="13"/>
        <v>45</v>
      </c>
      <c r="AW89" s="11" t="str">
        <f>B89&amp;", "&amp;C89</f>
        <v>Nyssen, Jörg</v>
      </c>
      <c r="AX89" s="16">
        <f t="shared" si="14"/>
        <v>131</v>
      </c>
    </row>
    <row r="90" spans="1:48" s="13" customFormat="1" ht="15.75" customHeight="1">
      <c r="A90" s="59"/>
      <c r="B90" s="57" t="s">
        <v>649</v>
      </c>
      <c r="C90" s="13" t="s">
        <v>297</v>
      </c>
      <c r="D90" s="35">
        <v>35</v>
      </c>
      <c r="E90" s="36" t="s">
        <v>650</v>
      </c>
      <c r="F90" s="58"/>
      <c r="AF90" s="13">
        <v>35</v>
      </c>
      <c r="AR90" s="17">
        <f t="shared" si="9"/>
        <v>35</v>
      </c>
      <c r="AS90" s="14">
        <f t="shared" si="10"/>
        <v>1</v>
      </c>
      <c r="AT90" s="14">
        <f t="shared" si="11"/>
        <v>35</v>
      </c>
      <c r="AU90" s="14">
        <f t="shared" si="12"/>
        <v>0</v>
      </c>
      <c r="AV90" s="53">
        <f t="shared" si="13"/>
        <v>35</v>
      </c>
    </row>
    <row r="91" spans="1:48" s="13" customFormat="1" ht="15.75" customHeight="1">
      <c r="A91" s="59"/>
      <c r="B91" s="57" t="s">
        <v>648</v>
      </c>
      <c r="C91" s="13" t="s">
        <v>320</v>
      </c>
      <c r="D91" s="35">
        <v>38</v>
      </c>
      <c r="E91" s="36"/>
      <c r="F91" s="58"/>
      <c r="AF91" s="13">
        <v>36</v>
      </c>
      <c r="AR91" s="17">
        <f t="shared" si="9"/>
        <v>36</v>
      </c>
      <c r="AS91" s="14">
        <f t="shared" si="10"/>
        <v>1</v>
      </c>
      <c r="AT91" s="14">
        <f t="shared" si="11"/>
        <v>36</v>
      </c>
      <c r="AU91" s="14">
        <f t="shared" si="12"/>
        <v>0</v>
      </c>
      <c r="AV91" s="53">
        <f t="shared" si="13"/>
        <v>36</v>
      </c>
    </row>
    <row r="92" spans="1:50" s="13" customFormat="1" ht="15.75" customHeight="1">
      <c r="A92" s="46">
        <v>193</v>
      </c>
      <c r="B92" s="30" t="s">
        <v>333</v>
      </c>
      <c r="C92" s="30" t="s">
        <v>334</v>
      </c>
      <c r="D92" s="31">
        <v>1973</v>
      </c>
      <c r="E92" s="30" t="s">
        <v>274</v>
      </c>
      <c r="F92" s="32"/>
      <c r="G92" s="32"/>
      <c r="H92" s="32"/>
      <c r="I92" s="32"/>
      <c r="J92" s="32"/>
      <c r="K92" s="32">
        <v>38</v>
      </c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17">
        <f t="shared" si="9"/>
        <v>38</v>
      </c>
      <c r="AS92" s="14">
        <f t="shared" si="10"/>
        <v>1</v>
      </c>
      <c r="AT92" s="14">
        <f t="shared" si="11"/>
        <v>38</v>
      </c>
      <c r="AU92" s="14">
        <f t="shared" si="12"/>
        <v>0</v>
      </c>
      <c r="AV92" s="53">
        <f t="shared" si="13"/>
        <v>38</v>
      </c>
      <c r="AW92" s="16" t="str">
        <f>B92&amp;", "&amp;C92</f>
        <v>Müller, Pascal</v>
      </c>
      <c r="AX92" s="16">
        <f>A92</f>
        <v>193</v>
      </c>
    </row>
    <row r="93" spans="1:50" s="13" customFormat="1" ht="15.75" customHeight="1">
      <c r="A93" s="46">
        <v>191</v>
      </c>
      <c r="B93" s="25" t="s">
        <v>284</v>
      </c>
      <c r="C93" s="25" t="s">
        <v>285</v>
      </c>
      <c r="D93" s="26">
        <v>1974</v>
      </c>
      <c r="E93" s="25" t="s">
        <v>274</v>
      </c>
      <c r="F93" s="27"/>
      <c r="G93" s="27"/>
      <c r="H93" s="27"/>
      <c r="I93" s="27"/>
      <c r="J93" s="27"/>
      <c r="K93" s="14">
        <v>37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7">
        <f t="shared" si="9"/>
        <v>37</v>
      </c>
      <c r="AS93" s="14">
        <f t="shared" si="10"/>
        <v>1</v>
      </c>
      <c r="AT93" s="14">
        <f t="shared" si="11"/>
        <v>37</v>
      </c>
      <c r="AU93" s="14">
        <f t="shared" si="12"/>
        <v>0</v>
      </c>
      <c r="AV93" s="53">
        <f t="shared" si="13"/>
        <v>37</v>
      </c>
      <c r="AW93" s="16" t="str">
        <f>B93&amp;", "&amp;C93</f>
        <v>Mostard, Guy</v>
      </c>
      <c r="AX93" s="16">
        <f>A93</f>
        <v>191</v>
      </c>
    </row>
    <row r="94" spans="1:48" s="13" customFormat="1" ht="15.75" customHeight="1">
      <c r="A94" s="46">
        <v>241</v>
      </c>
      <c r="B94" s="56" t="s">
        <v>615</v>
      </c>
      <c r="C94" s="13" t="s">
        <v>202</v>
      </c>
      <c r="D94" s="56">
        <v>1975</v>
      </c>
      <c r="E94" s="56" t="s">
        <v>616</v>
      </c>
      <c r="AE94" s="13">
        <v>31</v>
      </c>
      <c r="AR94" s="17">
        <f t="shared" si="9"/>
        <v>31</v>
      </c>
      <c r="AS94" s="14">
        <f t="shared" si="10"/>
        <v>1</v>
      </c>
      <c r="AT94" s="14">
        <f t="shared" si="11"/>
        <v>31</v>
      </c>
      <c r="AU94" s="14">
        <f t="shared" si="12"/>
        <v>0</v>
      </c>
      <c r="AV94" s="53">
        <f t="shared" si="13"/>
        <v>31</v>
      </c>
    </row>
    <row r="95" spans="1:48" s="13" customFormat="1" ht="15.75" customHeight="1">
      <c r="A95" s="59"/>
      <c r="B95" s="57" t="s">
        <v>686</v>
      </c>
      <c r="C95" s="13" t="s">
        <v>262</v>
      </c>
      <c r="D95" s="35"/>
      <c r="E95" s="36" t="s">
        <v>437</v>
      </c>
      <c r="AF95" s="13">
        <v>29</v>
      </c>
      <c r="AR95" s="17">
        <f t="shared" si="9"/>
        <v>29</v>
      </c>
      <c r="AS95" s="14">
        <f t="shared" si="10"/>
        <v>1</v>
      </c>
      <c r="AT95" s="14">
        <f t="shared" si="11"/>
        <v>29</v>
      </c>
      <c r="AU95" s="14">
        <f t="shared" si="12"/>
        <v>0</v>
      </c>
      <c r="AV95" s="53">
        <f t="shared" si="13"/>
        <v>29</v>
      </c>
    </row>
    <row r="96" spans="1:50" s="13" customFormat="1" ht="15.75" customHeight="1">
      <c r="A96" s="46">
        <v>225</v>
      </c>
      <c r="B96" s="38" t="s">
        <v>462</v>
      </c>
      <c r="C96" s="38" t="s">
        <v>92</v>
      </c>
      <c r="D96" s="38" t="s">
        <v>445</v>
      </c>
      <c r="E96" s="38" t="s">
        <v>452</v>
      </c>
      <c r="O96" s="13">
        <v>33</v>
      </c>
      <c r="AR96" s="17">
        <f t="shared" si="9"/>
        <v>33</v>
      </c>
      <c r="AS96" s="14">
        <f t="shared" si="10"/>
        <v>1</v>
      </c>
      <c r="AT96" s="14">
        <f t="shared" si="11"/>
        <v>33</v>
      </c>
      <c r="AU96" s="14">
        <f t="shared" si="12"/>
        <v>0</v>
      </c>
      <c r="AV96" s="54">
        <f t="shared" si="13"/>
        <v>33</v>
      </c>
      <c r="AX96" s="16">
        <f>A96</f>
        <v>225</v>
      </c>
    </row>
    <row r="97" spans="1:48" s="13" customFormat="1" ht="15.75" customHeight="1">
      <c r="A97" s="59"/>
      <c r="B97" s="57" t="s">
        <v>683</v>
      </c>
      <c r="C97" s="13" t="s">
        <v>684</v>
      </c>
      <c r="D97" s="35"/>
      <c r="E97" s="36" t="s">
        <v>685</v>
      </c>
      <c r="AF97" s="13">
        <v>30</v>
      </c>
      <c r="AR97" s="17">
        <f t="shared" si="9"/>
        <v>30</v>
      </c>
      <c r="AS97" s="14">
        <f t="shared" si="10"/>
        <v>1</v>
      </c>
      <c r="AT97" s="14">
        <f t="shared" si="11"/>
        <v>30</v>
      </c>
      <c r="AU97" s="14">
        <f t="shared" si="12"/>
        <v>0</v>
      </c>
      <c r="AV97" s="53">
        <f t="shared" si="13"/>
        <v>30</v>
      </c>
    </row>
    <row r="98" spans="1:48" s="13" customFormat="1" ht="15.75" customHeight="1">
      <c r="A98" s="46">
        <v>104</v>
      </c>
      <c r="B98" s="56" t="s">
        <v>382</v>
      </c>
      <c r="C98" s="13" t="s">
        <v>147</v>
      </c>
      <c r="D98" s="56">
        <v>1971</v>
      </c>
      <c r="E98" s="56" t="s">
        <v>663</v>
      </c>
      <c r="AG98" s="13">
        <v>48</v>
      </c>
      <c r="AR98" s="17">
        <f t="shared" si="9"/>
        <v>48</v>
      </c>
      <c r="AS98" s="14">
        <f t="shared" si="10"/>
        <v>1</v>
      </c>
      <c r="AT98" s="14">
        <f t="shared" si="11"/>
        <v>48</v>
      </c>
      <c r="AU98" s="14">
        <f t="shared" si="12"/>
        <v>0</v>
      </c>
      <c r="AV98" s="53">
        <f t="shared" si="13"/>
        <v>48</v>
      </c>
    </row>
    <row r="99" spans="1:50" s="13" customFormat="1" ht="15.75" customHeight="1">
      <c r="A99" s="46">
        <v>269</v>
      </c>
      <c r="B99" s="33" t="s">
        <v>382</v>
      </c>
      <c r="C99" s="34" t="s">
        <v>359</v>
      </c>
      <c r="D99" s="34">
        <v>73</v>
      </c>
      <c r="E99" s="34" t="s">
        <v>383</v>
      </c>
      <c r="J99" s="27">
        <v>23</v>
      </c>
      <c r="AR99" s="17">
        <f t="shared" si="9"/>
        <v>23</v>
      </c>
      <c r="AS99" s="14">
        <f t="shared" si="10"/>
        <v>1</v>
      </c>
      <c r="AT99" s="14">
        <f t="shared" si="11"/>
        <v>23</v>
      </c>
      <c r="AU99" s="14">
        <f t="shared" si="12"/>
        <v>0</v>
      </c>
      <c r="AV99" s="54">
        <f t="shared" si="13"/>
        <v>23</v>
      </c>
      <c r="AW99" s="11" t="str">
        <f>B99&amp;", "&amp;C99</f>
        <v>Meyers, Maurice</v>
      </c>
      <c r="AX99" s="16">
        <f>A99</f>
        <v>269</v>
      </c>
    </row>
    <row r="100" spans="1:48" s="13" customFormat="1" ht="15.75" customHeight="1">
      <c r="A100" s="46">
        <v>170</v>
      </c>
      <c r="B100" s="57" t="s">
        <v>641</v>
      </c>
      <c r="C100" s="13" t="s">
        <v>297</v>
      </c>
      <c r="D100" s="35">
        <v>35</v>
      </c>
      <c r="E100" s="36" t="s">
        <v>437</v>
      </c>
      <c r="F100" s="58"/>
      <c r="AF100" s="13">
        <v>41</v>
      </c>
      <c r="AR100" s="17">
        <f t="shared" si="9"/>
        <v>41</v>
      </c>
      <c r="AS100" s="14">
        <f t="shared" si="10"/>
        <v>1</v>
      </c>
      <c r="AT100" s="14">
        <f t="shared" si="11"/>
        <v>41</v>
      </c>
      <c r="AU100" s="14">
        <f t="shared" si="12"/>
        <v>0</v>
      </c>
      <c r="AV100" s="53">
        <f t="shared" si="13"/>
        <v>41</v>
      </c>
    </row>
    <row r="101" spans="1:48" s="13" customFormat="1" ht="15.75" customHeight="1">
      <c r="A101" s="59"/>
      <c r="B101" s="56" t="s">
        <v>673</v>
      </c>
      <c r="C101" s="13" t="s">
        <v>441</v>
      </c>
      <c r="D101" s="56">
        <v>1973</v>
      </c>
      <c r="E101" s="56" t="s">
        <v>672</v>
      </c>
      <c r="AG101" s="13">
        <v>36</v>
      </c>
      <c r="AR101" s="17">
        <f t="shared" si="9"/>
        <v>36</v>
      </c>
      <c r="AS101" s="14">
        <f t="shared" si="10"/>
        <v>1</v>
      </c>
      <c r="AT101" s="14">
        <f t="shared" si="11"/>
        <v>36</v>
      </c>
      <c r="AU101" s="14">
        <f t="shared" si="12"/>
        <v>0</v>
      </c>
      <c r="AV101" s="53">
        <f t="shared" si="13"/>
        <v>36</v>
      </c>
    </row>
    <row r="102" spans="1:50" s="13" customFormat="1" ht="15.75" customHeight="1">
      <c r="A102" s="46">
        <v>105</v>
      </c>
      <c r="B102" s="18" t="s">
        <v>133</v>
      </c>
      <c r="C102" s="18" t="s">
        <v>134</v>
      </c>
      <c r="D102" s="19">
        <v>1973</v>
      </c>
      <c r="E102" s="19" t="s">
        <v>135</v>
      </c>
      <c r="F102" s="16"/>
      <c r="G102" s="16">
        <v>48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7">
        <f t="shared" si="9"/>
        <v>48</v>
      </c>
      <c r="AS102" s="17">
        <f t="shared" si="10"/>
        <v>1</v>
      </c>
      <c r="AT102" s="17">
        <f t="shared" si="11"/>
        <v>48</v>
      </c>
      <c r="AU102" s="17">
        <f t="shared" si="12"/>
        <v>0</v>
      </c>
      <c r="AV102" s="53">
        <f t="shared" si="13"/>
        <v>48</v>
      </c>
      <c r="AW102" s="16" t="str">
        <f>B102&amp;", "&amp;C102</f>
        <v>Merk,  Bruno</v>
      </c>
      <c r="AX102" s="16">
        <f>A102</f>
        <v>105</v>
      </c>
    </row>
    <row r="103" spans="1:50" s="13" customFormat="1" ht="15.75" customHeight="1">
      <c r="A103" s="46">
        <v>298</v>
      </c>
      <c r="B103" s="33" t="s">
        <v>414</v>
      </c>
      <c r="C103" s="34" t="s">
        <v>415</v>
      </c>
      <c r="D103" s="34">
        <v>71</v>
      </c>
      <c r="E103" s="34" t="s">
        <v>366</v>
      </c>
      <c r="J103" s="27">
        <v>5</v>
      </c>
      <c r="AR103" s="17">
        <f t="shared" si="9"/>
        <v>5</v>
      </c>
      <c r="AS103" s="14">
        <f t="shared" si="10"/>
        <v>1</v>
      </c>
      <c r="AT103" s="14">
        <f t="shared" si="11"/>
        <v>5</v>
      </c>
      <c r="AU103" s="14">
        <f t="shared" si="12"/>
        <v>0</v>
      </c>
      <c r="AV103" s="53">
        <f t="shared" si="13"/>
        <v>5</v>
      </c>
      <c r="AW103" s="11" t="str">
        <f>B103&amp;", "&amp;C103</f>
        <v>Meijers, Marc</v>
      </c>
      <c r="AX103" s="16">
        <f>A103</f>
        <v>298</v>
      </c>
    </row>
    <row r="104" spans="1:48" s="13" customFormat="1" ht="15.75" customHeight="1">
      <c r="A104" s="59"/>
      <c r="B104" s="57" t="s">
        <v>689</v>
      </c>
      <c r="C104" s="13" t="s">
        <v>334</v>
      </c>
      <c r="D104" s="35"/>
      <c r="E104" s="36"/>
      <c r="AF104" s="13">
        <v>27</v>
      </c>
      <c r="AR104" s="14">
        <f t="shared" si="9"/>
        <v>27</v>
      </c>
      <c r="AS104" s="14">
        <f t="shared" si="10"/>
        <v>1</v>
      </c>
      <c r="AT104" s="14">
        <f t="shared" si="11"/>
        <v>27</v>
      </c>
      <c r="AU104" s="14">
        <f t="shared" si="12"/>
        <v>0</v>
      </c>
      <c r="AV104" s="53">
        <f t="shared" si="13"/>
        <v>27</v>
      </c>
    </row>
    <row r="105" spans="1:50" s="13" customFormat="1" ht="15.75" customHeight="1">
      <c r="A105" s="46">
        <v>276</v>
      </c>
      <c r="B105" s="25" t="s">
        <v>296</v>
      </c>
      <c r="C105" s="25" t="s">
        <v>297</v>
      </c>
      <c r="D105" s="26">
        <v>1974</v>
      </c>
      <c r="E105" s="25" t="s">
        <v>274</v>
      </c>
      <c r="F105" s="27"/>
      <c r="G105" s="27"/>
      <c r="H105" s="27"/>
      <c r="I105" s="27"/>
      <c r="J105" s="27"/>
      <c r="K105" s="20">
        <v>21</v>
      </c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7">
        <f t="shared" si="9"/>
        <v>21</v>
      </c>
      <c r="AS105" s="14">
        <f t="shared" si="10"/>
        <v>1</v>
      </c>
      <c r="AT105" s="14">
        <f t="shared" si="11"/>
        <v>21</v>
      </c>
      <c r="AU105" s="14">
        <f t="shared" si="12"/>
        <v>0</v>
      </c>
      <c r="AV105" s="53">
        <f t="shared" si="13"/>
        <v>21</v>
      </c>
      <c r="AW105" s="16" t="str">
        <f>B105&amp;", "&amp;C105</f>
        <v>Massen, Eric</v>
      </c>
      <c r="AX105" s="16">
        <f>A105</f>
        <v>276</v>
      </c>
    </row>
    <row r="106" spans="1:48" s="13" customFormat="1" ht="15.75" customHeight="1">
      <c r="A106" s="46">
        <v>273</v>
      </c>
      <c r="B106" s="56" t="s">
        <v>621</v>
      </c>
      <c r="C106" s="13" t="s">
        <v>622</v>
      </c>
      <c r="D106" s="56">
        <v>1974</v>
      </c>
      <c r="E106" s="56" t="s">
        <v>478</v>
      </c>
      <c r="AE106" s="13">
        <v>22</v>
      </c>
      <c r="AR106" s="17">
        <f t="shared" si="9"/>
        <v>22</v>
      </c>
      <c r="AS106" s="14">
        <f t="shared" si="10"/>
        <v>1</v>
      </c>
      <c r="AT106" s="14">
        <f t="shared" si="11"/>
        <v>22</v>
      </c>
      <c r="AU106" s="14">
        <f t="shared" si="12"/>
        <v>0</v>
      </c>
      <c r="AV106" s="53">
        <f t="shared" si="13"/>
        <v>22</v>
      </c>
    </row>
    <row r="107" spans="1:50" s="13" customFormat="1" ht="15.75" customHeight="1">
      <c r="A107" s="46">
        <v>242</v>
      </c>
      <c r="B107" s="21" t="s">
        <v>221</v>
      </c>
      <c r="C107" s="21" t="s">
        <v>214</v>
      </c>
      <c r="D107" s="21">
        <v>1971</v>
      </c>
      <c r="E107" s="21" t="s">
        <v>189</v>
      </c>
      <c r="F107" s="16"/>
      <c r="G107" s="16"/>
      <c r="H107" s="16"/>
      <c r="I107" s="20">
        <v>31</v>
      </c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7">
        <f t="shared" si="9"/>
        <v>31</v>
      </c>
      <c r="AS107" s="17">
        <f t="shared" si="10"/>
        <v>1</v>
      </c>
      <c r="AT107" s="17">
        <f t="shared" si="11"/>
        <v>31</v>
      </c>
      <c r="AU107" s="17">
        <f t="shared" si="12"/>
        <v>0</v>
      </c>
      <c r="AV107" s="53">
        <f t="shared" si="13"/>
        <v>31</v>
      </c>
      <c r="AW107" s="16" t="str">
        <f aca="true" t="shared" si="15" ref="AW107:AW113">B107&amp;", "&amp;C107</f>
        <v>Mantler,  Frank</v>
      </c>
      <c r="AX107" s="16">
        <f aca="true" t="shared" si="16" ref="AX107:AX113">A107</f>
        <v>242</v>
      </c>
    </row>
    <row r="108" spans="1:50" s="13" customFormat="1" ht="15.75" customHeight="1">
      <c r="A108" s="46">
        <v>231</v>
      </c>
      <c r="B108" s="21" t="s">
        <v>219</v>
      </c>
      <c r="C108" s="21" t="s">
        <v>194</v>
      </c>
      <c r="D108" s="21">
        <v>1972</v>
      </c>
      <c r="E108" s="21" t="s">
        <v>220</v>
      </c>
      <c r="F108" s="16"/>
      <c r="G108" s="16"/>
      <c r="H108" s="16"/>
      <c r="I108" s="20">
        <v>32</v>
      </c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7">
        <f t="shared" si="9"/>
        <v>32</v>
      </c>
      <c r="AS108" s="17">
        <f t="shared" si="10"/>
        <v>1</v>
      </c>
      <c r="AT108" s="17">
        <f t="shared" si="11"/>
        <v>32</v>
      </c>
      <c r="AU108" s="17">
        <f t="shared" si="12"/>
        <v>0</v>
      </c>
      <c r="AV108" s="53">
        <f t="shared" si="13"/>
        <v>32</v>
      </c>
      <c r="AW108" s="16" t="str">
        <f t="shared" si="15"/>
        <v>Maletz,  Rene</v>
      </c>
      <c r="AX108" s="16">
        <f t="shared" si="16"/>
        <v>231</v>
      </c>
    </row>
    <row r="109" spans="1:50" s="13" customFormat="1" ht="15.75" customHeight="1">
      <c r="A109" s="46">
        <v>115</v>
      </c>
      <c r="B109" s="57" t="s">
        <v>632</v>
      </c>
      <c r="C109" s="13" t="s">
        <v>537</v>
      </c>
      <c r="D109" s="35">
        <v>38</v>
      </c>
      <c r="E109" s="36" t="s">
        <v>633</v>
      </c>
      <c r="F109" s="58"/>
      <c r="X109" s="14"/>
      <c r="AF109" s="13">
        <v>47</v>
      </c>
      <c r="AR109" s="17">
        <f t="shared" si="9"/>
        <v>47</v>
      </c>
      <c r="AS109" s="14">
        <f t="shared" si="10"/>
        <v>1</v>
      </c>
      <c r="AT109" s="14">
        <f t="shared" si="11"/>
        <v>47</v>
      </c>
      <c r="AU109" s="14">
        <f t="shared" si="12"/>
        <v>0</v>
      </c>
      <c r="AV109" s="53">
        <f t="shared" si="13"/>
        <v>47</v>
      </c>
      <c r="AW109" s="11" t="str">
        <f t="shared" si="15"/>
        <v>MACKELS, Ralf</v>
      </c>
      <c r="AX109" s="16">
        <f t="shared" si="16"/>
        <v>115</v>
      </c>
    </row>
    <row r="110" spans="1:50" s="13" customFormat="1" ht="15.75" customHeight="1">
      <c r="A110" s="46">
        <v>232</v>
      </c>
      <c r="B110" s="33" t="s">
        <v>377</v>
      </c>
      <c r="C110" s="44" t="s">
        <v>551</v>
      </c>
      <c r="D110" s="44">
        <v>1973</v>
      </c>
      <c r="E110" s="44" t="s">
        <v>552</v>
      </c>
      <c r="S110" s="43">
        <v>32</v>
      </c>
      <c r="AR110" s="17">
        <f t="shared" si="9"/>
        <v>32</v>
      </c>
      <c r="AS110" s="14">
        <f t="shared" si="10"/>
        <v>1</v>
      </c>
      <c r="AT110" s="14">
        <f t="shared" si="11"/>
        <v>32</v>
      </c>
      <c r="AU110" s="14">
        <f t="shared" si="12"/>
        <v>0</v>
      </c>
      <c r="AV110" s="53">
        <f t="shared" si="13"/>
        <v>32</v>
      </c>
      <c r="AW110" s="11" t="str">
        <f t="shared" si="15"/>
        <v>Maas, Urs</v>
      </c>
      <c r="AX110" s="16">
        <f t="shared" si="16"/>
        <v>232</v>
      </c>
    </row>
    <row r="111" spans="1:50" s="13" customFormat="1" ht="15.75" customHeight="1">
      <c r="A111" s="46">
        <v>264</v>
      </c>
      <c r="B111" s="33" t="s">
        <v>377</v>
      </c>
      <c r="C111" s="34" t="s">
        <v>378</v>
      </c>
      <c r="D111" s="34">
        <v>74</v>
      </c>
      <c r="E111" s="34" t="s">
        <v>345</v>
      </c>
      <c r="J111" s="27">
        <v>25</v>
      </c>
      <c r="AR111" s="17">
        <f t="shared" si="9"/>
        <v>25</v>
      </c>
      <c r="AS111" s="14">
        <f t="shared" si="10"/>
        <v>1</v>
      </c>
      <c r="AT111" s="14">
        <f t="shared" si="11"/>
        <v>25</v>
      </c>
      <c r="AU111" s="14">
        <f t="shared" si="12"/>
        <v>0</v>
      </c>
      <c r="AV111" s="54">
        <f t="shared" si="13"/>
        <v>25</v>
      </c>
      <c r="AW111" s="11" t="str">
        <f t="shared" si="15"/>
        <v>Maas, Frank</v>
      </c>
      <c r="AX111" s="16">
        <f t="shared" si="16"/>
        <v>264</v>
      </c>
    </row>
    <row r="112" spans="1:50" s="13" customFormat="1" ht="15.75" customHeight="1">
      <c r="A112" s="46">
        <v>160</v>
      </c>
      <c r="B112" s="28" t="s">
        <v>256</v>
      </c>
      <c r="C112" s="29" t="s">
        <v>257</v>
      </c>
      <c r="D112" s="28">
        <v>1974</v>
      </c>
      <c r="E112" s="28"/>
      <c r="F112" s="16"/>
      <c r="G112" s="16"/>
      <c r="H112" s="16"/>
      <c r="I112" s="20"/>
      <c r="J112" s="16"/>
      <c r="K112" s="16"/>
      <c r="L112" s="18">
        <v>42</v>
      </c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7">
        <f t="shared" si="9"/>
        <v>42</v>
      </c>
      <c r="AS112" s="17">
        <f t="shared" si="10"/>
        <v>1</v>
      </c>
      <c r="AT112" s="17">
        <f t="shared" si="11"/>
        <v>42</v>
      </c>
      <c r="AU112" s="17">
        <f t="shared" si="12"/>
        <v>0</v>
      </c>
      <c r="AV112" s="53">
        <f t="shared" si="13"/>
        <v>42</v>
      </c>
      <c r="AW112" s="16" t="str">
        <f t="shared" si="15"/>
        <v>Lymandt,  Dennis</v>
      </c>
      <c r="AX112" s="16">
        <f t="shared" si="16"/>
        <v>160</v>
      </c>
    </row>
    <row r="113" spans="1:50" s="13" customFormat="1" ht="15.75" customHeight="1">
      <c r="A113" s="46">
        <v>263</v>
      </c>
      <c r="B113" s="15" t="s">
        <v>113</v>
      </c>
      <c r="C113" s="15" t="s">
        <v>114</v>
      </c>
      <c r="D113" s="15">
        <v>1974</v>
      </c>
      <c r="E113" s="15" t="s">
        <v>99</v>
      </c>
      <c r="F113" s="20">
        <v>26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7">
        <f t="shared" si="9"/>
        <v>26</v>
      </c>
      <c r="AS113" s="17">
        <f t="shared" si="10"/>
        <v>1</v>
      </c>
      <c r="AT113" s="17">
        <f t="shared" si="11"/>
        <v>26</v>
      </c>
      <c r="AU113" s="17">
        <f t="shared" si="12"/>
        <v>0</v>
      </c>
      <c r="AV113" s="53">
        <f t="shared" si="13"/>
        <v>26</v>
      </c>
      <c r="AW113" s="16" t="str">
        <f t="shared" si="15"/>
        <v>Ludwig, Tino</v>
      </c>
      <c r="AX113" s="16">
        <f t="shared" si="16"/>
        <v>263</v>
      </c>
    </row>
    <row r="114" spans="1:48" s="13" customFormat="1" ht="15.75" customHeight="1">
      <c r="A114" s="46">
        <v>132</v>
      </c>
      <c r="B114" s="56" t="s">
        <v>656</v>
      </c>
      <c r="C114" s="13" t="s">
        <v>134</v>
      </c>
      <c r="D114" s="56">
        <v>1971</v>
      </c>
      <c r="E114" s="56" t="s">
        <v>657</v>
      </c>
      <c r="AG114" s="13">
        <v>45</v>
      </c>
      <c r="AR114" s="17">
        <f t="shared" si="9"/>
        <v>45</v>
      </c>
      <c r="AS114" s="14">
        <f t="shared" si="10"/>
        <v>1</v>
      </c>
      <c r="AT114" s="14">
        <f t="shared" si="11"/>
        <v>45</v>
      </c>
      <c r="AU114" s="14">
        <f t="shared" si="12"/>
        <v>0</v>
      </c>
      <c r="AV114" s="53">
        <f t="shared" si="13"/>
        <v>45</v>
      </c>
    </row>
    <row r="115" spans="1:50" s="13" customFormat="1" ht="15.75" customHeight="1">
      <c r="A115" s="46">
        <v>137</v>
      </c>
      <c r="B115" s="36" t="s">
        <v>431</v>
      </c>
      <c r="C115" s="36" t="s">
        <v>432</v>
      </c>
      <c r="D115" s="35">
        <v>39</v>
      </c>
      <c r="E115" s="36"/>
      <c r="M115" s="14">
        <v>44</v>
      </c>
      <c r="AR115" s="17">
        <f t="shared" si="9"/>
        <v>44</v>
      </c>
      <c r="AS115" s="14">
        <f t="shared" si="10"/>
        <v>1</v>
      </c>
      <c r="AT115" s="14">
        <f t="shared" si="11"/>
        <v>44</v>
      </c>
      <c r="AU115" s="14">
        <f t="shared" si="12"/>
        <v>0</v>
      </c>
      <c r="AV115" s="54">
        <f t="shared" si="13"/>
        <v>44</v>
      </c>
      <c r="AX115" s="16">
        <f>A115</f>
        <v>137</v>
      </c>
    </row>
    <row r="116" spans="1:50" s="13" customFormat="1" ht="15.75" customHeight="1">
      <c r="A116" s="46">
        <v>184</v>
      </c>
      <c r="B116" s="30" t="s">
        <v>331</v>
      </c>
      <c r="C116" s="30" t="s">
        <v>56</v>
      </c>
      <c r="D116" s="31">
        <v>1974</v>
      </c>
      <c r="E116" s="30" t="s">
        <v>332</v>
      </c>
      <c r="F116" s="32"/>
      <c r="G116" s="32"/>
      <c r="H116" s="32"/>
      <c r="I116" s="32"/>
      <c r="J116" s="32"/>
      <c r="K116" s="32">
        <v>39</v>
      </c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17">
        <f t="shared" si="9"/>
        <v>39</v>
      </c>
      <c r="AS116" s="14">
        <f t="shared" si="10"/>
        <v>1</v>
      </c>
      <c r="AT116" s="14">
        <f t="shared" si="11"/>
        <v>39</v>
      </c>
      <c r="AU116" s="14">
        <f t="shared" si="12"/>
        <v>0</v>
      </c>
      <c r="AV116" s="53">
        <f t="shared" si="13"/>
        <v>39</v>
      </c>
      <c r="AW116" s="16" t="str">
        <f>B116&amp;", "&amp;C116</f>
        <v>Lipsch, Rene</v>
      </c>
      <c r="AX116" s="16">
        <f>A116</f>
        <v>184</v>
      </c>
    </row>
    <row r="117" spans="1:50" s="13" customFormat="1" ht="15.75" customHeight="1">
      <c r="A117" s="46">
        <v>138</v>
      </c>
      <c r="B117" s="38" t="s">
        <v>450</v>
      </c>
      <c r="C117" s="38" t="s">
        <v>451</v>
      </c>
      <c r="D117" s="38" t="s">
        <v>448</v>
      </c>
      <c r="E117" s="38" t="s">
        <v>452</v>
      </c>
      <c r="M117" s="14"/>
      <c r="O117" s="13">
        <v>44</v>
      </c>
      <c r="AR117" s="17">
        <f t="shared" si="9"/>
        <v>44</v>
      </c>
      <c r="AS117" s="14">
        <f t="shared" si="10"/>
        <v>1</v>
      </c>
      <c r="AT117" s="14">
        <f t="shared" si="11"/>
        <v>44</v>
      </c>
      <c r="AU117" s="14">
        <f t="shared" si="12"/>
        <v>0</v>
      </c>
      <c r="AV117" s="54">
        <f t="shared" si="13"/>
        <v>44</v>
      </c>
      <c r="AX117" s="16">
        <f>A117</f>
        <v>138</v>
      </c>
    </row>
    <row r="118" spans="1:50" s="13" customFormat="1" ht="15.75" customHeight="1">
      <c r="A118" s="46">
        <v>217</v>
      </c>
      <c r="B118" s="13" t="s">
        <v>578</v>
      </c>
      <c r="C118" s="51" t="s">
        <v>579</v>
      </c>
      <c r="D118" s="51">
        <v>1973</v>
      </c>
      <c r="E118" s="51" t="s">
        <v>230</v>
      </c>
      <c r="W118" s="13">
        <v>34</v>
      </c>
      <c r="AR118" s="17">
        <f t="shared" si="9"/>
        <v>34</v>
      </c>
      <c r="AS118" s="14">
        <f t="shared" si="10"/>
        <v>1</v>
      </c>
      <c r="AT118" s="14">
        <f t="shared" si="11"/>
        <v>34</v>
      </c>
      <c r="AU118" s="14">
        <f t="shared" si="12"/>
        <v>0</v>
      </c>
      <c r="AV118" s="53">
        <f t="shared" si="13"/>
        <v>34</v>
      </c>
      <c r="AW118" s="11" t="str">
        <f>B118&amp;", "&amp;C118</f>
        <v>Leo, Dr.</v>
      </c>
      <c r="AX118" s="16">
        <f>A118</f>
        <v>217</v>
      </c>
    </row>
    <row r="119" spans="1:50" s="13" customFormat="1" ht="15.75" customHeight="1">
      <c r="A119" s="46">
        <v>145</v>
      </c>
      <c r="B119" s="13" t="s">
        <v>495</v>
      </c>
      <c r="C119" s="40" t="s">
        <v>496</v>
      </c>
      <c r="E119" s="40"/>
      <c r="M119" s="14"/>
      <c r="Q119" s="13">
        <v>43</v>
      </c>
      <c r="AR119" s="17">
        <f t="shared" si="9"/>
        <v>43</v>
      </c>
      <c r="AS119" s="14">
        <f t="shared" si="10"/>
        <v>1</v>
      </c>
      <c r="AT119" s="14">
        <f t="shared" si="11"/>
        <v>43</v>
      </c>
      <c r="AU119" s="14">
        <f t="shared" si="12"/>
        <v>0</v>
      </c>
      <c r="AV119" s="54">
        <f t="shared" si="13"/>
        <v>43</v>
      </c>
      <c r="AX119" s="16">
        <f>A119</f>
        <v>145</v>
      </c>
    </row>
    <row r="120" spans="1:48" s="13" customFormat="1" ht="15.75" customHeight="1">
      <c r="A120" s="59"/>
      <c r="B120" s="57" t="s">
        <v>651</v>
      </c>
      <c r="C120" s="13" t="s">
        <v>652</v>
      </c>
      <c r="D120" s="35">
        <v>39</v>
      </c>
      <c r="E120" s="36"/>
      <c r="F120" s="58"/>
      <c r="AF120" s="13">
        <v>34</v>
      </c>
      <c r="AR120" s="17">
        <f t="shared" si="9"/>
        <v>34</v>
      </c>
      <c r="AS120" s="14">
        <f t="shared" si="10"/>
        <v>1</v>
      </c>
      <c r="AT120" s="14">
        <f t="shared" si="11"/>
        <v>34</v>
      </c>
      <c r="AU120" s="14">
        <f t="shared" si="12"/>
        <v>0</v>
      </c>
      <c r="AV120" s="53">
        <f t="shared" si="13"/>
        <v>34</v>
      </c>
    </row>
    <row r="121" spans="1:50" s="13" customFormat="1" ht="15.75" customHeight="1">
      <c r="A121" s="46">
        <v>185</v>
      </c>
      <c r="B121" s="57" t="s">
        <v>643</v>
      </c>
      <c r="C121" s="13" t="s">
        <v>644</v>
      </c>
      <c r="D121" s="35">
        <v>35</v>
      </c>
      <c r="E121" s="36" t="s">
        <v>437</v>
      </c>
      <c r="F121" s="58"/>
      <c r="AF121" s="13">
        <v>39</v>
      </c>
      <c r="AR121" s="17">
        <f t="shared" si="9"/>
        <v>39</v>
      </c>
      <c r="AS121" s="14">
        <f t="shared" si="10"/>
        <v>1</v>
      </c>
      <c r="AT121" s="14">
        <f t="shared" si="11"/>
        <v>39</v>
      </c>
      <c r="AU121" s="14">
        <f t="shared" si="12"/>
        <v>0</v>
      </c>
      <c r="AV121" s="53">
        <f t="shared" si="13"/>
        <v>39</v>
      </c>
      <c r="AX121" s="16">
        <f aca="true" t="shared" si="17" ref="AX121:AX134">A121</f>
        <v>185</v>
      </c>
    </row>
    <row r="122" spans="1:50" s="13" customFormat="1" ht="15.75" customHeight="1">
      <c r="A122" s="46">
        <v>83</v>
      </c>
      <c r="B122" s="56" t="s">
        <v>602</v>
      </c>
      <c r="C122" s="13" t="s">
        <v>129</v>
      </c>
      <c r="D122" s="56">
        <v>1972</v>
      </c>
      <c r="E122" s="56" t="s">
        <v>603</v>
      </c>
      <c r="AE122" s="13">
        <v>50</v>
      </c>
      <c r="AR122" s="17">
        <f t="shared" si="9"/>
        <v>50</v>
      </c>
      <c r="AS122" s="14">
        <f t="shared" si="10"/>
        <v>1</v>
      </c>
      <c r="AT122" s="14">
        <f t="shared" si="11"/>
        <v>50</v>
      </c>
      <c r="AU122" s="14">
        <f t="shared" si="12"/>
        <v>0</v>
      </c>
      <c r="AV122" s="53">
        <f t="shared" si="13"/>
        <v>50</v>
      </c>
      <c r="AW122" s="11" t="str">
        <f aca="true" t="shared" si="18" ref="AW122:AW130">B122&amp;", "&amp;C122</f>
        <v>Leers,  Michael</v>
      </c>
      <c r="AX122" s="16">
        <f t="shared" si="17"/>
        <v>83</v>
      </c>
    </row>
    <row r="123" spans="1:50" s="13" customFormat="1" ht="15.75" customHeight="1">
      <c r="A123" s="46">
        <v>209</v>
      </c>
      <c r="B123" s="18" t="s">
        <v>179</v>
      </c>
      <c r="C123" s="18" t="s">
        <v>180</v>
      </c>
      <c r="D123" s="19">
        <v>1972</v>
      </c>
      <c r="E123" s="19" t="s">
        <v>181</v>
      </c>
      <c r="F123" s="16"/>
      <c r="G123" s="20">
        <v>35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7">
        <f t="shared" si="9"/>
        <v>35</v>
      </c>
      <c r="AS123" s="17">
        <f t="shared" si="10"/>
        <v>1</v>
      </c>
      <c r="AT123" s="17">
        <f t="shared" si="11"/>
        <v>35</v>
      </c>
      <c r="AU123" s="17">
        <f t="shared" si="12"/>
        <v>0</v>
      </c>
      <c r="AV123" s="53">
        <f t="shared" si="13"/>
        <v>35</v>
      </c>
      <c r="AW123" s="16" t="str">
        <f t="shared" si="18"/>
        <v>Lauten,  Jürgen</v>
      </c>
      <c r="AX123" s="16">
        <f t="shared" si="17"/>
        <v>209</v>
      </c>
    </row>
    <row r="124" spans="1:50" s="13" customFormat="1" ht="15.75" customHeight="1">
      <c r="A124" s="46">
        <v>202</v>
      </c>
      <c r="B124" s="30" t="s">
        <v>335</v>
      </c>
      <c r="C124" s="30" t="s">
        <v>336</v>
      </c>
      <c r="D124" s="31">
        <v>1972</v>
      </c>
      <c r="E124" s="30" t="s">
        <v>274</v>
      </c>
      <c r="F124" s="32"/>
      <c r="G124" s="32"/>
      <c r="H124" s="32"/>
      <c r="I124" s="32"/>
      <c r="J124" s="32"/>
      <c r="K124" s="32">
        <v>36</v>
      </c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17">
        <f t="shared" si="9"/>
        <v>36</v>
      </c>
      <c r="AS124" s="14">
        <f t="shared" si="10"/>
        <v>1</v>
      </c>
      <c r="AT124" s="14">
        <f t="shared" si="11"/>
        <v>36</v>
      </c>
      <c r="AU124" s="14">
        <f t="shared" si="12"/>
        <v>0</v>
      </c>
      <c r="AV124" s="53">
        <f t="shared" si="13"/>
        <v>36</v>
      </c>
      <c r="AW124" s="16" t="str">
        <f t="shared" si="18"/>
        <v>Lascak, Walter</v>
      </c>
      <c r="AX124" s="16">
        <f t="shared" si="17"/>
        <v>202</v>
      </c>
    </row>
    <row r="125" spans="1:50" s="13" customFormat="1" ht="15.75" customHeight="1">
      <c r="A125" s="46">
        <v>91</v>
      </c>
      <c r="B125" s="57" t="s">
        <v>629</v>
      </c>
      <c r="C125" s="13" t="s">
        <v>626</v>
      </c>
      <c r="D125" s="35">
        <v>39</v>
      </c>
      <c r="E125" s="36" t="s">
        <v>630</v>
      </c>
      <c r="F125" s="58"/>
      <c r="X125" s="14"/>
      <c r="AF125" s="13">
        <v>49</v>
      </c>
      <c r="AR125" s="17">
        <f t="shared" si="9"/>
        <v>49</v>
      </c>
      <c r="AS125" s="14">
        <f t="shared" si="10"/>
        <v>1</v>
      </c>
      <c r="AT125" s="14">
        <f t="shared" si="11"/>
        <v>49</v>
      </c>
      <c r="AU125" s="14">
        <f t="shared" si="12"/>
        <v>0</v>
      </c>
      <c r="AV125" s="53">
        <f t="shared" si="13"/>
        <v>49</v>
      </c>
      <c r="AW125" s="11" t="str">
        <f t="shared" si="18"/>
        <v>LANGER, Thorsten</v>
      </c>
      <c r="AX125" s="16">
        <f t="shared" si="17"/>
        <v>91</v>
      </c>
    </row>
    <row r="126" spans="1:50" s="13" customFormat="1" ht="15.75" customHeight="1">
      <c r="A126" s="46">
        <v>161</v>
      </c>
      <c r="B126" s="13" t="s">
        <v>572</v>
      </c>
      <c r="C126" s="51" t="s">
        <v>51</v>
      </c>
      <c r="D126" s="51">
        <v>1972</v>
      </c>
      <c r="E126" s="51" t="s">
        <v>571</v>
      </c>
      <c r="S126" s="14"/>
      <c r="T126" s="16"/>
      <c r="W126" s="13">
        <v>42</v>
      </c>
      <c r="AR126" s="17">
        <f t="shared" si="9"/>
        <v>42</v>
      </c>
      <c r="AS126" s="14">
        <f t="shared" si="10"/>
        <v>1</v>
      </c>
      <c r="AT126" s="14">
        <f t="shared" si="11"/>
        <v>42</v>
      </c>
      <c r="AU126" s="14">
        <f t="shared" si="12"/>
        <v>0</v>
      </c>
      <c r="AV126" s="53">
        <f t="shared" si="13"/>
        <v>42</v>
      </c>
      <c r="AW126" s="11" t="str">
        <f t="shared" si="18"/>
        <v>Langen, Michael</v>
      </c>
      <c r="AX126" s="16">
        <f t="shared" si="17"/>
        <v>161</v>
      </c>
    </row>
    <row r="127" spans="1:50" s="13" customFormat="1" ht="15.75" customHeight="1">
      <c r="A127" s="46">
        <v>139</v>
      </c>
      <c r="B127" s="33" t="s">
        <v>590</v>
      </c>
      <c r="C127" s="44" t="s">
        <v>591</v>
      </c>
      <c r="D127" s="44">
        <v>1972</v>
      </c>
      <c r="E127" s="44" t="s">
        <v>189</v>
      </c>
      <c r="F127" s="16"/>
      <c r="G127" s="16"/>
      <c r="H127" s="16"/>
      <c r="I127" s="20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20"/>
      <c r="V127" s="16"/>
      <c r="X127" s="13">
        <v>44</v>
      </c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7">
        <f t="shared" si="9"/>
        <v>44</v>
      </c>
      <c r="AS127" s="17">
        <f t="shared" si="10"/>
        <v>1</v>
      </c>
      <c r="AT127" s="17">
        <f t="shared" si="11"/>
        <v>44</v>
      </c>
      <c r="AU127" s="17">
        <f t="shared" si="12"/>
        <v>0</v>
      </c>
      <c r="AV127" s="53">
        <f t="shared" si="13"/>
        <v>44</v>
      </c>
      <c r="AW127" s="11" t="str">
        <f t="shared" si="18"/>
        <v>Lancareric, Darko</v>
      </c>
      <c r="AX127" s="16">
        <f t="shared" si="17"/>
        <v>139</v>
      </c>
    </row>
    <row r="128" spans="1:50" s="13" customFormat="1" ht="15.75" customHeight="1">
      <c r="A128" s="46">
        <v>256</v>
      </c>
      <c r="B128" s="15" t="s">
        <v>109</v>
      </c>
      <c r="C128" s="15" t="s">
        <v>51</v>
      </c>
      <c r="D128" s="15">
        <v>1971</v>
      </c>
      <c r="E128" s="15" t="s">
        <v>110</v>
      </c>
      <c r="F128" s="20">
        <v>28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7">
        <f t="shared" si="9"/>
        <v>28</v>
      </c>
      <c r="AS128" s="17">
        <f t="shared" si="10"/>
        <v>1</v>
      </c>
      <c r="AT128" s="17">
        <f t="shared" si="11"/>
        <v>28</v>
      </c>
      <c r="AU128" s="17">
        <f t="shared" si="12"/>
        <v>0</v>
      </c>
      <c r="AV128" s="53">
        <f t="shared" si="13"/>
        <v>28</v>
      </c>
      <c r="AW128" s="16" t="str">
        <f t="shared" si="18"/>
        <v>Kuckertz, Michael</v>
      </c>
      <c r="AX128" s="16">
        <f t="shared" si="17"/>
        <v>256</v>
      </c>
    </row>
    <row r="129" spans="1:50" s="13" customFormat="1" ht="15.75" customHeight="1">
      <c r="A129" s="46">
        <v>162</v>
      </c>
      <c r="B129" s="13" t="s">
        <v>598</v>
      </c>
      <c r="C129" s="13" t="s">
        <v>78</v>
      </c>
      <c r="D129" s="13">
        <v>1972</v>
      </c>
      <c r="E129" s="13" t="s">
        <v>599</v>
      </c>
      <c r="W129" s="14"/>
      <c r="X129" s="14"/>
      <c r="Y129" s="14"/>
      <c r="AD129" s="13">
        <v>42</v>
      </c>
      <c r="AR129" s="17">
        <f t="shared" si="9"/>
        <v>42</v>
      </c>
      <c r="AS129" s="14">
        <f t="shared" si="10"/>
        <v>1</v>
      </c>
      <c r="AT129" s="14">
        <f t="shared" si="11"/>
        <v>42</v>
      </c>
      <c r="AU129" s="14">
        <f t="shared" si="12"/>
        <v>0</v>
      </c>
      <c r="AV129" s="53">
        <f t="shared" si="13"/>
        <v>42</v>
      </c>
      <c r="AW129" s="11" t="str">
        <f t="shared" si="18"/>
        <v>KREUER, Sascha</v>
      </c>
      <c r="AX129" s="16">
        <f t="shared" si="17"/>
        <v>162</v>
      </c>
    </row>
    <row r="130" spans="1:50" s="13" customFormat="1" ht="15.75" customHeight="1">
      <c r="A130" s="46">
        <v>268</v>
      </c>
      <c r="B130" s="25" t="s">
        <v>295</v>
      </c>
      <c r="C130" s="25" t="s">
        <v>119</v>
      </c>
      <c r="D130" s="26">
        <v>1973</v>
      </c>
      <c r="E130" s="25" t="s">
        <v>274</v>
      </c>
      <c r="F130" s="27"/>
      <c r="G130" s="27"/>
      <c r="H130" s="27"/>
      <c r="I130" s="27"/>
      <c r="J130" s="27"/>
      <c r="K130" s="14">
        <v>24</v>
      </c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7">
        <f aca="true" t="shared" si="19" ref="AR130:AR193">SUM(F130:AQ130)</f>
        <v>24</v>
      </c>
      <c r="AS130" s="14">
        <f aca="true" t="shared" si="20" ref="AS130:AS193">COUNT(F130:AQ130)</f>
        <v>1</v>
      </c>
      <c r="AT130" s="14">
        <f aca="true" t="shared" si="21" ref="AT130:AT193">IF(COUNT(F130:AQ130)&gt;0,LARGE(F130:AQ130,1),0)+IF(COUNT(F130:AQ130)&gt;1,LARGE(F130:AQ130,2),0)+IF(COUNT(F130:AQ130)&gt;2,LARGE(F130:AQ130,3),0)+IF(COUNT(F130:AQ130)&gt;3,LARGE(F130:AQ130,4),0)+IF(COUNT(F130:AQ130)&gt;4,LARGE(F130:AQ130,5),0)+IF(COUNT(F130:AQ130)&gt;5,LARGE(F130:AQ130,6),0)+IF(COUNT(F130:AQ130)&gt;6,LARGE(F130:AQ130,7),0)+IF(COUNT(F130:AQ130)&gt;7,LARGE(F130:AQ130,8),0)+IF(COUNT(F130:AQ130)&gt;8,LARGE(F130:AQ130,9),0)+IF(COUNT(F130:AQ130)&gt;9,LARGE(F130:AQ130,10),0)+IF(COUNT(F130:AQ130)&gt;10,LARGE(F130:AQ130,11),0)+IF(COUNT(F130:AQ130)&gt;11,LARGE(F130:AQ130,12),0)+IF(COUNT(F130:AQ130)&gt;12,LARGE(F130:AQ130,13),0)+IF(COUNT(F130:AQ130)&gt;13,LARGE(F130:AQ130,14),0)+IF(COUNT(F130:AQ130)&gt;14,LARGE(F130:AQ130,15),0)</f>
        <v>24</v>
      </c>
      <c r="AU130" s="14">
        <f aca="true" t="shared" si="22" ref="AU130:AU193">IF(COUNT(F130:AQ130)&lt;22,IF(COUNT(F130:AQ130)&gt;14,(COUNT(F130:AQ130)-15),0)*20,120)</f>
        <v>0</v>
      </c>
      <c r="AV130" s="53">
        <f aca="true" t="shared" si="23" ref="AV130:AV193">AT130+AU130</f>
        <v>24</v>
      </c>
      <c r="AW130" s="16" t="str">
        <f t="shared" si="18"/>
        <v>Krauss, Thomas</v>
      </c>
      <c r="AX130" s="16">
        <f t="shared" si="17"/>
        <v>268</v>
      </c>
    </row>
    <row r="131" spans="1:50" s="13" customFormat="1" ht="15.75" customHeight="1">
      <c r="A131" s="46">
        <v>192</v>
      </c>
      <c r="B131" s="13" t="s">
        <v>502</v>
      </c>
      <c r="C131" s="40" t="s">
        <v>503</v>
      </c>
      <c r="E131" s="40"/>
      <c r="Q131" s="13">
        <v>37</v>
      </c>
      <c r="AR131" s="17">
        <f t="shared" si="19"/>
        <v>37</v>
      </c>
      <c r="AS131" s="14">
        <f t="shared" si="20"/>
        <v>1</v>
      </c>
      <c r="AT131" s="14">
        <f t="shared" si="21"/>
        <v>37</v>
      </c>
      <c r="AU131" s="14">
        <f t="shared" si="22"/>
        <v>0</v>
      </c>
      <c r="AV131" s="54">
        <f t="shared" si="23"/>
        <v>37</v>
      </c>
      <c r="AX131" s="16">
        <f t="shared" si="17"/>
        <v>192</v>
      </c>
    </row>
    <row r="132" spans="1:50" s="13" customFormat="1" ht="15.75" customHeight="1">
      <c r="A132" s="46">
        <v>92</v>
      </c>
      <c r="B132" s="44" t="s">
        <v>124</v>
      </c>
      <c r="C132" s="44" t="s">
        <v>427</v>
      </c>
      <c r="D132" s="44">
        <v>1974</v>
      </c>
      <c r="E132" s="44" t="s">
        <v>526</v>
      </c>
      <c r="S132" s="13">
        <v>49</v>
      </c>
      <c r="AR132" s="17">
        <f t="shared" si="19"/>
        <v>49</v>
      </c>
      <c r="AS132" s="14">
        <f t="shared" si="20"/>
        <v>1</v>
      </c>
      <c r="AT132" s="14">
        <f t="shared" si="21"/>
        <v>49</v>
      </c>
      <c r="AU132" s="14">
        <f t="shared" si="22"/>
        <v>0</v>
      </c>
      <c r="AV132" s="53">
        <f t="shared" si="23"/>
        <v>49</v>
      </c>
      <c r="AW132" s="11" t="str">
        <f>B132&amp;", "&amp;C132</f>
        <v>Kramer, Patrick</v>
      </c>
      <c r="AX132" s="16">
        <f t="shared" si="17"/>
        <v>92</v>
      </c>
    </row>
    <row r="133" spans="1:50" s="13" customFormat="1" ht="15.75" customHeight="1">
      <c r="A133" s="46">
        <v>277</v>
      </c>
      <c r="B133" s="15" t="s">
        <v>124</v>
      </c>
      <c r="C133" s="15" t="s">
        <v>92</v>
      </c>
      <c r="D133" s="15">
        <v>1974</v>
      </c>
      <c r="E133" s="15" t="s">
        <v>125</v>
      </c>
      <c r="F133" s="20">
        <v>21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7">
        <f t="shared" si="19"/>
        <v>21</v>
      </c>
      <c r="AS133" s="17">
        <f t="shared" si="20"/>
        <v>1</v>
      </c>
      <c r="AT133" s="17">
        <f t="shared" si="21"/>
        <v>21</v>
      </c>
      <c r="AU133" s="17">
        <f t="shared" si="22"/>
        <v>0</v>
      </c>
      <c r="AV133" s="53">
        <f t="shared" si="23"/>
        <v>21</v>
      </c>
      <c r="AW133" s="16" t="str">
        <f>B133&amp;", "&amp;C133</f>
        <v>Kramer, Stefan</v>
      </c>
      <c r="AX133" s="16">
        <f t="shared" si="17"/>
        <v>277</v>
      </c>
    </row>
    <row r="134" spans="1:50" s="13" customFormat="1" ht="15.75" customHeight="1">
      <c r="A134" s="46">
        <v>185</v>
      </c>
      <c r="B134" s="44" t="s">
        <v>538</v>
      </c>
      <c r="C134" s="44" t="s">
        <v>539</v>
      </c>
      <c r="D134" s="44">
        <v>1971</v>
      </c>
      <c r="E134" s="44" t="s">
        <v>529</v>
      </c>
      <c r="S134" s="14">
        <v>38</v>
      </c>
      <c r="AR134" s="17">
        <f t="shared" si="19"/>
        <v>38</v>
      </c>
      <c r="AS134" s="14">
        <f t="shared" si="20"/>
        <v>1</v>
      </c>
      <c r="AT134" s="14">
        <f t="shared" si="21"/>
        <v>38</v>
      </c>
      <c r="AU134" s="14">
        <f t="shared" si="22"/>
        <v>0</v>
      </c>
      <c r="AV134" s="53">
        <f t="shared" si="23"/>
        <v>38</v>
      </c>
      <c r="AW134" s="11" t="str">
        <f>B134&amp;", "&amp;C134</f>
        <v>Kraatz, Sven</v>
      </c>
      <c r="AX134" s="16">
        <f t="shared" si="17"/>
        <v>185</v>
      </c>
    </row>
    <row r="135" spans="1:48" s="13" customFormat="1" ht="15.75" customHeight="1">
      <c r="A135" s="59"/>
      <c r="B135" s="65" t="s">
        <v>695</v>
      </c>
      <c r="C135" s="65" t="s">
        <v>162</v>
      </c>
      <c r="D135" s="66">
        <v>1975</v>
      </c>
      <c r="E135" s="65" t="s">
        <v>696</v>
      </c>
      <c r="AH135" s="14"/>
      <c r="AI135" s="13">
        <v>38</v>
      </c>
      <c r="AR135" s="17">
        <f t="shared" si="19"/>
        <v>38</v>
      </c>
      <c r="AS135" s="14">
        <f t="shared" si="20"/>
        <v>1</v>
      </c>
      <c r="AT135" s="14">
        <f t="shared" si="21"/>
        <v>38</v>
      </c>
      <c r="AU135" s="14">
        <f t="shared" si="22"/>
        <v>0</v>
      </c>
      <c r="AV135" s="53">
        <f t="shared" si="23"/>
        <v>38</v>
      </c>
    </row>
    <row r="136" spans="1:50" s="13" customFormat="1" ht="15.75" customHeight="1">
      <c r="A136" s="46">
        <v>171</v>
      </c>
      <c r="B136" s="15" t="s">
        <v>80</v>
      </c>
      <c r="C136" s="15" t="s">
        <v>81</v>
      </c>
      <c r="D136" s="15">
        <v>1975</v>
      </c>
      <c r="E136" s="15" t="s">
        <v>82</v>
      </c>
      <c r="F136" s="20">
        <v>41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7">
        <f t="shared" si="19"/>
        <v>41</v>
      </c>
      <c r="AS136" s="17">
        <f t="shared" si="20"/>
        <v>1</v>
      </c>
      <c r="AT136" s="17">
        <f t="shared" si="21"/>
        <v>41</v>
      </c>
      <c r="AU136" s="17">
        <f t="shared" si="22"/>
        <v>0</v>
      </c>
      <c r="AV136" s="53">
        <f t="shared" si="23"/>
        <v>41</v>
      </c>
      <c r="AW136" s="16" t="str">
        <f aca="true" t="shared" si="24" ref="AW136:AW149">B136&amp;", "&amp;C136</f>
        <v>Klug, Helmut</v>
      </c>
      <c r="AX136" s="16">
        <f aca="true" t="shared" si="25" ref="AX136:AX150">A136</f>
        <v>171</v>
      </c>
    </row>
    <row r="137" spans="1:50" s="13" customFormat="1" ht="15.75" customHeight="1">
      <c r="A137" s="46">
        <v>116</v>
      </c>
      <c r="B137" s="30" t="s">
        <v>313</v>
      </c>
      <c r="C137" s="30" t="s">
        <v>314</v>
      </c>
      <c r="D137" s="31">
        <v>1971</v>
      </c>
      <c r="E137" s="30" t="s">
        <v>315</v>
      </c>
      <c r="F137" s="32"/>
      <c r="G137" s="32"/>
      <c r="H137" s="32"/>
      <c r="I137" s="32"/>
      <c r="J137" s="32"/>
      <c r="K137" s="32">
        <v>47</v>
      </c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17">
        <f t="shared" si="19"/>
        <v>47</v>
      </c>
      <c r="AS137" s="14">
        <f t="shared" si="20"/>
        <v>1</v>
      </c>
      <c r="AT137" s="14">
        <f t="shared" si="21"/>
        <v>47</v>
      </c>
      <c r="AU137" s="14">
        <f t="shared" si="22"/>
        <v>0</v>
      </c>
      <c r="AV137" s="53">
        <f t="shared" si="23"/>
        <v>47</v>
      </c>
      <c r="AW137" s="16" t="str">
        <f t="shared" si="24"/>
        <v>Kluck, Fred</v>
      </c>
      <c r="AX137" s="16">
        <f t="shared" si="25"/>
        <v>116</v>
      </c>
    </row>
    <row r="138" spans="1:50" s="13" customFormat="1" ht="15.75" customHeight="1">
      <c r="A138" s="46">
        <v>84</v>
      </c>
      <c r="B138" s="33" t="s">
        <v>586</v>
      </c>
      <c r="C138" s="44" t="s">
        <v>587</v>
      </c>
      <c r="D138" s="44">
        <v>1971</v>
      </c>
      <c r="E138" s="44" t="s">
        <v>250</v>
      </c>
      <c r="S138" s="43"/>
      <c r="U138" s="20"/>
      <c r="X138" s="13">
        <v>50</v>
      </c>
      <c r="AR138" s="17">
        <f t="shared" si="19"/>
        <v>50</v>
      </c>
      <c r="AS138" s="14">
        <f t="shared" si="20"/>
        <v>1</v>
      </c>
      <c r="AT138" s="14">
        <f t="shared" si="21"/>
        <v>50</v>
      </c>
      <c r="AU138" s="14">
        <f t="shared" si="22"/>
        <v>0</v>
      </c>
      <c r="AV138" s="53">
        <f t="shared" si="23"/>
        <v>50</v>
      </c>
      <c r="AW138" s="11" t="str">
        <f t="shared" si="24"/>
        <v>Klose, Marius</v>
      </c>
      <c r="AX138" s="16">
        <f t="shared" si="25"/>
        <v>84</v>
      </c>
    </row>
    <row r="139" spans="1:50" s="13" customFormat="1" ht="15.75" customHeight="1">
      <c r="A139" s="46">
        <v>180</v>
      </c>
      <c r="B139" s="13" t="s">
        <v>573</v>
      </c>
      <c r="C139" s="51" t="s">
        <v>574</v>
      </c>
      <c r="D139" s="51">
        <v>1972</v>
      </c>
      <c r="E139" s="51" t="s">
        <v>575</v>
      </c>
      <c r="S139" s="43"/>
      <c r="T139" s="16"/>
      <c r="V139" s="16"/>
      <c r="W139" s="13">
        <v>40</v>
      </c>
      <c r="AR139" s="17">
        <f t="shared" si="19"/>
        <v>40</v>
      </c>
      <c r="AS139" s="14">
        <f t="shared" si="20"/>
        <v>1</v>
      </c>
      <c r="AT139" s="14">
        <f t="shared" si="21"/>
        <v>40</v>
      </c>
      <c r="AU139" s="14">
        <f t="shared" si="22"/>
        <v>0</v>
      </c>
      <c r="AV139" s="53">
        <f t="shared" si="23"/>
        <v>40</v>
      </c>
      <c r="AW139" s="11" t="str">
        <f t="shared" si="24"/>
        <v>Klokow, Marko</v>
      </c>
      <c r="AX139" s="16">
        <f t="shared" si="25"/>
        <v>180</v>
      </c>
    </row>
    <row r="140" spans="1:50" s="13" customFormat="1" ht="15.75" customHeight="1">
      <c r="A140" s="46">
        <v>291</v>
      </c>
      <c r="B140" s="33" t="s">
        <v>398</v>
      </c>
      <c r="C140" s="34" t="s">
        <v>399</v>
      </c>
      <c r="D140" s="34">
        <v>71</v>
      </c>
      <c r="E140" s="34" t="s">
        <v>363</v>
      </c>
      <c r="J140" s="27">
        <v>13</v>
      </c>
      <c r="AR140" s="17">
        <f t="shared" si="19"/>
        <v>13</v>
      </c>
      <c r="AS140" s="14">
        <f t="shared" si="20"/>
        <v>1</v>
      </c>
      <c r="AT140" s="14">
        <f t="shared" si="21"/>
        <v>13</v>
      </c>
      <c r="AU140" s="14">
        <f t="shared" si="22"/>
        <v>0</v>
      </c>
      <c r="AV140" s="53">
        <f t="shared" si="23"/>
        <v>13</v>
      </c>
      <c r="AW140" s="11" t="str">
        <f t="shared" si="24"/>
        <v>Klijn, Willy</v>
      </c>
      <c r="AX140" s="16">
        <f t="shared" si="25"/>
        <v>291</v>
      </c>
    </row>
    <row r="141" spans="1:50" s="13" customFormat="1" ht="15.75" customHeight="1">
      <c r="A141" s="46">
        <v>172</v>
      </c>
      <c r="B141" s="56" t="s">
        <v>606</v>
      </c>
      <c r="C141" s="13" t="s">
        <v>607</v>
      </c>
      <c r="D141" s="56">
        <v>1974</v>
      </c>
      <c r="E141" s="56" t="s">
        <v>608</v>
      </c>
      <c r="AE141" s="13">
        <v>41</v>
      </c>
      <c r="AR141" s="17">
        <f t="shared" si="19"/>
        <v>41</v>
      </c>
      <c r="AS141" s="14">
        <f t="shared" si="20"/>
        <v>1</v>
      </c>
      <c r="AT141" s="14">
        <f t="shared" si="21"/>
        <v>41</v>
      </c>
      <c r="AU141" s="14">
        <f t="shared" si="22"/>
        <v>0</v>
      </c>
      <c r="AV141" s="53">
        <f t="shared" si="23"/>
        <v>41</v>
      </c>
      <c r="AW141" s="11" t="str">
        <f t="shared" si="24"/>
        <v>Klar,  Daniel</v>
      </c>
      <c r="AX141" s="16">
        <f t="shared" si="25"/>
        <v>172</v>
      </c>
    </row>
    <row r="142" spans="1:50" s="13" customFormat="1" ht="15.75" customHeight="1">
      <c r="A142" s="46">
        <v>284</v>
      </c>
      <c r="B142" s="25" t="s">
        <v>301</v>
      </c>
      <c r="C142" s="25" t="s">
        <v>98</v>
      </c>
      <c r="D142" s="26">
        <v>1973</v>
      </c>
      <c r="E142" s="25" t="s">
        <v>302</v>
      </c>
      <c r="F142" s="27"/>
      <c r="G142" s="27"/>
      <c r="H142" s="27"/>
      <c r="I142" s="27"/>
      <c r="J142" s="27"/>
      <c r="K142" s="20">
        <v>19</v>
      </c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7">
        <f t="shared" si="19"/>
        <v>19</v>
      </c>
      <c r="AS142" s="14">
        <f t="shared" si="20"/>
        <v>1</v>
      </c>
      <c r="AT142" s="14">
        <f t="shared" si="21"/>
        <v>19</v>
      </c>
      <c r="AU142" s="14">
        <f t="shared" si="22"/>
        <v>0</v>
      </c>
      <c r="AV142" s="53">
        <f t="shared" si="23"/>
        <v>19</v>
      </c>
      <c r="AW142" s="11" t="str">
        <f t="shared" si="24"/>
        <v>Kirschvink, Dirk</v>
      </c>
      <c r="AX142" s="16">
        <f t="shared" si="25"/>
        <v>284</v>
      </c>
    </row>
    <row r="143" spans="1:50" s="13" customFormat="1" ht="15.75" customHeight="1">
      <c r="A143" s="46">
        <v>301</v>
      </c>
      <c r="B143" s="33" t="s">
        <v>420</v>
      </c>
      <c r="C143" s="34" t="s">
        <v>421</v>
      </c>
      <c r="D143" s="34">
        <v>71</v>
      </c>
      <c r="E143" s="34" t="s">
        <v>363</v>
      </c>
      <c r="J143" s="16">
        <v>2</v>
      </c>
      <c r="AR143" s="17">
        <f t="shared" si="19"/>
        <v>2</v>
      </c>
      <c r="AS143" s="14">
        <f t="shared" si="20"/>
        <v>1</v>
      </c>
      <c r="AT143" s="14">
        <f t="shared" si="21"/>
        <v>2</v>
      </c>
      <c r="AU143" s="14">
        <f t="shared" si="22"/>
        <v>0</v>
      </c>
      <c r="AV143" s="53">
        <f t="shared" si="23"/>
        <v>2</v>
      </c>
      <c r="AW143" s="11" t="str">
        <f t="shared" si="24"/>
        <v>Kemper, Marcel</v>
      </c>
      <c r="AX143" s="16">
        <f t="shared" si="25"/>
        <v>301</v>
      </c>
    </row>
    <row r="144" spans="1:50" s="13" customFormat="1" ht="15.75" customHeight="1">
      <c r="A144" s="46">
        <v>226</v>
      </c>
      <c r="B144" s="13" t="s">
        <v>507</v>
      </c>
      <c r="C144" s="40" t="s">
        <v>508</v>
      </c>
      <c r="E144" s="40"/>
      <c r="F144" s="27"/>
      <c r="G144" s="27"/>
      <c r="H144" s="27"/>
      <c r="I144" s="27"/>
      <c r="J144" s="16"/>
      <c r="K144" s="20"/>
      <c r="L144" s="18"/>
      <c r="M144" s="14"/>
      <c r="P144" s="18"/>
      <c r="Q144" s="13">
        <v>33</v>
      </c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7">
        <f t="shared" si="19"/>
        <v>33</v>
      </c>
      <c r="AS144" s="14">
        <f t="shared" si="20"/>
        <v>1</v>
      </c>
      <c r="AT144" s="14">
        <f t="shared" si="21"/>
        <v>33</v>
      </c>
      <c r="AU144" s="14">
        <f t="shared" si="22"/>
        <v>0</v>
      </c>
      <c r="AV144" s="53">
        <f t="shared" si="23"/>
        <v>33</v>
      </c>
      <c r="AW144" s="16" t="str">
        <f t="shared" si="24"/>
        <v>Keijdener, Ivo</v>
      </c>
      <c r="AX144" s="16">
        <f t="shared" si="25"/>
        <v>226</v>
      </c>
    </row>
    <row r="145" spans="1:50" s="13" customFormat="1" ht="15.75" customHeight="1">
      <c r="A145" s="46">
        <v>244</v>
      </c>
      <c r="B145" s="13" t="s">
        <v>582</v>
      </c>
      <c r="C145" s="51" t="s">
        <v>480</v>
      </c>
      <c r="D145" s="51">
        <v>1971</v>
      </c>
      <c r="E145" s="51" t="s">
        <v>583</v>
      </c>
      <c r="W145" s="13">
        <v>31</v>
      </c>
      <c r="AR145" s="17">
        <f t="shared" si="19"/>
        <v>31</v>
      </c>
      <c r="AS145" s="14">
        <f t="shared" si="20"/>
        <v>1</v>
      </c>
      <c r="AT145" s="14">
        <f t="shared" si="21"/>
        <v>31</v>
      </c>
      <c r="AU145" s="14">
        <f t="shared" si="22"/>
        <v>0</v>
      </c>
      <c r="AV145" s="53">
        <f t="shared" si="23"/>
        <v>31</v>
      </c>
      <c r="AW145" s="11" t="str">
        <f t="shared" si="24"/>
        <v>Kehmer, Christoph</v>
      </c>
      <c r="AX145" s="16">
        <f t="shared" si="25"/>
        <v>244</v>
      </c>
    </row>
    <row r="146" spans="1:50" s="13" customFormat="1" ht="15.75" customHeight="1">
      <c r="A146" s="46">
        <v>126</v>
      </c>
      <c r="B146" s="13" t="s">
        <v>566</v>
      </c>
      <c r="C146" s="51" t="s">
        <v>406</v>
      </c>
      <c r="D146" s="51">
        <v>1972</v>
      </c>
      <c r="E146" s="51" t="s">
        <v>567</v>
      </c>
      <c r="F146" s="16"/>
      <c r="G146" s="16"/>
      <c r="H146" s="16"/>
      <c r="I146" s="20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3">
        <v>46</v>
      </c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7">
        <f t="shared" si="19"/>
        <v>46</v>
      </c>
      <c r="AS146" s="17">
        <f t="shared" si="20"/>
        <v>1</v>
      </c>
      <c r="AT146" s="17">
        <f t="shared" si="21"/>
        <v>46</v>
      </c>
      <c r="AU146" s="17">
        <f t="shared" si="22"/>
        <v>0</v>
      </c>
      <c r="AV146" s="53">
        <f t="shared" si="23"/>
        <v>46</v>
      </c>
      <c r="AW146" s="16" t="str">
        <f t="shared" si="24"/>
        <v>Kalf, Mark</v>
      </c>
      <c r="AX146" s="16">
        <f t="shared" si="25"/>
        <v>126</v>
      </c>
    </row>
    <row r="147" spans="1:50" s="13" customFormat="1" ht="15.75" customHeight="1">
      <c r="A147" s="46">
        <v>147</v>
      </c>
      <c r="B147" s="13" t="s">
        <v>560</v>
      </c>
      <c r="C147" s="13" t="s">
        <v>266</v>
      </c>
      <c r="D147" s="50">
        <v>1972</v>
      </c>
      <c r="E147" s="13" t="s">
        <v>561</v>
      </c>
      <c r="S147" s="43"/>
      <c r="V147" s="16">
        <v>43</v>
      </c>
      <c r="AR147" s="17">
        <f t="shared" si="19"/>
        <v>43</v>
      </c>
      <c r="AS147" s="14">
        <f t="shared" si="20"/>
        <v>1</v>
      </c>
      <c r="AT147" s="14">
        <f t="shared" si="21"/>
        <v>43</v>
      </c>
      <c r="AU147" s="14">
        <f t="shared" si="22"/>
        <v>0</v>
      </c>
      <c r="AV147" s="53">
        <f t="shared" si="23"/>
        <v>43</v>
      </c>
      <c r="AW147" s="11" t="str">
        <f t="shared" si="24"/>
        <v>Kaiser, Guido</v>
      </c>
      <c r="AX147" s="16">
        <f t="shared" si="25"/>
        <v>147</v>
      </c>
    </row>
    <row r="148" spans="1:50" s="13" customFormat="1" ht="15.75" customHeight="1">
      <c r="A148" s="46">
        <v>248</v>
      </c>
      <c r="B148" s="15" t="s">
        <v>104</v>
      </c>
      <c r="C148" s="15" t="s">
        <v>105</v>
      </c>
      <c r="D148" s="15">
        <v>1972</v>
      </c>
      <c r="E148" s="15" t="s">
        <v>106</v>
      </c>
      <c r="F148" s="20">
        <v>30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7">
        <f t="shared" si="19"/>
        <v>30</v>
      </c>
      <c r="AS148" s="17">
        <f t="shared" si="20"/>
        <v>1</v>
      </c>
      <c r="AT148" s="17">
        <f t="shared" si="21"/>
        <v>30</v>
      </c>
      <c r="AU148" s="17">
        <f t="shared" si="22"/>
        <v>0</v>
      </c>
      <c r="AV148" s="53">
        <f t="shared" si="23"/>
        <v>30</v>
      </c>
      <c r="AW148" s="16" t="str">
        <f t="shared" si="24"/>
        <v>Kaczmarczyk, Adam</v>
      </c>
      <c r="AX148" s="16">
        <f t="shared" si="25"/>
        <v>248</v>
      </c>
    </row>
    <row r="149" spans="1:50" s="13" customFormat="1" ht="15.75" customHeight="1">
      <c r="A149" s="46">
        <v>249</v>
      </c>
      <c r="B149" s="33" t="s">
        <v>370</v>
      </c>
      <c r="C149" s="34" t="s">
        <v>121</v>
      </c>
      <c r="D149" s="34">
        <v>73</v>
      </c>
      <c r="E149" s="34" t="s">
        <v>342</v>
      </c>
      <c r="J149" s="16">
        <v>30</v>
      </c>
      <c r="AR149" s="17">
        <f t="shared" si="19"/>
        <v>30</v>
      </c>
      <c r="AS149" s="14">
        <f t="shared" si="20"/>
        <v>1</v>
      </c>
      <c r="AT149" s="14">
        <f t="shared" si="21"/>
        <v>30</v>
      </c>
      <c r="AU149" s="14">
        <f t="shared" si="22"/>
        <v>0</v>
      </c>
      <c r="AV149" s="54">
        <f t="shared" si="23"/>
        <v>30</v>
      </c>
      <c r="AW149" s="11" t="str">
        <f t="shared" si="24"/>
        <v>Jurgen, Marco</v>
      </c>
      <c r="AX149" s="16">
        <f t="shared" si="25"/>
        <v>249</v>
      </c>
    </row>
    <row r="150" spans="1:50" s="13" customFormat="1" ht="15.75" customHeight="1">
      <c r="A150" s="46">
        <v>140</v>
      </c>
      <c r="B150" s="13" t="s">
        <v>517</v>
      </c>
      <c r="C150" s="40" t="s">
        <v>518</v>
      </c>
      <c r="E150" s="40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13">
        <v>44</v>
      </c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17">
        <f t="shared" si="19"/>
        <v>44</v>
      </c>
      <c r="AS150" s="14">
        <f t="shared" si="20"/>
        <v>1</v>
      </c>
      <c r="AT150" s="14">
        <f t="shared" si="21"/>
        <v>44</v>
      </c>
      <c r="AU150" s="17">
        <f t="shared" si="22"/>
        <v>0</v>
      </c>
      <c r="AV150" s="53">
        <f t="shared" si="23"/>
        <v>44</v>
      </c>
      <c r="AW150" s="23"/>
      <c r="AX150" s="16">
        <f t="shared" si="25"/>
        <v>140</v>
      </c>
    </row>
    <row r="151" spans="1:48" s="13" customFormat="1" ht="15.75" customHeight="1">
      <c r="A151" s="59"/>
      <c r="B151" s="56" t="s">
        <v>89</v>
      </c>
      <c r="C151" s="13" t="s">
        <v>131</v>
      </c>
      <c r="D151" s="56">
        <v>1974</v>
      </c>
      <c r="E151" s="56" t="s">
        <v>189</v>
      </c>
      <c r="AG151" s="13">
        <v>38</v>
      </c>
      <c r="AR151" s="17">
        <f t="shared" si="19"/>
        <v>38</v>
      </c>
      <c r="AS151" s="14">
        <f t="shared" si="20"/>
        <v>1</v>
      </c>
      <c r="AT151" s="14">
        <f t="shared" si="21"/>
        <v>38</v>
      </c>
      <c r="AU151" s="14">
        <f t="shared" si="22"/>
        <v>0</v>
      </c>
      <c r="AV151" s="53">
        <f t="shared" si="23"/>
        <v>38</v>
      </c>
    </row>
    <row r="152" spans="1:48" s="13" customFormat="1" ht="15.75" customHeight="1">
      <c r="A152" s="46">
        <v>186</v>
      </c>
      <c r="B152" s="56" t="s">
        <v>625</v>
      </c>
      <c r="C152" s="56" t="s">
        <v>626</v>
      </c>
      <c r="D152" s="56">
        <v>1974</v>
      </c>
      <c r="E152" s="56" t="s">
        <v>250</v>
      </c>
      <c r="AC152" s="13">
        <v>39</v>
      </c>
      <c r="AR152" s="17">
        <f t="shared" si="19"/>
        <v>39</v>
      </c>
      <c r="AS152" s="14">
        <f t="shared" si="20"/>
        <v>1</v>
      </c>
      <c r="AT152" s="14">
        <f t="shared" si="21"/>
        <v>39</v>
      </c>
      <c r="AU152" s="14">
        <f t="shared" si="22"/>
        <v>0</v>
      </c>
      <c r="AV152" s="53">
        <f t="shared" si="23"/>
        <v>39</v>
      </c>
    </row>
    <row r="153" spans="1:50" s="13" customFormat="1" ht="15.75" customHeight="1">
      <c r="A153" s="46">
        <v>106</v>
      </c>
      <c r="B153" s="44" t="s">
        <v>528</v>
      </c>
      <c r="C153" s="44" t="s">
        <v>119</v>
      </c>
      <c r="D153" s="44">
        <v>1975</v>
      </c>
      <c r="E153" s="44" t="s">
        <v>529</v>
      </c>
      <c r="S153" s="14">
        <v>48</v>
      </c>
      <c r="AR153" s="17">
        <f t="shared" si="19"/>
        <v>48</v>
      </c>
      <c r="AS153" s="14">
        <f t="shared" si="20"/>
        <v>1</v>
      </c>
      <c r="AT153" s="14">
        <f t="shared" si="21"/>
        <v>48</v>
      </c>
      <c r="AU153" s="14">
        <f t="shared" si="22"/>
        <v>0</v>
      </c>
      <c r="AV153" s="53">
        <f t="shared" si="23"/>
        <v>48</v>
      </c>
      <c r="AW153" s="11" t="str">
        <f>B153&amp;", "&amp;C153</f>
        <v>Jakobs, Thomas</v>
      </c>
      <c r="AX153" s="16">
        <f aca="true" t="shared" si="26" ref="AX153:AX162">A153</f>
        <v>106</v>
      </c>
    </row>
    <row r="154" spans="1:50" s="13" customFormat="1" ht="15.75" customHeight="1">
      <c r="A154" s="46">
        <v>257</v>
      </c>
      <c r="B154" s="33" t="s">
        <v>371</v>
      </c>
      <c r="C154" s="34" t="s">
        <v>372</v>
      </c>
      <c r="D154" s="34">
        <v>72</v>
      </c>
      <c r="E154" s="34" t="s">
        <v>373</v>
      </c>
      <c r="J154" s="16">
        <v>28</v>
      </c>
      <c r="AR154" s="17">
        <f t="shared" si="19"/>
        <v>28</v>
      </c>
      <c r="AS154" s="14">
        <f t="shared" si="20"/>
        <v>1</v>
      </c>
      <c r="AT154" s="14">
        <f t="shared" si="21"/>
        <v>28</v>
      </c>
      <c r="AU154" s="14">
        <f t="shared" si="22"/>
        <v>0</v>
      </c>
      <c r="AV154" s="54">
        <f t="shared" si="23"/>
        <v>28</v>
      </c>
      <c r="AW154" s="11" t="str">
        <f>B154&amp;", "&amp;C154</f>
        <v>Iraheta, Jose</v>
      </c>
      <c r="AX154" s="16">
        <f t="shared" si="26"/>
        <v>257</v>
      </c>
    </row>
    <row r="155" spans="1:50" s="13" customFormat="1" ht="15.75" customHeight="1">
      <c r="A155" s="46">
        <v>141</v>
      </c>
      <c r="B155" s="30" t="s">
        <v>321</v>
      </c>
      <c r="C155" s="30" t="s">
        <v>322</v>
      </c>
      <c r="D155" s="31">
        <v>1971</v>
      </c>
      <c r="E155" s="30" t="s">
        <v>323</v>
      </c>
      <c r="F155" s="32"/>
      <c r="G155" s="32"/>
      <c r="H155" s="32"/>
      <c r="I155" s="32"/>
      <c r="J155" s="32"/>
      <c r="K155" s="32">
        <v>44</v>
      </c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17">
        <f t="shared" si="19"/>
        <v>44</v>
      </c>
      <c r="AS155" s="14">
        <f t="shared" si="20"/>
        <v>1</v>
      </c>
      <c r="AT155" s="14">
        <f t="shared" si="21"/>
        <v>44</v>
      </c>
      <c r="AU155" s="14">
        <f t="shared" si="22"/>
        <v>0</v>
      </c>
      <c r="AV155" s="53">
        <f t="shared" si="23"/>
        <v>44</v>
      </c>
      <c r="AW155" s="16" t="str">
        <f>B155&amp;", "&amp;C155</f>
        <v>Huynen, Jean Michel</v>
      </c>
      <c r="AX155" s="16">
        <f t="shared" si="26"/>
        <v>141</v>
      </c>
    </row>
    <row r="156" spans="1:50" s="13" customFormat="1" ht="15.75" customHeight="1">
      <c r="A156" s="46">
        <v>148</v>
      </c>
      <c r="B156" s="13" t="s">
        <v>570</v>
      </c>
      <c r="C156" s="51" t="s">
        <v>539</v>
      </c>
      <c r="D156" s="51">
        <v>1973</v>
      </c>
      <c r="E156" s="51" t="s">
        <v>571</v>
      </c>
      <c r="R156" s="18"/>
      <c r="W156" s="13">
        <v>43</v>
      </c>
      <c r="AR156" s="17">
        <f t="shared" si="19"/>
        <v>43</v>
      </c>
      <c r="AS156" s="14">
        <f t="shared" si="20"/>
        <v>1</v>
      </c>
      <c r="AT156" s="14">
        <f t="shared" si="21"/>
        <v>43</v>
      </c>
      <c r="AU156" s="14">
        <f t="shared" si="22"/>
        <v>0</v>
      </c>
      <c r="AV156" s="54">
        <f t="shared" si="23"/>
        <v>43</v>
      </c>
      <c r="AW156" s="16" t="str">
        <f>B156&amp;", "&amp;C156</f>
        <v>Hüllenkremer, Sven</v>
      </c>
      <c r="AX156" s="16">
        <f t="shared" si="26"/>
        <v>148</v>
      </c>
    </row>
    <row r="157" spans="1:50" s="13" customFormat="1" ht="15.75" customHeight="1">
      <c r="A157" s="46">
        <v>287</v>
      </c>
      <c r="B157" s="33" t="s">
        <v>394</v>
      </c>
      <c r="C157" s="34" t="s">
        <v>395</v>
      </c>
      <c r="D157" s="34">
        <v>72</v>
      </c>
      <c r="E157" s="34" t="s">
        <v>396</v>
      </c>
      <c r="J157" s="16">
        <v>16</v>
      </c>
      <c r="AR157" s="17">
        <f t="shared" si="19"/>
        <v>16</v>
      </c>
      <c r="AS157" s="14">
        <f t="shared" si="20"/>
        <v>1</v>
      </c>
      <c r="AT157" s="14">
        <f t="shared" si="21"/>
        <v>16</v>
      </c>
      <c r="AU157" s="14">
        <f t="shared" si="22"/>
        <v>0</v>
      </c>
      <c r="AV157" s="54">
        <f t="shared" si="23"/>
        <v>16</v>
      </c>
      <c r="AW157" s="11" t="str">
        <f>B157&amp;", "&amp;C157</f>
        <v>Huisman, Kuno</v>
      </c>
      <c r="AX157" s="16">
        <f t="shared" si="26"/>
        <v>287</v>
      </c>
    </row>
    <row r="158" spans="1:50" s="13" customFormat="1" ht="15.75" customHeight="1">
      <c r="A158" s="46">
        <v>133</v>
      </c>
      <c r="B158" s="13" t="s">
        <v>407</v>
      </c>
      <c r="C158" s="40" t="s">
        <v>516</v>
      </c>
      <c r="E158" s="40"/>
      <c r="Q158" s="13">
        <v>45</v>
      </c>
      <c r="AR158" s="17">
        <f t="shared" si="19"/>
        <v>45</v>
      </c>
      <c r="AS158" s="14">
        <f t="shared" si="20"/>
        <v>1</v>
      </c>
      <c r="AT158" s="14">
        <f t="shared" si="21"/>
        <v>45</v>
      </c>
      <c r="AU158" s="14">
        <f t="shared" si="22"/>
        <v>0</v>
      </c>
      <c r="AV158" s="54">
        <f t="shared" si="23"/>
        <v>45</v>
      </c>
      <c r="AX158" s="16">
        <f t="shared" si="26"/>
        <v>133</v>
      </c>
    </row>
    <row r="159" spans="1:50" s="13" customFormat="1" ht="15.75" customHeight="1">
      <c r="A159" s="46">
        <v>295</v>
      </c>
      <c r="B159" s="33" t="s">
        <v>407</v>
      </c>
      <c r="C159" s="34" t="s">
        <v>408</v>
      </c>
      <c r="D159" s="34">
        <v>72</v>
      </c>
      <c r="E159" s="34" t="s">
        <v>355</v>
      </c>
      <c r="J159" s="16">
        <v>8</v>
      </c>
      <c r="AR159" s="17">
        <f t="shared" si="19"/>
        <v>8</v>
      </c>
      <c r="AS159" s="14">
        <f t="shared" si="20"/>
        <v>1</v>
      </c>
      <c r="AT159" s="14">
        <f t="shared" si="21"/>
        <v>8</v>
      </c>
      <c r="AU159" s="14">
        <f t="shared" si="22"/>
        <v>0</v>
      </c>
      <c r="AV159" s="53">
        <f t="shared" si="23"/>
        <v>8</v>
      </c>
      <c r="AW159" s="11" t="str">
        <f>B159&amp;", "&amp;C159</f>
        <v>Houben, Peter</v>
      </c>
      <c r="AX159" s="16">
        <f t="shared" si="26"/>
        <v>295</v>
      </c>
    </row>
    <row r="160" spans="1:50" s="13" customFormat="1" ht="15.75" customHeight="1">
      <c r="A160" s="46">
        <v>227</v>
      </c>
      <c r="B160" s="15" t="s">
        <v>97</v>
      </c>
      <c r="C160" s="15" t="s">
        <v>98</v>
      </c>
      <c r="D160" s="15">
        <v>1975</v>
      </c>
      <c r="E160" s="15" t="s">
        <v>99</v>
      </c>
      <c r="F160" s="20">
        <v>33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7">
        <f t="shared" si="19"/>
        <v>33</v>
      </c>
      <c r="AS160" s="17">
        <f t="shared" si="20"/>
        <v>1</v>
      </c>
      <c r="AT160" s="17">
        <f t="shared" si="21"/>
        <v>33</v>
      </c>
      <c r="AU160" s="17">
        <f t="shared" si="22"/>
        <v>0</v>
      </c>
      <c r="AV160" s="53">
        <f t="shared" si="23"/>
        <v>33</v>
      </c>
      <c r="AW160" s="16" t="str">
        <f>B160&amp;", "&amp;C160</f>
        <v>Hombach, Dirk</v>
      </c>
      <c r="AX160" s="16">
        <f t="shared" si="26"/>
        <v>227</v>
      </c>
    </row>
    <row r="161" spans="1:50" s="13" customFormat="1" ht="15.75" customHeight="1">
      <c r="A161" s="46">
        <v>254</v>
      </c>
      <c r="B161" s="39" t="s">
        <v>487</v>
      </c>
      <c r="C161" s="39" t="s">
        <v>51</v>
      </c>
      <c r="D161" s="39">
        <v>1971</v>
      </c>
      <c r="E161" s="39" t="s">
        <v>488</v>
      </c>
      <c r="P161" s="13">
        <v>29</v>
      </c>
      <c r="AR161" s="17">
        <f t="shared" si="19"/>
        <v>29</v>
      </c>
      <c r="AS161" s="14">
        <f t="shared" si="20"/>
        <v>1</v>
      </c>
      <c r="AT161" s="14">
        <f t="shared" si="21"/>
        <v>29</v>
      </c>
      <c r="AU161" s="14">
        <f t="shared" si="22"/>
        <v>0</v>
      </c>
      <c r="AV161" s="54">
        <f t="shared" si="23"/>
        <v>29</v>
      </c>
      <c r="AX161" s="16">
        <f t="shared" si="26"/>
        <v>254</v>
      </c>
    </row>
    <row r="162" spans="1:50" s="13" customFormat="1" ht="15.75" customHeight="1">
      <c r="A162" s="46">
        <v>173</v>
      </c>
      <c r="B162" s="13" t="s">
        <v>227</v>
      </c>
      <c r="C162" s="51" t="s">
        <v>476</v>
      </c>
      <c r="D162" s="51">
        <v>1975</v>
      </c>
      <c r="E162" s="51" t="s">
        <v>189</v>
      </c>
      <c r="U162" s="14"/>
      <c r="W162" s="13">
        <v>41</v>
      </c>
      <c r="AR162" s="17">
        <f t="shared" si="19"/>
        <v>41</v>
      </c>
      <c r="AS162" s="14">
        <f t="shared" si="20"/>
        <v>1</v>
      </c>
      <c r="AT162" s="14">
        <f t="shared" si="21"/>
        <v>41</v>
      </c>
      <c r="AU162" s="14">
        <f t="shared" si="22"/>
        <v>0</v>
      </c>
      <c r="AV162" s="53">
        <f t="shared" si="23"/>
        <v>41</v>
      </c>
      <c r="AW162" s="11" t="str">
        <f>B162&amp;", "&amp;C162</f>
        <v>Hoffmann, Jörg</v>
      </c>
      <c r="AX162" s="16">
        <f t="shared" si="26"/>
        <v>173</v>
      </c>
    </row>
    <row r="163" spans="1:48" s="13" customFormat="1" ht="15.75" customHeight="1">
      <c r="A163" s="59"/>
      <c r="B163" s="65" t="s">
        <v>227</v>
      </c>
      <c r="C163" s="65" t="s">
        <v>214</v>
      </c>
      <c r="D163" s="66">
        <v>1971</v>
      </c>
      <c r="E163" s="65" t="s">
        <v>692</v>
      </c>
      <c r="AH163" s="14"/>
      <c r="AI163" s="13">
        <v>43</v>
      </c>
      <c r="AR163" s="17">
        <f t="shared" si="19"/>
        <v>43</v>
      </c>
      <c r="AS163" s="14">
        <f t="shared" si="20"/>
        <v>1</v>
      </c>
      <c r="AT163" s="14">
        <f t="shared" si="21"/>
        <v>43</v>
      </c>
      <c r="AU163" s="14">
        <f t="shared" si="22"/>
        <v>0</v>
      </c>
      <c r="AV163" s="53">
        <f t="shared" si="23"/>
        <v>43</v>
      </c>
    </row>
    <row r="164" spans="1:50" s="13" customFormat="1" ht="15.75" customHeight="1">
      <c r="A164" s="46">
        <v>258</v>
      </c>
      <c r="B164" s="38" t="s">
        <v>469</v>
      </c>
      <c r="C164" s="38" t="s">
        <v>470</v>
      </c>
      <c r="D164" s="38" t="s">
        <v>453</v>
      </c>
      <c r="E164" s="38" t="s">
        <v>250</v>
      </c>
      <c r="O164" s="13">
        <v>28</v>
      </c>
      <c r="AR164" s="17">
        <f t="shared" si="19"/>
        <v>28</v>
      </c>
      <c r="AS164" s="14">
        <f t="shared" si="20"/>
        <v>1</v>
      </c>
      <c r="AT164" s="14">
        <f t="shared" si="21"/>
        <v>28</v>
      </c>
      <c r="AU164" s="14">
        <f t="shared" si="22"/>
        <v>0</v>
      </c>
      <c r="AV164" s="54">
        <f t="shared" si="23"/>
        <v>28</v>
      </c>
      <c r="AX164" s="16">
        <f>A164</f>
        <v>258</v>
      </c>
    </row>
    <row r="165" spans="1:50" s="13" customFormat="1" ht="15.75" customHeight="1">
      <c r="A165" s="46">
        <v>163</v>
      </c>
      <c r="B165" s="21" t="s">
        <v>244</v>
      </c>
      <c r="C165" s="22" t="s">
        <v>245</v>
      </c>
      <c r="D165" s="21">
        <v>1975</v>
      </c>
      <c r="E165" s="21" t="s">
        <v>189</v>
      </c>
      <c r="F165" s="18"/>
      <c r="G165" s="18"/>
      <c r="H165" s="18"/>
      <c r="I165" s="18">
        <v>42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7">
        <f t="shared" si="19"/>
        <v>42</v>
      </c>
      <c r="AS165" s="14">
        <f t="shared" si="20"/>
        <v>1</v>
      </c>
      <c r="AT165" s="14">
        <f t="shared" si="21"/>
        <v>42</v>
      </c>
      <c r="AU165" s="14">
        <f t="shared" si="22"/>
        <v>0</v>
      </c>
      <c r="AV165" s="53">
        <f t="shared" si="23"/>
        <v>42</v>
      </c>
      <c r="AW165" s="23"/>
      <c r="AX165" s="16">
        <f>A165</f>
        <v>163</v>
      </c>
    </row>
    <row r="166" spans="1:50" s="13" customFormat="1" ht="15.75" customHeight="1">
      <c r="A166" s="46">
        <v>210</v>
      </c>
      <c r="B166" s="56" t="s">
        <v>614</v>
      </c>
      <c r="C166" s="13" t="s">
        <v>141</v>
      </c>
      <c r="D166" s="56">
        <v>1973</v>
      </c>
      <c r="E166" s="56" t="s">
        <v>478</v>
      </c>
      <c r="AE166" s="13">
        <v>35</v>
      </c>
      <c r="AR166" s="17">
        <f t="shared" si="19"/>
        <v>35</v>
      </c>
      <c r="AS166" s="14">
        <f t="shared" si="20"/>
        <v>1</v>
      </c>
      <c r="AT166" s="14">
        <f t="shared" si="21"/>
        <v>35</v>
      </c>
      <c r="AU166" s="14">
        <f t="shared" si="22"/>
        <v>0</v>
      </c>
      <c r="AV166" s="53">
        <f t="shared" si="23"/>
        <v>35</v>
      </c>
      <c r="AX166" s="16">
        <f>A166</f>
        <v>210</v>
      </c>
    </row>
    <row r="167" spans="1:50" s="13" customFormat="1" ht="15.75" customHeight="1">
      <c r="A167" s="46">
        <v>193</v>
      </c>
      <c r="B167" s="44" t="s">
        <v>540</v>
      </c>
      <c r="C167" s="44" t="s">
        <v>541</v>
      </c>
      <c r="D167" s="44">
        <v>1973</v>
      </c>
      <c r="E167" s="44" t="s">
        <v>542</v>
      </c>
      <c r="S167" s="14">
        <v>37</v>
      </c>
      <c r="AR167" s="17">
        <f t="shared" si="19"/>
        <v>37</v>
      </c>
      <c r="AS167" s="14">
        <f t="shared" si="20"/>
        <v>1</v>
      </c>
      <c r="AT167" s="14">
        <f t="shared" si="21"/>
        <v>37</v>
      </c>
      <c r="AU167" s="14">
        <f t="shared" si="22"/>
        <v>0</v>
      </c>
      <c r="AV167" s="53">
        <f t="shared" si="23"/>
        <v>37</v>
      </c>
      <c r="AW167" s="11" t="str">
        <f>B167&amp;", "&amp;C167</f>
        <v>Heskamp, Jan</v>
      </c>
      <c r="AX167" s="16">
        <f>A167</f>
        <v>193</v>
      </c>
    </row>
    <row r="168" spans="1:50" s="13" customFormat="1" ht="15.75" customHeight="1">
      <c r="A168" s="46">
        <v>280</v>
      </c>
      <c r="B168" s="33" t="s">
        <v>389</v>
      </c>
      <c r="C168" s="34" t="s">
        <v>390</v>
      </c>
      <c r="D168" s="34">
        <v>74</v>
      </c>
      <c r="E168" s="34" t="s">
        <v>348</v>
      </c>
      <c r="J168" s="16">
        <v>20</v>
      </c>
      <c r="AR168" s="17">
        <f t="shared" si="19"/>
        <v>20</v>
      </c>
      <c r="AS168" s="14">
        <f t="shared" si="20"/>
        <v>1</v>
      </c>
      <c r="AT168" s="14">
        <f t="shared" si="21"/>
        <v>20</v>
      </c>
      <c r="AU168" s="14">
        <f t="shared" si="22"/>
        <v>0</v>
      </c>
      <c r="AV168" s="54">
        <f t="shared" si="23"/>
        <v>20</v>
      </c>
      <c r="AW168" s="11" t="str">
        <f>B168&amp;", "&amp;C168</f>
        <v>Hensels, Ramon</v>
      </c>
      <c r="AX168" s="16">
        <f>A168</f>
        <v>280</v>
      </c>
    </row>
    <row r="169" spans="1:48" s="13" customFormat="1" ht="15.75" customHeight="1">
      <c r="A169" s="46">
        <v>259</v>
      </c>
      <c r="B169" s="56" t="s">
        <v>617</v>
      </c>
      <c r="C169" s="13" t="s">
        <v>618</v>
      </c>
      <c r="D169" s="56">
        <v>1973</v>
      </c>
      <c r="E169" s="56" t="s">
        <v>478</v>
      </c>
      <c r="AE169" s="13">
        <v>28</v>
      </c>
      <c r="AR169" s="17">
        <f t="shared" si="19"/>
        <v>28</v>
      </c>
      <c r="AS169" s="14">
        <f t="shared" si="20"/>
        <v>1</v>
      </c>
      <c r="AT169" s="14">
        <f t="shared" si="21"/>
        <v>28</v>
      </c>
      <c r="AU169" s="14">
        <f t="shared" si="22"/>
        <v>0</v>
      </c>
      <c r="AV169" s="53">
        <f t="shared" si="23"/>
        <v>28</v>
      </c>
    </row>
    <row r="170" spans="1:50" s="13" customFormat="1" ht="15.75" customHeight="1">
      <c r="A170" s="46">
        <v>164</v>
      </c>
      <c r="B170" s="33" t="s">
        <v>364</v>
      </c>
      <c r="C170" s="44" t="s">
        <v>51</v>
      </c>
      <c r="D170" s="44">
        <v>1973</v>
      </c>
      <c r="E170" s="44" t="s">
        <v>547</v>
      </c>
      <c r="S170" s="43">
        <v>42</v>
      </c>
      <c r="AR170" s="17">
        <f t="shared" si="19"/>
        <v>42</v>
      </c>
      <c r="AS170" s="14">
        <f t="shared" si="20"/>
        <v>1</v>
      </c>
      <c r="AT170" s="14">
        <f t="shared" si="21"/>
        <v>42</v>
      </c>
      <c r="AU170" s="14">
        <f t="shared" si="22"/>
        <v>0</v>
      </c>
      <c r="AV170" s="53">
        <f t="shared" si="23"/>
        <v>42</v>
      </c>
      <c r="AW170" s="11" t="str">
        <f>B170&amp;", "&amp;C170</f>
        <v>Heinrichs, Michael</v>
      </c>
      <c r="AX170" s="16">
        <f>A170</f>
        <v>164</v>
      </c>
    </row>
    <row r="171" spans="1:50" s="13" customFormat="1" ht="15.75" customHeight="1">
      <c r="A171" s="46">
        <v>211</v>
      </c>
      <c r="B171" s="33" t="s">
        <v>364</v>
      </c>
      <c r="C171" s="44" t="s">
        <v>87</v>
      </c>
      <c r="D171" s="44">
        <v>1973</v>
      </c>
      <c r="E171" s="44" t="s">
        <v>547</v>
      </c>
      <c r="S171" s="43">
        <v>35</v>
      </c>
      <c r="AR171" s="17">
        <f t="shared" si="19"/>
        <v>35</v>
      </c>
      <c r="AS171" s="14">
        <f t="shared" si="20"/>
        <v>1</v>
      </c>
      <c r="AT171" s="14">
        <f t="shared" si="21"/>
        <v>35</v>
      </c>
      <c r="AU171" s="14">
        <f t="shared" si="22"/>
        <v>0</v>
      </c>
      <c r="AV171" s="53">
        <f t="shared" si="23"/>
        <v>35</v>
      </c>
      <c r="AW171" s="11" t="str">
        <f>B171&amp;", "&amp;C171</f>
        <v>Heinrichs, Markus</v>
      </c>
      <c r="AX171" s="16">
        <f>A171</f>
        <v>211</v>
      </c>
    </row>
    <row r="172" spans="1:50" s="13" customFormat="1" ht="15.75" customHeight="1">
      <c r="A172" s="46">
        <v>228</v>
      </c>
      <c r="B172" s="33" t="s">
        <v>364</v>
      </c>
      <c r="C172" s="34" t="s">
        <v>365</v>
      </c>
      <c r="D172" s="34">
        <v>73</v>
      </c>
      <c r="E172" s="34" t="s">
        <v>366</v>
      </c>
      <c r="J172" s="27">
        <v>33</v>
      </c>
      <c r="AR172" s="17">
        <f t="shared" si="19"/>
        <v>33</v>
      </c>
      <c r="AS172" s="14">
        <f t="shared" si="20"/>
        <v>1</v>
      </c>
      <c r="AT172" s="14">
        <f t="shared" si="21"/>
        <v>33</v>
      </c>
      <c r="AU172" s="14">
        <f t="shared" si="22"/>
        <v>0</v>
      </c>
      <c r="AV172" s="54">
        <f t="shared" si="23"/>
        <v>33</v>
      </c>
      <c r="AW172" s="11" t="str">
        <f>B172&amp;", "&amp;C172</f>
        <v>Heinrichs, Edo</v>
      </c>
      <c r="AX172" s="16">
        <f>A172</f>
        <v>228</v>
      </c>
    </row>
    <row r="173" spans="1:48" s="13" customFormat="1" ht="15.75" customHeight="1">
      <c r="A173" s="46">
        <v>134</v>
      </c>
      <c r="B173" s="57" t="s">
        <v>634</v>
      </c>
      <c r="C173" s="13" t="s">
        <v>635</v>
      </c>
      <c r="D173" s="35">
        <v>38</v>
      </c>
      <c r="E173" s="36" t="s">
        <v>636</v>
      </c>
      <c r="F173" s="58"/>
      <c r="AF173" s="13">
        <v>45</v>
      </c>
      <c r="AR173" s="17">
        <f t="shared" si="19"/>
        <v>45</v>
      </c>
      <c r="AS173" s="14">
        <f t="shared" si="20"/>
        <v>1</v>
      </c>
      <c r="AT173" s="14">
        <f t="shared" si="21"/>
        <v>45</v>
      </c>
      <c r="AU173" s="14">
        <f t="shared" si="22"/>
        <v>0</v>
      </c>
      <c r="AV173" s="53">
        <f t="shared" si="23"/>
        <v>45</v>
      </c>
    </row>
    <row r="174" spans="1:50" s="13" customFormat="1" ht="15.75" customHeight="1">
      <c r="A174" s="46">
        <v>194</v>
      </c>
      <c r="B174" s="33" t="s">
        <v>358</v>
      </c>
      <c r="C174" s="34" t="s">
        <v>359</v>
      </c>
      <c r="D174" s="34">
        <v>73</v>
      </c>
      <c r="E174" s="34" t="s">
        <v>360</v>
      </c>
      <c r="F174" s="27"/>
      <c r="G174" s="27"/>
      <c r="H174" s="27"/>
      <c r="I174" s="27"/>
      <c r="J174" s="27">
        <v>37</v>
      </c>
      <c r="K174" s="14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7">
        <f t="shared" si="19"/>
        <v>37</v>
      </c>
      <c r="AS174" s="14">
        <f t="shared" si="20"/>
        <v>1</v>
      </c>
      <c r="AT174" s="14">
        <f t="shared" si="21"/>
        <v>37</v>
      </c>
      <c r="AU174" s="14">
        <f t="shared" si="22"/>
        <v>0</v>
      </c>
      <c r="AV174" s="53">
        <f t="shared" si="23"/>
        <v>37</v>
      </c>
      <c r="AW174" s="16" t="str">
        <f>B174&amp;", "&amp;C174</f>
        <v>Heiligers, Maurice</v>
      </c>
      <c r="AX174" s="16">
        <f>A174</f>
        <v>194</v>
      </c>
    </row>
    <row r="175" spans="1:50" s="13" customFormat="1" ht="15.75" customHeight="1">
      <c r="A175" s="46">
        <v>195</v>
      </c>
      <c r="B175" s="18" t="s">
        <v>151</v>
      </c>
      <c r="C175" s="18" t="s">
        <v>152</v>
      </c>
      <c r="D175" s="19">
        <v>1971</v>
      </c>
      <c r="E175" s="19" t="s">
        <v>150</v>
      </c>
      <c r="F175" s="16"/>
      <c r="G175" s="16">
        <v>37</v>
      </c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7">
        <f t="shared" si="19"/>
        <v>37</v>
      </c>
      <c r="AS175" s="17">
        <f t="shared" si="20"/>
        <v>1</v>
      </c>
      <c r="AT175" s="17">
        <f t="shared" si="21"/>
        <v>37</v>
      </c>
      <c r="AU175" s="17">
        <f t="shared" si="22"/>
        <v>0</v>
      </c>
      <c r="AV175" s="53">
        <f t="shared" si="23"/>
        <v>37</v>
      </c>
      <c r="AW175" s="16" t="str">
        <f>B175&amp;", "&amp;C175</f>
        <v>Heiden,  Oliver</v>
      </c>
      <c r="AX175" s="16">
        <f>A175</f>
        <v>195</v>
      </c>
    </row>
    <row r="176" spans="1:48" s="13" customFormat="1" ht="15.75" customHeight="1">
      <c r="A176" s="46">
        <v>107</v>
      </c>
      <c r="B176" s="57" t="s">
        <v>631</v>
      </c>
      <c r="C176" s="13" t="s">
        <v>415</v>
      </c>
      <c r="D176" s="35">
        <v>37</v>
      </c>
      <c r="E176" s="36" t="s">
        <v>437</v>
      </c>
      <c r="F176" s="58"/>
      <c r="AF176" s="13">
        <v>48</v>
      </c>
      <c r="AR176" s="17">
        <f t="shared" si="19"/>
        <v>48</v>
      </c>
      <c r="AS176" s="14">
        <f t="shared" si="20"/>
        <v>1</v>
      </c>
      <c r="AT176" s="14">
        <f t="shared" si="21"/>
        <v>48</v>
      </c>
      <c r="AU176" s="14">
        <f t="shared" si="22"/>
        <v>0</v>
      </c>
      <c r="AV176" s="53">
        <f t="shared" si="23"/>
        <v>48</v>
      </c>
    </row>
    <row r="177" spans="1:50" s="13" customFormat="1" ht="15.75" customHeight="1">
      <c r="A177" s="46">
        <v>117</v>
      </c>
      <c r="B177" s="37" t="s">
        <v>440</v>
      </c>
      <c r="C177" s="37" t="s">
        <v>441</v>
      </c>
      <c r="D177" s="37">
        <v>1972</v>
      </c>
      <c r="E177" s="37" t="s">
        <v>442</v>
      </c>
      <c r="F177" s="16"/>
      <c r="G177" s="16"/>
      <c r="H177" s="16"/>
      <c r="I177" s="20"/>
      <c r="J177" s="27"/>
      <c r="K177" s="20"/>
      <c r="L177" s="18"/>
      <c r="M177" s="14"/>
      <c r="N177" s="13">
        <v>47</v>
      </c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7">
        <f t="shared" si="19"/>
        <v>47</v>
      </c>
      <c r="AS177" s="17">
        <f t="shared" si="20"/>
        <v>1</v>
      </c>
      <c r="AT177" s="17">
        <f t="shared" si="21"/>
        <v>47</v>
      </c>
      <c r="AU177" s="14">
        <f t="shared" si="22"/>
        <v>0</v>
      </c>
      <c r="AV177" s="53">
        <f t="shared" si="23"/>
        <v>47</v>
      </c>
      <c r="AW177" s="16" t="str">
        <f>B177&amp;", "&amp;C177</f>
        <v>Hebbinghaus,  Andreas</v>
      </c>
      <c r="AX177" s="16">
        <f>A177</f>
        <v>117</v>
      </c>
    </row>
    <row r="178" spans="1:50" s="13" customFormat="1" ht="15.75" customHeight="1">
      <c r="A178" s="46">
        <v>233</v>
      </c>
      <c r="B178" s="25" t="s">
        <v>288</v>
      </c>
      <c r="C178" s="25" t="s">
        <v>289</v>
      </c>
      <c r="D178" s="26">
        <v>1975</v>
      </c>
      <c r="E178" s="25" t="s">
        <v>274</v>
      </c>
      <c r="F178" s="27"/>
      <c r="G178" s="27"/>
      <c r="H178" s="27"/>
      <c r="I178" s="27"/>
      <c r="J178" s="27"/>
      <c r="K178" s="20">
        <v>32</v>
      </c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7">
        <f t="shared" si="19"/>
        <v>32</v>
      </c>
      <c r="AS178" s="14">
        <f t="shared" si="20"/>
        <v>1</v>
      </c>
      <c r="AT178" s="14">
        <f t="shared" si="21"/>
        <v>32</v>
      </c>
      <c r="AU178" s="14">
        <f t="shared" si="22"/>
        <v>0</v>
      </c>
      <c r="AV178" s="53">
        <f t="shared" si="23"/>
        <v>32</v>
      </c>
      <c r="AW178" s="16" t="str">
        <f>B178&amp;", "&amp;C178</f>
        <v>Havenith, Alain</v>
      </c>
      <c r="AX178" s="16">
        <f>A178</f>
        <v>233</v>
      </c>
    </row>
    <row r="179" spans="1:50" s="13" customFormat="1" ht="15.75" customHeight="1">
      <c r="A179" s="46">
        <v>212</v>
      </c>
      <c r="B179" s="21" t="s">
        <v>248</v>
      </c>
      <c r="C179" s="22" t="s">
        <v>249</v>
      </c>
      <c r="D179" s="21">
        <v>1972</v>
      </c>
      <c r="E179" s="21" t="s">
        <v>250</v>
      </c>
      <c r="F179" s="18"/>
      <c r="G179" s="18"/>
      <c r="H179" s="18"/>
      <c r="I179" s="18">
        <v>35</v>
      </c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7">
        <f t="shared" si="19"/>
        <v>35</v>
      </c>
      <c r="AS179" s="14">
        <f t="shared" si="20"/>
        <v>1</v>
      </c>
      <c r="AT179" s="14">
        <f t="shared" si="21"/>
        <v>35</v>
      </c>
      <c r="AU179" s="14">
        <f t="shared" si="22"/>
        <v>0</v>
      </c>
      <c r="AV179" s="53">
        <f t="shared" si="23"/>
        <v>35</v>
      </c>
      <c r="AW179" s="23"/>
      <c r="AX179" s="16">
        <f>A179</f>
        <v>212</v>
      </c>
    </row>
    <row r="180" spans="1:50" s="13" customFormat="1" ht="15.75" customHeight="1">
      <c r="A180" s="46">
        <v>127</v>
      </c>
      <c r="B180" s="13" t="s">
        <v>597</v>
      </c>
      <c r="C180" s="13" t="s">
        <v>119</v>
      </c>
      <c r="D180" s="13">
        <v>1973</v>
      </c>
      <c r="S180" s="43"/>
      <c r="V180" s="16"/>
      <c r="AD180" s="13">
        <v>46</v>
      </c>
      <c r="AR180" s="17">
        <f t="shared" si="19"/>
        <v>46</v>
      </c>
      <c r="AS180" s="14">
        <f t="shared" si="20"/>
        <v>1</v>
      </c>
      <c r="AT180" s="14">
        <f t="shared" si="21"/>
        <v>46</v>
      </c>
      <c r="AU180" s="14">
        <f t="shared" si="22"/>
        <v>0</v>
      </c>
      <c r="AV180" s="53">
        <f t="shared" si="23"/>
        <v>46</v>
      </c>
      <c r="AW180" s="11" t="str">
        <f>B180&amp;", "&amp;C180</f>
        <v>HAMMERMEISTER, Thomas</v>
      </c>
      <c r="AX180" s="16">
        <f>A180</f>
        <v>127</v>
      </c>
    </row>
    <row r="181" spans="1:50" s="13" customFormat="1" ht="15.75" customHeight="1">
      <c r="A181" s="46">
        <v>174</v>
      </c>
      <c r="B181" s="13" t="s">
        <v>498</v>
      </c>
      <c r="C181" s="40" t="s">
        <v>421</v>
      </c>
      <c r="E181" s="40"/>
      <c r="M181" s="14"/>
      <c r="Q181" s="13">
        <v>41</v>
      </c>
      <c r="AR181" s="17">
        <f t="shared" si="19"/>
        <v>41</v>
      </c>
      <c r="AS181" s="14">
        <f t="shared" si="20"/>
        <v>1</v>
      </c>
      <c r="AT181" s="14">
        <f t="shared" si="21"/>
        <v>41</v>
      </c>
      <c r="AU181" s="14">
        <f t="shared" si="22"/>
        <v>0</v>
      </c>
      <c r="AV181" s="54">
        <f t="shared" si="23"/>
        <v>41</v>
      </c>
      <c r="AX181" s="16">
        <f>A181</f>
        <v>174</v>
      </c>
    </row>
    <row r="182" spans="1:48" s="13" customFormat="1" ht="15.75" customHeight="1">
      <c r="A182" s="46">
        <v>265</v>
      </c>
      <c r="B182" s="56" t="s">
        <v>498</v>
      </c>
      <c r="C182" s="13" t="s">
        <v>212</v>
      </c>
      <c r="D182" s="56">
        <v>1971</v>
      </c>
      <c r="E182" s="56" t="s">
        <v>478</v>
      </c>
      <c r="AE182" s="13">
        <v>25</v>
      </c>
      <c r="AR182" s="17">
        <f t="shared" si="19"/>
        <v>25</v>
      </c>
      <c r="AS182" s="14">
        <f t="shared" si="20"/>
        <v>1</v>
      </c>
      <c r="AT182" s="14">
        <f t="shared" si="21"/>
        <v>25</v>
      </c>
      <c r="AU182" s="14">
        <f t="shared" si="22"/>
        <v>0</v>
      </c>
      <c r="AV182" s="53">
        <f t="shared" si="23"/>
        <v>25</v>
      </c>
    </row>
    <row r="183" spans="1:48" s="13" customFormat="1" ht="15.75" customHeight="1">
      <c r="A183" s="59"/>
      <c r="B183" s="57" t="s">
        <v>654</v>
      </c>
      <c r="C183" s="13" t="s">
        <v>655</v>
      </c>
      <c r="D183" s="35">
        <v>35</v>
      </c>
      <c r="E183" s="36" t="s">
        <v>268</v>
      </c>
      <c r="F183" s="58"/>
      <c r="AF183" s="13">
        <v>32</v>
      </c>
      <c r="AR183" s="17">
        <f t="shared" si="19"/>
        <v>32</v>
      </c>
      <c r="AS183" s="14">
        <f t="shared" si="20"/>
        <v>1</v>
      </c>
      <c r="AT183" s="14">
        <f t="shared" si="21"/>
        <v>32</v>
      </c>
      <c r="AU183" s="14">
        <f t="shared" si="22"/>
        <v>0</v>
      </c>
      <c r="AV183" s="53">
        <f t="shared" si="23"/>
        <v>32</v>
      </c>
    </row>
    <row r="184" spans="1:50" s="13" customFormat="1" ht="15.75" customHeight="1">
      <c r="A184" s="46">
        <v>278</v>
      </c>
      <c r="B184" s="21" t="s">
        <v>231</v>
      </c>
      <c r="C184" s="21" t="s">
        <v>232</v>
      </c>
      <c r="D184" s="21">
        <v>1972</v>
      </c>
      <c r="E184" s="21" t="s">
        <v>189</v>
      </c>
      <c r="F184" s="16"/>
      <c r="G184" s="16"/>
      <c r="H184" s="16"/>
      <c r="I184" s="20">
        <v>21</v>
      </c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7">
        <f t="shared" si="19"/>
        <v>21</v>
      </c>
      <c r="AS184" s="17">
        <f t="shared" si="20"/>
        <v>1</v>
      </c>
      <c r="AT184" s="17">
        <f t="shared" si="21"/>
        <v>21</v>
      </c>
      <c r="AU184" s="17">
        <f t="shared" si="22"/>
        <v>0</v>
      </c>
      <c r="AV184" s="53">
        <f t="shared" si="23"/>
        <v>21</v>
      </c>
      <c r="AW184" s="16" t="str">
        <f>B184&amp;", "&amp;C184</f>
        <v>Gottlob,  Heinrich</v>
      </c>
      <c r="AX184" s="16">
        <f aca="true" t="shared" si="27" ref="AX184:AX195">A184</f>
        <v>278</v>
      </c>
    </row>
    <row r="185" spans="1:50" s="13" customFormat="1" ht="15.75" customHeight="1">
      <c r="A185" s="46">
        <v>290</v>
      </c>
      <c r="B185" s="25" t="s">
        <v>311</v>
      </c>
      <c r="C185" s="25" t="s">
        <v>291</v>
      </c>
      <c r="D185" s="26">
        <v>1972</v>
      </c>
      <c r="E185" s="25" t="s">
        <v>312</v>
      </c>
      <c r="F185" s="27"/>
      <c r="G185" s="27"/>
      <c r="H185" s="27"/>
      <c r="I185" s="27"/>
      <c r="J185" s="27"/>
      <c r="K185" s="20">
        <v>14</v>
      </c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7">
        <f t="shared" si="19"/>
        <v>14</v>
      </c>
      <c r="AS185" s="14">
        <f t="shared" si="20"/>
        <v>1</v>
      </c>
      <c r="AT185" s="14">
        <f t="shared" si="21"/>
        <v>14</v>
      </c>
      <c r="AU185" s="14">
        <f t="shared" si="22"/>
        <v>0</v>
      </c>
      <c r="AV185" s="53">
        <f t="shared" si="23"/>
        <v>14</v>
      </c>
      <c r="AW185" s="11" t="str">
        <f>B185&amp;", "&amp;C185</f>
        <v>Glorieux, Frédéric</v>
      </c>
      <c r="AX185" s="16">
        <f t="shared" si="27"/>
        <v>290</v>
      </c>
    </row>
    <row r="186" spans="1:50" s="13" customFormat="1" ht="15.75" customHeight="1">
      <c r="A186" s="46">
        <v>270</v>
      </c>
      <c r="B186" s="21" t="s">
        <v>228</v>
      </c>
      <c r="C186" s="21" t="s">
        <v>229</v>
      </c>
      <c r="D186" s="21">
        <v>1973</v>
      </c>
      <c r="E186" s="21" t="s">
        <v>230</v>
      </c>
      <c r="F186" s="16"/>
      <c r="G186" s="16"/>
      <c r="H186" s="16"/>
      <c r="I186" s="20">
        <v>23</v>
      </c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7">
        <f t="shared" si="19"/>
        <v>23</v>
      </c>
      <c r="AS186" s="17">
        <f t="shared" si="20"/>
        <v>1</v>
      </c>
      <c r="AT186" s="17">
        <f t="shared" si="21"/>
        <v>23</v>
      </c>
      <c r="AU186" s="17">
        <f t="shared" si="22"/>
        <v>0</v>
      </c>
      <c r="AV186" s="53">
        <f t="shared" si="23"/>
        <v>23</v>
      </c>
      <c r="AW186" s="16" t="str">
        <f>B186&amp;", "&amp;C186</f>
        <v>Gielkens,  Leo</v>
      </c>
      <c r="AX186" s="16">
        <f t="shared" si="27"/>
        <v>270</v>
      </c>
    </row>
    <row r="187" spans="1:50" s="13" customFormat="1" ht="15.75" customHeight="1">
      <c r="A187" s="46">
        <v>234</v>
      </c>
      <c r="B187" s="39" t="s">
        <v>482</v>
      </c>
      <c r="C187" s="39" t="s">
        <v>483</v>
      </c>
      <c r="D187" s="39">
        <v>1975</v>
      </c>
      <c r="E187" s="39" t="s">
        <v>478</v>
      </c>
      <c r="P187" s="13">
        <v>32</v>
      </c>
      <c r="AR187" s="17">
        <f t="shared" si="19"/>
        <v>32</v>
      </c>
      <c r="AS187" s="14">
        <f t="shared" si="20"/>
        <v>1</v>
      </c>
      <c r="AT187" s="14">
        <f t="shared" si="21"/>
        <v>32</v>
      </c>
      <c r="AU187" s="14">
        <f t="shared" si="22"/>
        <v>0</v>
      </c>
      <c r="AV187" s="54">
        <f t="shared" si="23"/>
        <v>32</v>
      </c>
      <c r="AX187" s="16">
        <f t="shared" si="27"/>
        <v>234</v>
      </c>
    </row>
    <row r="188" spans="1:50" s="13" customFormat="1" ht="15.75" customHeight="1">
      <c r="A188" s="46">
        <v>135</v>
      </c>
      <c r="B188" s="18" t="s">
        <v>140</v>
      </c>
      <c r="C188" s="18" t="s">
        <v>141</v>
      </c>
      <c r="D188" s="19">
        <v>1974</v>
      </c>
      <c r="E188" s="19"/>
      <c r="F188" s="16"/>
      <c r="G188" s="16">
        <v>45</v>
      </c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7">
        <f t="shared" si="19"/>
        <v>45</v>
      </c>
      <c r="AS188" s="17">
        <f t="shared" si="20"/>
        <v>1</v>
      </c>
      <c r="AT188" s="17">
        <f t="shared" si="21"/>
        <v>45</v>
      </c>
      <c r="AU188" s="17">
        <f t="shared" si="22"/>
        <v>0</v>
      </c>
      <c r="AV188" s="53">
        <f t="shared" si="23"/>
        <v>45</v>
      </c>
      <c r="AW188" s="16" t="str">
        <f>B188&amp;", "&amp;C188</f>
        <v>Gelnar,  Thomas</v>
      </c>
      <c r="AX188" s="16">
        <f t="shared" si="27"/>
        <v>135</v>
      </c>
    </row>
    <row r="189" spans="1:50" s="13" customFormat="1" ht="15.75" customHeight="1">
      <c r="A189" s="46">
        <v>93</v>
      </c>
      <c r="B189" s="39" t="s">
        <v>472</v>
      </c>
      <c r="C189" s="39" t="s">
        <v>473</v>
      </c>
      <c r="D189" s="39">
        <v>1975</v>
      </c>
      <c r="E189" s="39" t="s">
        <v>474</v>
      </c>
      <c r="P189" s="14">
        <v>49</v>
      </c>
      <c r="AR189" s="17">
        <f t="shared" si="19"/>
        <v>49</v>
      </c>
      <c r="AS189" s="14">
        <f t="shared" si="20"/>
        <v>1</v>
      </c>
      <c r="AT189" s="14">
        <f t="shared" si="21"/>
        <v>49</v>
      </c>
      <c r="AU189" s="14">
        <f t="shared" si="22"/>
        <v>0</v>
      </c>
      <c r="AV189" s="54">
        <f t="shared" si="23"/>
        <v>49</v>
      </c>
      <c r="AX189" s="16">
        <f t="shared" si="27"/>
        <v>93</v>
      </c>
    </row>
    <row r="190" spans="1:50" s="13" customFormat="1" ht="15.75" customHeight="1">
      <c r="A190" s="46">
        <v>203</v>
      </c>
      <c r="B190" s="36" t="s">
        <v>435</v>
      </c>
      <c r="C190" s="36" t="s">
        <v>436</v>
      </c>
      <c r="D190" s="35">
        <v>38</v>
      </c>
      <c r="E190" s="36" t="s">
        <v>437</v>
      </c>
      <c r="M190" s="14">
        <v>36</v>
      </c>
      <c r="AR190" s="17">
        <f t="shared" si="19"/>
        <v>36</v>
      </c>
      <c r="AS190" s="14">
        <f t="shared" si="20"/>
        <v>1</v>
      </c>
      <c r="AT190" s="14">
        <f t="shared" si="21"/>
        <v>36</v>
      </c>
      <c r="AU190" s="14">
        <f t="shared" si="22"/>
        <v>0</v>
      </c>
      <c r="AV190" s="54">
        <f t="shared" si="23"/>
        <v>36</v>
      </c>
      <c r="AX190" s="16">
        <f t="shared" si="27"/>
        <v>203</v>
      </c>
    </row>
    <row r="191" spans="1:50" s="13" customFormat="1" ht="15.75" customHeight="1">
      <c r="A191" s="46">
        <v>94</v>
      </c>
      <c r="B191" s="13" t="s">
        <v>564</v>
      </c>
      <c r="C191" s="51" t="s">
        <v>87</v>
      </c>
      <c r="D191" s="51">
        <v>1972</v>
      </c>
      <c r="E191" s="51" t="s">
        <v>565</v>
      </c>
      <c r="S191" s="43"/>
      <c r="T191" s="16"/>
      <c r="W191" s="13">
        <v>49</v>
      </c>
      <c r="AR191" s="17">
        <f t="shared" si="19"/>
        <v>49</v>
      </c>
      <c r="AS191" s="14">
        <f t="shared" si="20"/>
        <v>1</v>
      </c>
      <c r="AT191" s="14">
        <f t="shared" si="21"/>
        <v>49</v>
      </c>
      <c r="AU191" s="14">
        <f t="shared" si="22"/>
        <v>0</v>
      </c>
      <c r="AV191" s="53">
        <f t="shared" si="23"/>
        <v>49</v>
      </c>
      <c r="AW191" s="11" t="str">
        <f>B191&amp;", "&amp;C191</f>
        <v>Ganser, Markus</v>
      </c>
      <c r="AX191" s="16">
        <f t="shared" si="27"/>
        <v>94</v>
      </c>
    </row>
    <row r="192" spans="1:50" s="13" customFormat="1" ht="15.75" customHeight="1">
      <c r="A192" s="46">
        <v>213</v>
      </c>
      <c r="B192" s="38" t="s">
        <v>461</v>
      </c>
      <c r="C192" s="38" t="s">
        <v>378</v>
      </c>
      <c r="D192" s="38" t="s">
        <v>445</v>
      </c>
      <c r="E192" s="38" t="s">
        <v>250</v>
      </c>
      <c r="O192" s="13">
        <v>35</v>
      </c>
      <c r="AR192" s="17">
        <f t="shared" si="19"/>
        <v>35</v>
      </c>
      <c r="AS192" s="14">
        <f t="shared" si="20"/>
        <v>1</v>
      </c>
      <c r="AT192" s="14">
        <f t="shared" si="21"/>
        <v>35</v>
      </c>
      <c r="AU192" s="14">
        <f t="shared" si="22"/>
        <v>0</v>
      </c>
      <c r="AV192" s="54">
        <f t="shared" si="23"/>
        <v>35</v>
      </c>
      <c r="AX192" s="16">
        <f t="shared" si="27"/>
        <v>213</v>
      </c>
    </row>
    <row r="193" spans="1:50" s="13" customFormat="1" ht="15.75" customHeight="1">
      <c r="A193" s="46">
        <v>85</v>
      </c>
      <c r="B193" s="36" t="s">
        <v>426</v>
      </c>
      <c r="C193" s="36" t="s">
        <v>427</v>
      </c>
      <c r="D193" s="35">
        <v>36</v>
      </c>
      <c r="E193" s="36" t="s">
        <v>428</v>
      </c>
      <c r="J193" s="16"/>
      <c r="M193" s="14">
        <v>50</v>
      </c>
      <c r="AR193" s="17">
        <f t="shared" si="19"/>
        <v>50</v>
      </c>
      <c r="AS193" s="14">
        <f t="shared" si="20"/>
        <v>1</v>
      </c>
      <c r="AT193" s="14">
        <f t="shared" si="21"/>
        <v>50</v>
      </c>
      <c r="AU193" s="14">
        <f t="shared" si="22"/>
        <v>0</v>
      </c>
      <c r="AV193" s="54">
        <f t="shared" si="23"/>
        <v>50</v>
      </c>
      <c r="AX193" s="16">
        <f t="shared" si="27"/>
        <v>85</v>
      </c>
    </row>
    <row r="194" spans="1:50" s="13" customFormat="1" ht="15.75" customHeight="1">
      <c r="A194" s="46">
        <v>250</v>
      </c>
      <c r="B194" s="33" t="s">
        <v>553</v>
      </c>
      <c r="C194" s="44" t="s">
        <v>51</v>
      </c>
      <c r="D194" s="44">
        <v>1973</v>
      </c>
      <c r="E194" s="44" t="s">
        <v>554</v>
      </c>
      <c r="S194" s="43">
        <v>30</v>
      </c>
      <c r="AR194" s="17">
        <f aca="true" t="shared" si="28" ref="AR194:AR256">SUM(F194:AQ194)</f>
        <v>30</v>
      </c>
      <c r="AS194" s="14">
        <f aca="true" t="shared" si="29" ref="AS194:AS256">COUNT(F194:AQ194)</f>
        <v>1</v>
      </c>
      <c r="AT194" s="14">
        <f aca="true" t="shared" si="30" ref="AT194:AT256">IF(COUNT(F194:AQ194)&gt;0,LARGE(F194:AQ194,1),0)+IF(COUNT(F194:AQ194)&gt;1,LARGE(F194:AQ194,2),0)+IF(COUNT(F194:AQ194)&gt;2,LARGE(F194:AQ194,3),0)+IF(COUNT(F194:AQ194)&gt;3,LARGE(F194:AQ194,4),0)+IF(COUNT(F194:AQ194)&gt;4,LARGE(F194:AQ194,5),0)+IF(COUNT(F194:AQ194)&gt;5,LARGE(F194:AQ194,6),0)+IF(COUNT(F194:AQ194)&gt;6,LARGE(F194:AQ194,7),0)+IF(COUNT(F194:AQ194)&gt;7,LARGE(F194:AQ194,8),0)+IF(COUNT(F194:AQ194)&gt;8,LARGE(F194:AQ194,9),0)+IF(COUNT(F194:AQ194)&gt;9,LARGE(F194:AQ194,10),0)+IF(COUNT(F194:AQ194)&gt;10,LARGE(F194:AQ194,11),0)+IF(COUNT(F194:AQ194)&gt;11,LARGE(F194:AQ194,12),0)+IF(COUNT(F194:AQ194)&gt;12,LARGE(F194:AQ194,13),0)+IF(COUNT(F194:AQ194)&gt;13,LARGE(F194:AQ194,14),0)+IF(COUNT(F194:AQ194)&gt;14,LARGE(F194:AQ194,15),0)</f>
        <v>30</v>
      </c>
      <c r="AU194" s="14">
        <f aca="true" t="shared" si="31" ref="AU194:AU256">IF(COUNT(F194:AQ194)&lt;22,IF(COUNT(F194:AQ194)&gt;14,(COUNT(F194:AQ194)-15),0)*20,120)</f>
        <v>0</v>
      </c>
      <c r="AV194" s="53">
        <f aca="true" t="shared" si="32" ref="AV194:AV256">AT194+AU194</f>
        <v>30</v>
      </c>
      <c r="AW194" s="11" t="str">
        <f>B194&amp;", "&amp;C194</f>
        <v>Förster, Michael</v>
      </c>
      <c r="AX194" s="16">
        <f t="shared" si="27"/>
        <v>250</v>
      </c>
    </row>
    <row r="195" spans="1:50" s="13" customFormat="1" ht="15.75" customHeight="1">
      <c r="A195" s="46">
        <v>214</v>
      </c>
      <c r="B195" s="30" t="s">
        <v>337</v>
      </c>
      <c r="C195" s="30" t="s">
        <v>297</v>
      </c>
      <c r="D195" s="31">
        <v>1972</v>
      </c>
      <c r="E195" s="30" t="s">
        <v>274</v>
      </c>
      <c r="F195" s="32"/>
      <c r="G195" s="32"/>
      <c r="H195" s="32"/>
      <c r="I195" s="32"/>
      <c r="J195" s="32"/>
      <c r="K195" s="32">
        <v>35</v>
      </c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17">
        <f t="shared" si="28"/>
        <v>35</v>
      </c>
      <c r="AS195" s="14">
        <f t="shared" si="29"/>
        <v>1</v>
      </c>
      <c r="AT195" s="14">
        <f t="shared" si="30"/>
        <v>35</v>
      </c>
      <c r="AU195" s="14">
        <f t="shared" si="31"/>
        <v>0</v>
      </c>
      <c r="AV195" s="53">
        <f t="shared" si="32"/>
        <v>35</v>
      </c>
      <c r="AW195" s="16" t="str">
        <f>B195&amp;", "&amp;C195</f>
        <v>Fonk, Eric</v>
      </c>
      <c r="AX195" s="16">
        <f t="shared" si="27"/>
        <v>214</v>
      </c>
    </row>
    <row r="196" spans="1:48" s="13" customFormat="1" ht="15.75" customHeight="1">
      <c r="A196" s="59"/>
      <c r="B196" s="65" t="s">
        <v>690</v>
      </c>
      <c r="C196" s="65" t="s">
        <v>691</v>
      </c>
      <c r="D196" s="66">
        <v>1971</v>
      </c>
      <c r="E196" s="65"/>
      <c r="AI196" s="13">
        <v>46</v>
      </c>
      <c r="AR196" s="17">
        <f t="shared" si="28"/>
        <v>46</v>
      </c>
      <c r="AS196" s="14">
        <f t="shared" si="29"/>
        <v>1</v>
      </c>
      <c r="AT196" s="14">
        <f t="shared" si="30"/>
        <v>46</v>
      </c>
      <c r="AU196" s="14">
        <f t="shared" si="31"/>
        <v>0</v>
      </c>
      <c r="AV196" s="53">
        <f t="shared" si="32"/>
        <v>46</v>
      </c>
    </row>
    <row r="197" spans="1:50" s="13" customFormat="1" ht="15.75" customHeight="1">
      <c r="A197" s="46">
        <v>118</v>
      </c>
      <c r="B197" s="39" t="s">
        <v>475</v>
      </c>
      <c r="C197" s="39" t="s">
        <v>476</v>
      </c>
      <c r="D197" s="39">
        <v>1973</v>
      </c>
      <c r="E197" s="39" t="s">
        <v>477</v>
      </c>
      <c r="P197" s="13">
        <v>47</v>
      </c>
      <c r="AR197" s="17">
        <f t="shared" si="28"/>
        <v>47</v>
      </c>
      <c r="AS197" s="14">
        <f t="shared" si="29"/>
        <v>1</v>
      </c>
      <c r="AT197" s="14">
        <f t="shared" si="30"/>
        <v>47</v>
      </c>
      <c r="AU197" s="14">
        <f t="shared" si="31"/>
        <v>0</v>
      </c>
      <c r="AV197" s="54">
        <f t="shared" si="32"/>
        <v>47</v>
      </c>
      <c r="AX197" s="16">
        <f>A197</f>
        <v>118</v>
      </c>
    </row>
    <row r="198" spans="1:50" s="13" customFormat="1" ht="15.75" customHeight="1">
      <c r="A198" s="46">
        <v>288</v>
      </c>
      <c r="B198" s="25" t="s">
        <v>306</v>
      </c>
      <c r="C198" s="25" t="s">
        <v>307</v>
      </c>
      <c r="D198" s="26">
        <v>1975</v>
      </c>
      <c r="E198" s="25" t="s">
        <v>274</v>
      </c>
      <c r="F198" s="27"/>
      <c r="G198" s="27"/>
      <c r="H198" s="27"/>
      <c r="I198" s="27"/>
      <c r="J198" s="27"/>
      <c r="K198" s="20">
        <v>16</v>
      </c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7">
        <f t="shared" si="28"/>
        <v>16</v>
      </c>
      <c r="AS198" s="14">
        <f t="shared" si="29"/>
        <v>1</v>
      </c>
      <c r="AT198" s="14">
        <f t="shared" si="30"/>
        <v>16</v>
      </c>
      <c r="AU198" s="14">
        <f t="shared" si="31"/>
        <v>0</v>
      </c>
      <c r="AV198" s="53">
        <f t="shared" si="32"/>
        <v>16</v>
      </c>
      <c r="AW198" s="11" t="str">
        <f>B198&amp;", "&amp;C198</f>
        <v>Falkenberg, Jürgen </v>
      </c>
      <c r="AX198" s="16">
        <f>A198</f>
        <v>288</v>
      </c>
    </row>
    <row r="199" spans="1:50" s="13" customFormat="1" ht="15.75" customHeight="1">
      <c r="A199" s="46">
        <v>218</v>
      </c>
      <c r="B199" s="33" t="s">
        <v>549</v>
      </c>
      <c r="C199" s="44" t="s">
        <v>527</v>
      </c>
      <c r="D199" s="44">
        <v>1975</v>
      </c>
      <c r="E199" s="44" t="s">
        <v>550</v>
      </c>
      <c r="S199" s="43">
        <v>34</v>
      </c>
      <c r="AR199" s="17">
        <f t="shared" si="28"/>
        <v>34</v>
      </c>
      <c r="AS199" s="14">
        <f t="shared" si="29"/>
        <v>1</v>
      </c>
      <c r="AT199" s="14">
        <f t="shared" si="30"/>
        <v>34</v>
      </c>
      <c r="AU199" s="14">
        <f t="shared" si="31"/>
        <v>0</v>
      </c>
      <c r="AV199" s="53">
        <f t="shared" si="32"/>
        <v>34</v>
      </c>
      <c r="AW199" s="11" t="str">
        <f>B199&amp;", "&amp;C199</f>
        <v>Faber, Heiko</v>
      </c>
      <c r="AX199" s="16">
        <f>A199</f>
        <v>218</v>
      </c>
    </row>
    <row r="200" spans="1:48" s="13" customFormat="1" ht="15.75" customHeight="1">
      <c r="A200" s="46">
        <v>196</v>
      </c>
      <c r="B200" s="56" t="s">
        <v>627</v>
      </c>
      <c r="C200" s="56" t="s">
        <v>415</v>
      </c>
      <c r="D200" s="56">
        <v>1975</v>
      </c>
      <c r="E200" s="56" t="s">
        <v>628</v>
      </c>
      <c r="AC200" s="13">
        <v>37</v>
      </c>
      <c r="AR200" s="17">
        <f t="shared" si="28"/>
        <v>37</v>
      </c>
      <c r="AS200" s="14">
        <f t="shared" si="29"/>
        <v>1</v>
      </c>
      <c r="AT200" s="14">
        <f t="shared" si="30"/>
        <v>37</v>
      </c>
      <c r="AU200" s="14">
        <f t="shared" si="31"/>
        <v>0</v>
      </c>
      <c r="AV200" s="53">
        <f t="shared" si="32"/>
        <v>37</v>
      </c>
    </row>
    <row r="201" spans="1:50" s="13" customFormat="1" ht="15.75" customHeight="1">
      <c r="A201" s="46">
        <v>175</v>
      </c>
      <c r="B201" s="30" t="s">
        <v>328</v>
      </c>
      <c r="C201" s="30" t="s">
        <v>329</v>
      </c>
      <c r="D201" s="31">
        <v>1975</v>
      </c>
      <c r="E201" s="30" t="s">
        <v>330</v>
      </c>
      <c r="F201" s="32"/>
      <c r="G201" s="32"/>
      <c r="H201" s="32"/>
      <c r="I201" s="32"/>
      <c r="J201" s="32"/>
      <c r="K201" s="32">
        <v>41</v>
      </c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17">
        <f t="shared" si="28"/>
        <v>41</v>
      </c>
      <c r="AS201" s="14">
        <f t="shared" si="29"/>
        <v>1</v>
      </c>
      <c r="AT201" s="14">
        <f t="shared" si="30"/>
        <v>41</v>
      </c>
      <c r="AU201" s="14">
        <f t="shared" si="31"/>
        <v>0</v>
      </c>
      <c r="AV201" s="53">
        <f t="shared" si="32"/>
        <v>41</v>
      </c>
      <c r="AW201" s="16" t="str">
        <f>B201&amp;", "&amp;C201</f>
        <v>Ernst, Philippe</v>
      </c>
      <c r="AX201" s="16">
        <f aca="true" t="shared" si="33" ref="AX201:AX215">A201</f>
        <v>175</v>
      </c>
    </row>
    <row r="202" spans="1:50" s="13" customFormat="1" ht="15.75" customHeight="1">
      <c r="A202" s="46">
        <v>289</v>
      </c>
      <c r="B202" s="25" t="s">
        <v>308</v>
      </c>
      <c r="C202" s="25" t="s">
        <v>309</v>
      </c>
      <c r="D202" s="26">
        <v>1972</v>
      </c>
      <c r="E202" s="25" t="s">
        <v>310</v>
      </c>
      <c r="F202" s="27"/>
      <c r="G202" s="27"/>
      <c r="H202" s="27"/>
      <c r="I202" s="27"/>
      <c r="J202" s="27"/>
      <c r="K202" s="14">
        <v>15</v>
      </c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7">
        <f t="shared" si="28"/>
        <v>15</v>
      </c>
      <c r="AS202" s="14">
        <f t="shared" si="29"/>
        <v>1</v>
      </c>
      <c r="AT202" s="14">
        <f t="shared" si="30"/>
        <v>15</v>
      </c>
      <c r="AU202" s="14">
        <f t="shared" si="31"/>
        <v>0</v>
      </c>
      <c r="AV202" s="53">
        <f t="shared" si="32"/>
        <v>15</v>
      </c>
      <c r="AW202" s="11" t="str">
        <f>B202&amp;", "&amp;C202</f>
        <v>Dzialas, Karsten</v>
      </c>
      <c r="AX202" s="16">
        <f t="shared" si="33"/>
        <v>289</v>
      </c>
    </row>
    <row r="203" spans="1:50" s="13" customFormat="1" ht="15.75" customHeight="1">
      <c r="A203" s="46">
        <v>143</v>
      </c>
      <c r="B203" s="21" t="s">
        <v>241</v>
      </c>
      <c r="C203" s="22" t="s">
        <v>242</v>
      </c>
      <c r="D203" s="21">
        <v>1974</v>
      </c>
      <c r="E203" s="21" t="s">
        <v>243</v>
      </c>
      <c r="F203" s="18"/>
      <c r="G203" s="18"/>
      <c r="H203" s="18"/>
      <c r="I203" s="18">
        <v>44</v>
      </c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7">
        <f t="shared" si="28"/>
        <v>44</v>
      </c>
      <c r="AS203" s="14">
        <f t="shared" si="29"/>
        <v>1</v>
      </c>
      <c r="AT203" s="14">
        <f t="shared" si="30"/>
        <v>44</v>
      </c>
      <c r="AU203" s="14">
        <f t="shared" si="31"/>
        <v>0</v>
      </c>
      <c r="AV203" s="53">
        <f t="shared" si="32"/>
        <v>44</v>
      </c>
      <c r="AW203" s="23"/>
      <c r="AX203" s="16">
        <f t="shared" si="33"/>
        <v>143</v>
      </c>
    </row>
    <row r="204" spans="1:50" s="13" customFormat="1" ht="15.75" customHeight="1">
      <c r="A204" s="46">
        <v>219</v>
      </c>
      <c r="B204" s="18" t="s">
        <v>182</v>
      </c>
      <c r="C204" s="18" t="s">
        <v>183</v>
      </c>
      <c r="D204" s="19">
        <v>1975</v>
      </c>
      <c r="E204" s="19"/>
      <c r="F204" s="16"/>
      <c r="G204" s="20">
        <v>34</v>
      </c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7">
        <f t="shared" si="28"/>
        <v>34</v>
      </c>
      <c r="AS204" s="17">
        <f t="shared" si="29"/>
        <v>1</v>
      </c>
      <c r="AT204" s="17">
        <f t="shared" si="30"/>
        <v>34</v>
      </c>
      <c r="AU204" s="17">
        <f t="shared" si="31"/>
        <v>0</v>
      </c>
      <c r="AV204" s="53">
        <f t="shared" si="32"/>
        <v>34</v>
      </c>
      <c r="AW204" s="16" t="str">
        <f>B204&amp;", "&amp;C204</f>
        <v>Drießen,  Gabriel</v>
      </c>
      <c r="AX204" s="16">
        <f t="shared" si="33"/>
        <v>219</v>
      </c>
    </row>
    <row r="205" spans="1:50" s="13" customFormat="1" ht="15.75" customHeight="1">
      <c r="A205" s="46">
        <v>299</v>
      </c>
      <c r="B205" s="33" t="s">
        <v>416</v>
      </c>
      <c r="C205" s="34" t="s">
        <v>417</v>
      </c>
      <c r="D205" s="34">
        <v>71</v>
      </c>
      <c r="E205" s="34" t="s">
        <v>418</v>
      </c>
      <c r="J205" s="16">
        <v>4</v>
      </c>
      <c r="AR205" s="17">
        <f t="shared" si="28"/>
        <v>4</v>
      </c>
      <c r="AS205" s="14">
        <f t="shared" si="29"/>
        <v>1</v>
      </c>
      <c r="AT205" s="14">
        <f t="shared" si="30"/>
        <v>4</v>
      </c>
      <c r="AU205" s="14">
        <f t="shared" si="31"/>
        <v>0</v>
      </c>
      <c r="AV205" s="53">
        <f t="shared" si="32"/>
        <v>4</v>
      </c>
      <c r="AW205" s="11" t="str">
        <f>B205&amp;", "&amp;C205</f>
        <v>Dohmen, Michiel</v>
      </c>
      <c r="AX205" s="16">
        <f t="shared" si="33"/>
        <v>299</v>
      </c>
    </row>
    <row r="206" spans="1:50" s="13" customFormat="1" ht="15.75" customHeight="1">
      <c r="A206" s="46">
        <v>261</v>
      </c>
      <c r="B206" s="38" t="s">
        <v>471</v>
      </c>
      <c r="C206" s="38" t="s">
        <v>84</v>
      </c>
      <c r="D206" s="38" t="s">
        <v>445</v>
      </c>
      <c r="E206" s="38" t="s">
        <v>452</v>
      </c>
      <c r="O206" s="13">
        <v>27</v>
      </c>
      <c r="AR206" s="17">
        <f t="shared" si="28"/>
        <v>27</v>
      </c>
      <c r="AS206" s="14">
        <f t="shared" si="29"/>
        <v>1</v>
      </c>
      <c r="AT206" s="14">
        <f t="shared" si="30"/>
        <v>27</v>
      </c>
      <c r="AU206" s="14">
        <f t="shared" si="31"/>
        <v>0</v>
      </c>
      <c r="AV206" s="54">
        <f t="shared" si="32"/>
        <v>27</v>
      </c>
      <c r="AX206" s="16">
        <f t="shared" si="33"/>
        <v>261</v>
      </c>
    </row>
    <row r="207" spans="1:50" s="13" customFormat="1" ht="15.75" customHeight="1">
      <c r="A207" s="46">
        <v>251</v>
      </c>
      <c r="B207" s="21" t="s">
        <v>222</v>
      </c>
      <c r="C207" s="21" t="s">
        <v>141</v>
      </c>
      <c r="D207" s="21">
        <v>1973</v>
      </c>
      <c r="E207" s="21" t="s">
        <v>223</v>
      </c>
      <c r="F207" s="16"/>
      <c r="G207" s="16"/>
      <c r="H207" s="16"/>
      <c r="I207" s="20">
        <v>30</v>
      </c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7">
        <f t="shared" si="28"/>
        <v>30</v>
      </c>
      <c r="AS207" s="17">
        <f t="shared" si="29"/>
        <v>1</v>
      </c>
      <c r="AT207" s="17">
        <f t="shared" si="30"/>
        <v>30</v>
      </c>
      <c r="AU207" s="17">
        <f t="shared" si="31"/>
        <v>0</v>
      </c>
      <c r="AV207" s="53">
        <f t="shared" si="32"/>
        <v>30</v>
      </c>
      <c r="AW207" s="16" t="str">
        <f>B207&amp;", "&amp;C207</f>
        <v>Diederichs,  Thomas</v>
      </c>
      <c r="AX207" s="16">
        <f t="shared" si="33"/>
        <v>251</v>
      </c>
    </row>
    <row r="208" spans="1:50" s="13" customFormat="1" ht="15.75" customHeight="1">
      <c r="A208" s="46">
        <v>149</v>
      </c>
      <c r="B208" s="30" t="s">
        <v>324</v>
      </c>
      <c r="C208" s="30" t="s">
        <v>325</v>
      </c>
      <c r="D208" s="31">
        <v>1972</v>
      </c>
      <c r="E208" s="30" t="s">
        <v>271</v>
      </c>
      <c r="F208" s="32"/>
      <c r="G208" s="32"/>
      <c r="H208" s="32"/>
      <c r="I208" s="32"/>
      <c r="J208" s="32"/>
      <c r="K208" s="32">
        <v>43</v>
      </c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17">
        <f t="shared" si="28"/>
        <v>43</v>
      </c>
      <c r="AS208" s="14">
        <f t="shared" si="29"/>
        <v>1</v>
      </c>
      <c r="AT208" s="14">
        <f t="shared" si="30"/>
        <v>43</v>
      </c>
      <c r="AU208" s="14">
        <f t="shared" si="31"/>
        <v>0</v>
      </c>
      <c r="AV208" s="53">
        <f t="shared" si="32"/>
        <v>43</v>
      </c>
      <c r="AW208" s="16" t="str">
        <f>B208&amp;", "&amp;C208</f>
        <v>Diederen, Phil</v>
      </c>
      <c r="AX208" s="16">
        <f t="shared" si="33"/>
        <v>149</v>
      </c>
    </row>
    <row r="209" spans="1:50" s="13" customFormat="1" ht="15.75" customHeight="1">
      <c r="A209" s="46">
        <v>86</v>
      </c>
      <c r="B209" s="13" t="s">
        <v>557</v>
      </c>
      <c r="C209" s="13" t="s">
        <v>558</v>
      </c>
      <c r="D209" s="50">
        <v>1972</v>
      </c>
      <c r="E209" s="13" t="s">
        <v>559</v>
      </c>
      <c r="S209" s="43"/>
      <c r="V209" s="13">
        <v>50</v>
      </c>
      <c r="AR209" s="17">
        <f t="shared" si="28"/>
        <v>50</v>
      </c>
      <c r="AS209" s="14">
        <f t="shared" si="29"/>
        <v>1</v>
      </c>
      <c r="AT209" s="14">
        <f t="shared" si="30"/>
        <v>50</v>
      </c>
      <c r="AU209" s="14">
        <f t="shared" si="31"/>
        <v>0</v>
      </c>
      <c r="AV209" s="53">
        <f t="shared" si="32"/>
        <v>50</v>
      </c>
      <c r="AW209" s="11" t="str">
        <f>B209&amp;", "&amp;C209</f>
        <v>Di Dio, Salvatore</v>
      </c>
      <c r="AX209" s="16">
        <f t="shared" si="33"/>
        <v>86</v>
      </c>
    </row>
    <row r="210" spans="1:50" s="13" customFormat="1" ht="15.75" customHeight="1">
      <c r="A210" s="46">
        <v>95</v>
      </c>
      <c r="B210" s="33" t="s">
        <v>341</v>
      </c>
      <c r="C210" s="34" t="s">
        <v>112</v>
      </c>
      <c r="D210" s="34">
        <v>72</v>
      </c>
      <c r="E210" s="34" t="s">
        <v>342</v>
      </c>
      <c r="F210" s="27"/>
      <c r="G210" s="27"/>
      <c r="H210" s="27"/>
      <c r="I210" s="27"/>
      <c r="J210" s="27">
        <v>49</v>
      </c>
      <c r="K210" s="20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7">
        <f t="shared" si="28"/>
        <v>49</v>
      </c>
      <c r="AS210" s="14">
        <f t="shared" si="29"/>
        <v>1</v>
      </c>
      <c r="AT210" s="14">
        <f t="shared" si="30"/>
        <v>49</v>
      </c>
      <c r="AU210" s="14">
        <f t="shared" si="31"/>
        <v>0</v>
      </c>
      <c r="AV210" s="53">
        <f t="shared" si="32"/>
        <v>49</v>
      </c>
      <c r="AW210" s="16" t="str">
        <f>B210&amp;", "&amp;C210</f>
        <v>Deserno, Mario</v>
      </c>
      <c r="AX210" s="16">
        <f t="shared" si="33"/>
        <v>95</v>
      </c>
    </row>
    <row r="211" spans="1:50" s="13" customFormat="1" ht="15.75" customHeight="1">
      <c r="A211" s="46">
        <v>136</v>
      </c>
      <c r="B211" s="33" t="s">
        <v>545</v>
      </c>
      <c r="C211" s="44" t="s">
        <v>505</v>
      </c>
      <c r="D211" s="44">
        <v>1975</v>
      </c>
      <c r="E211" s="44" t="s">
        <v>546</v>
      </c>
      <c r="S211" s="43">
        <v>45</v>
      </c>
      <c r="AR211" s="17">
        <f t="shared" si="28"/>
        <v>45</v>
      </c>
      <c r="AS211" s="14">
        <f t="shared" si="29"/>
        <v>1</v>
      </c>
      <c r="AT211" s="14">
        <f t="shared" si="30"/>
        <v>45</v>
      </c>
      <c r="AU211" s="14">
        <f t="shared" si="31"/>
        <v>0</v>
      </c>
      <c r="AV211" s="53">
        <f t="shared" si="32"/>
        <v>45</v>
      </c>
      <c r="AW211" s="11" t="str">
        <f>B211&amp;", "&amp;C211</f>
        <v>Demeter, Norbert</v>
      </c>
      <c r="AX211" s="16">
        <f t="shared" si="33"/>
        <v>136</v>
      </c>
    </row>
    <row r="212" spans="1:50" s="13" customFormat="1" ht="15.75" customHeight="1">
      <c r="A212" s="46">
        <v>87</v>
      </c>
      <c r="B212" s="38" t="s">
        <v>444</v>
      </c>
      <c r="C212" s="38" t="s">
        <v>78</v>
      </c>
      <c r="D212" s="38" t="s">
        <v>445</v>
      </c>
      <c r="E212" s="38" t="s">
        <v>446</v>
      </c>
      <c r="M212" s="14"/>
      <c r="O212" s="13">
        <v>50</v>
      </c>
      <c r="AR212" s="17">
        <f t="shared" si="28"/>
        <v>50</v>
      </c>
      <c r="AS212" s="14">
        <f t="shared" si="29"/>
        <v>1</v>
      </c>
      <c r="AT212" s="14">
        <f t="shared" si="30"/>
        <v>50</v>
      </c>
      <c r="AU212" s="14">
        <f t="shared" si="31"/>
        <v>0</v>
      </c>
      <c r="AV212" s="54">
        <f t="shared" si="32"/>
        <v>50</v>
      </c>
      <c r="AX212" s="16">
        <f t="shared" si="33"/>
        <v>87</v>
      </c>
    </row>
    <row r="213" spans="1:50" s="13" customFormat="1" ht="15.75" customHeight="1">
      <c r="A213" s="46">
        <v>281</v>
      </c>
      <c r="B213" s="25" t="s">
        <v>298</v>
      </c>
      <c r="C213" s="25" t="s">
        <v>299</v>
      </c>
      <c r="D213" s="26">
        <v>1971</v>
      </c>
      <c r="E213" s="25" t="s">
        <v>300</v>
      </c>
      <c r="F213" s="27"/>
      <c r="G213" s="27"/>
      <c r="H213" s="27"/>
      <c r="I213" s="27"/>
      <c r="J213" s="27"/>
      <c r="K213" s="14">
        <v>20</v>
      </c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7">
        <f t="shared" si="28"/>
        <v>20</v>
      </c>
      <c r="AS213" s="14">
        <f t="shared" si="29"/>
        <v>1</v>
      </c>
      <c r="AT213" s="14">
        <f t="shared" si="30"/>
        <v>20</v>
      </c>
      <c r="AU213" s="14">
        <f t="shared" si="31"/>
        <v>0</v>
      </c>
      <c r="AV213" s="53">
        <f t="shared" si="32"/>
        <v>20</v>
      </c>
      <c r="AW213" s="11" t="str">
        <f>B213&amp;", "&amp;C213</f>
        <v>Debaut, Christophe</v>
      </c>
      <c r="AX213" s="16">
        <f t="shared" si="33"/>
        <v>281</v>
      </c>
    </row>
    <row r="214" spans="1:50" s="13" customFormat="1" ht="15.75" customHeight="1">
      <c r="A214" s="46">
        <v>229</v>
      </c>
      <c r="B214" s="28" t="s">
        <v>259</v>
      </c>
      <c r="C214" s="29" t="s">
        <v>162</v>
      </c>
      <c r="D214" s="28">
        <v>1974</v>
      </c>
      <c r="E214" s="28"/>
      <c r="F214" s="16"/>
      <c r="G214" s="16"/>
      <c r="H214" s="16"/>
      <c r="I214" s="20"/>
      <c r="J214" s="16"/>
      <c r="K214" s="16"/>
      <c r="L214" s="18">
        <v>33</v>
      </c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7">
        <f t="shared" si="28"/>
        <v>33</v>
      </c>
      <c r="AS214" s="17">
        <f t="shared" si="29"/>
        <v>1</v>
      </c>
      <c r="AT214" s="17">
        <f t="shared" si="30"/>
        <v>33</v>
      </c>
      <c r="AU214" s="17">
        <f t="shared" si="31"/>
        <v>0</v>
      </c>
      <c r="AV214" s="53">
        <f t="shared" si="32"/>
        <v>33</v>
      </c>
      <c r="AW214" s="16" t="str">
        <f>B214&amp;", "&amp;C214</f>
        <v>De Veen,  Stephan</v>
      </c>
      <c r="AX214" s="16">
        <f t="shared" si="33"/>
        <v>229</v>
      </c>
    </row>
    <row r="215" spans="1:50" s="13" customFormat="1" ht="15.75" customHeight="1">
      <c r="A215" s="46">
        <v>204</v>
      </c>
      <c r="B215" s="56" t="s">
        <v>611</v>
      </c>
      <c r="C215" s="13" t="s">
        <v>612</v>
      </c>
      <c r="D215" s="56">
        <v>1974</v>
      </c>
      <c r="E215" s="56" t="s">
        <v>613</v>
      </c>
      <c r="AE215" s="13">
        <v>36</v>
      </c>
      <c r="AR215" s="17">
        <f t="shared" si="28"/>
        <v>36</v>
      </c>
      <c r="AS215" s="14">
        <f t="shared" si="29"/>
        <v>1</v>
      </c>
      <c r="AT215" s="14">
        <f t="shared" si="30"/>
        <v>36</v>
      </c>
      <c r="AU215" s="14">
        <f t="shared" si="31"/>
        <v>0</v>
      </c>
      <c r="AV215" s="53">
        <f t="shared" si="32"/>
        <v>36</v>
      </c>
      <c r="AX215" s="16">
        <f t="shared" si="33"/>
        <v>204</v>
      </c>
    </row>
    <row r="216" spans="1:48" s="13" customFormat="1" ht="15.75" customHeight="1">
      <c r="A216" s="46">
        <v>96</v>
      </c>
      <c r="B216" s="56" t="s">
        <v>660</v>
      </c>
      <c r="C216" s="13" t="s">
        <v>661</v>
      </c>
      <c r="D216" s="56">
        <v>1971</v>
      </c>
      <c r="E216" s="56" t="s">
        <v>662</v>
      </c>
      <c r="AG216" s="13">
        <v>49</v>
      </c>
      <c r="AR216" s="17">
        <f t="shared" si="28"/>
        <v>49</v>
      </c>
      <c r="AS216" s="14">
        <f t="shared" si="29"/>
        <v>1</v>
      </c>
      <c r="AT216" s="14">
        <f t="shared" si="30"/>
        <v>49</v>
      </c>
      <c r="AU216" s="14">
        <f t="shared" si="31"/>
        <v>0</v>
      </c>
      <c r="AV216" s="53">
        <f t="shared" si="32"/>
        <v>49</v>
      </c>
    </row>
    <row r="217" spans="1:50" s="13" customFormat="1" ht="15.75" customHeight="1">
      <c r="A217" s="46">
        <v>150</v>
      </c>
      <c r="B217" s="18" t="s">
        <v>142</v>
      </c>
      <c r="C217" s="18" t="s">
        <v>143</v>
      </c>
      <c r="D217" s="19">
        <v>1971</v>
      </c>
      <c r="E217" s="19" t="s">
        <v>135</v>
      </c>
      <c r="F217" s="16"/>
      <c r="G217" s="16">
        <v>43</v>
      </c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7">
        <f t="shared" si="28"/>
        <v>43</v>
      </c>
      <c r="AS217" s="17">
        <f t="shared" si="29"/>
        <v>1</v>
      </c>
      <c r="AT217" s="17">
        <f t="shared" si="30"/>
        <v>43</v>
      </c>
      <c r="AU217" s="17">
        <f t="shared" si="31"/>
        <v>0</v>
      </c>
      <c r="AV217" s="53">
        <f t="shared" si="32"/>
        <v>43</v>
      </c>
      <c r="AW217" s="16" t="str">
        <f>B217&amp;", "&amp;C217</f>
        <v>Czeslaw,  Czech</v>
      </c>
      <c r="AX217" s="16">
        <f>A217</f>
        <v>150</v>
      </c>
    </row>
    <row r="218" spans="1:50" s="13" customFormat="1" ht="15.75" customHeight="1">
      <c r="A218" s="46">
        <v>137</v>
      </c>
      <c r="B218" s="21" t="s">
        <v>200</v>
      </c>
      <c r="C218" s="21" t="s">
        <v>201</v>
      </c>
      <c r="D218" s="21">
        <v>1972</v>
      </c>
      <c r="E218" s="21" t="s">
        <v>189</v>
      </c>
      <c r="F218" s="16"/>
      <c r="G218" s="16"/>
      <c r="H218" s="16"/>
      <c r="I218" s="20">
        <v>45</v>
      </c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7">
        <f t="shared" si="28"/>
        <v>45</v>
      </c>
      <c r="AS218" s="17">
        <f t="shared" si="29"/>
        <v>1</v>
      </c>
      <c r="AT218" s="17">
        <f t="shared" si="30"/>
        <v>45</v>
      </c>
      <c r="AU218" s="17">
        <f t="shared" si="31"/>
        <v>0</v>
      </c>
      <c r="AV218" s="53">
        <f t="shared" si="32"/>
        <v>45</v>
      </c>
      <c r="AW218" s="16" t="str">
        <f>B218&amp;", "&amp;C218</f>
        <v>Croonenberg,  Erwin</v>
      </c>
      <c r="AX218" s="16">
        <f>A218</f>
        <v>137</v>
      </c>
    </row>
    <row r="219" spans="1:50" s="13" customFormat="1" ht="15.75" customHeight="1">
      <c r="A219" s="55">
        <v>97</v>
      </c>
      <c r="B219" s="36" t="s">
        <v>422</v>
      </c>
      <c r="C219" s="36" t="s">
        <v>51</v>
      </c>
      <c r="D219" s="35">
        <v>39</v>
      </c>
      <c r="E219" s="36" t="s">
        <v>423</v>
      </c>
      <c r="J219" s="27"/>
      <c r="M219" s="13">
        <v>49</v>
      </c>
      <c r="AR219" s="17">
        <f t="shared" si="28"/>
        <v>49</v>
      </c>
      <c r="AS219" s="14">
        <f t="shared" si="29"/>
        <v>1</v>
      </c>
      <c r="AT219" s="14">
        <f t="shared" si="30"/>
        <v>49</v>
      </c>
      <c r="AU219" s="14">
        <f t="shared" si="31"/>
        <v>0</v>
      </c>
      <c r="AV219" s="54">
        <f t="shared" si="32"/>
        <v>49</v>
      </c>
      <c r="AW219" s="11" t="str">
        <f>B219&amp;", "&amp;C219</f>
        <v>CROE, Michael</v>
      </c>
      <c r="AX219" s="16">
        <f>A219</f>
        <v>97</v>
      </c>
    </row>
    <row r="220" spans="1:50" s="13" customFormat="1" ht="15.75" customHeight="1">
      <c r="A220" s="55">
        <v>165</v>
      </c>
      <c r="B220" s="30" t="s">
        <v>326</v>
      </c>
      <c r="C220" s="30" t="s">
        <v>327</v>
      </c>
      <c r="D220" s="31">
        <v>1971</v>
      </c>
      <c r="E220" s="30" t="s">
        <v>323</v>
      </c>
      <c r="F220" s="32"/>
      <c r="G220" s="32"/>
      <c r="H220" s="32"/>
      <c r="I220" s="32"/>
      <c r="J220" s="32"/>
      <c r="K220" s="32">
        <v>42</v>
      </c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17">
        <f t="shared" si="28"/>
        <v>42</v>
      </c>
      <c r="AS220" s="14">
        <f t="shared" si="29"/>
        <v>1</v>
      </c>
      <c r="AT220" s="14">
        <f t="shared" si="30"/>
        <v>42</v>
      </c>
      <c r="AU220" s="14">
        <f t="shared" si="31"/>
        <v>0</v>
      </c>
      <c r="AV220" s="53">
        <f t="shared" si="32"/>
        <v>42</v>
      </c>
      <c r="AW220" s="16" t="str">
        <f>B220&amp;", "&amp;C220</f>
        <v>Comouth, Marl</v>
      </c>
      <c r="AX220" s="16">
        <f>A220</f>
        <v>165</v>
      </c>
    </row>
    <row r="221" spans="1:48" s="13" customFormat="1" ht="15.75" customHeight="1">
      <c r="A221" s="12"/>
      <c r="B221" s="57" t="s">
        <v>653</v>
      </c>
      <c r="C221" s="13" t="s">
        <v>291</v>
      </c>
      <c r="D221" s="35">
        <v>37</v>
      </c>
      <c r="E221" s="36"/>
      <c r="F221" s="58"/>
      <c r="AF221" s="13">
        <v>33</v>
      </c>
      <c r="AR221" s="17">
        <f t="shared" si="28"/>
        <v>33</v>
      </c>
      <c r="AS221" s="14">
        <f t="shared" si="29"/>
        <v>1</v>
      </c>
      <c r="AT221" s="14">
        <f t="shared" si="30"/>
        <v>33</v>
      </c>
      <c r="AU221" s="14">
        <f t="shared" si="31"/>
        <v>0</v>
      </c>
      <c r="AV221" s="53">
        <f t="shared" si="32"/>
        <v>33</v>
      </c>
    </row>
    <row r="222" spans="1:50" s="13" customFormat="1" ht="15.75" customHeight="1">
      <c r="A222" s="55">
        <v>220</v>
      </c>
      <c r="B222" s="15" t="s">
        <v>95</v>
      </c>
      <c r="C222" s="15" t="s">
        <v>92</v>
      </c>
      <c r="D222" s="15">
        <v>1973</v>
      </c>
      <c r="E222" s="15" t="s">
        <v>96</v>
      </c>
      <c r="F222" s="20">
        <v>34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7">
        <f t="shared" si="28"/>
        <v>34</v>
      </c>
      <c r="AS222" s="17">
        <f t="shared" si="29"/>
        <v>1</v>
      </c>
      <c r="AT222" s="17">
        <f t="shared" si="30"/>
        <v>34</v>
      </c>
      <c r="AU222" s="17">
        <f t="shared" si="31"/>
        <v>0</v>
      </c>
      <c r="AV222" s="53">
        <f t="shared" si="32"/>
        <v>34</v>
      </c>
      <c r="AW222" s="16" t="str">
        <f>B222&amp;", "&amp;C222</f>
        <v>Ciesielski, Stefan</v>
      </c>
      <c r="AX222" s="16">
        <f aca="true" t="shared" si="34" ref="AX222:AX233">A222</f>
        <v>220</v>
      </c>
    </row>
    <row r="223" spans="1:50" s="13" customFormat="1" ht="15.75" customHeight="1">
      <c r="A223" s="55">
        <v>205</v>
      </c>
      <c r="B223" s="33" t="s">
        <v>361</v>
      </c>
      <c r="C223" s="34" t="s">
        <v>362</v>
      </c>
      <c r="D223" s="34">
        <v>72</v>
      </c>
      <c r="E223" s="34" t="s">
        <v>363</v>
      </c>
      <c r="F223" s="27"/>
      <c r="G223" s="27"/>
      <c r="H223" s="27"/>
      <c r="I223" s="27"/>
      <c r="J223" s="16">
        <v>36</v>
      </c>
      <c r="K223" s="20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7">
        <f t="shared" si="28"/>
        <v>36</v>
      </c>
      <c r="AS223" s="14">
        <f t="shared" si="29"/>
        <v>1</v>
      </c>
      <c r="AT223" s="14">
        <f t="shared" si="30"/>
        <v>36</v>
      </c>
      <c r="AU223" s="14">
        <f t="shared" si="31"/>
        <v>0</v>
      </c>
      <c r="AV223" s="53">
        <f t="shared" si="32"/>
        <v>36</v>
      </c>
      <c r="AW223" s="16" t="str">
        <f>B223&amp;", "&amp;C223</f>
        <v>Cals, Richard</v>
      </c>
      <c r="AX223" s="16">
        <f t="shared" si="34"/>
        <v>205</v>
      </c>
    </row>
    <row r="224" spans="1:50" s="13" customFormat="1" ht="15.75" customHeight="1">
      <c r="A224" s="55">
        <v>151</v>
      </c>
      <c r="B224" s="44" t="s">
        <v>534</v>
      </c>
      <c r="C224" s="44" t="s">
        <v>75</v>
      </c>
      <c r="D224" s="44">
        <v>1972</v>
      </c>
      <c r="E224" s="44" t="s">
        <v>535</v>
      </c>
      <c r="S224" s="14">
        <v>43</v>
      </c>
      <c r="AR224" s="17">
        <f t="shared" si="28"/>
        <v>43</v>
      </c>
      <c r="AS224" s="14">
        <f t="shared" si="29"/>
        <v>1</v>
      </c>
      <c r="AT224" s="14">
        <f t="shared" si="30"/>
        <v>43</v>
      </c>
      <c r="AU224" s="14">
        <f t="shared" si="31"/>
        <v>0</v>
      </c>
      <c r="AV224" s="53">
        <f t="shared" si="32"/>
        <v>43</v>
      </c>
      <c r="AW224" s="11" t="str">
        <f>B224&amp;", "&amp;C224</f>
        <v>Call, Jürgen</v>
      </c>
      <c r="AX224" s="16">
        <f t="shared" si="34"/>
        <v>151</v>
      </c>
    </row>
    <row r="225" spans="1:50" s="13" customFormat="1" ht="15.75" customHeight="1">
      <c r="A225" s="55">
        <v>292</v>
      </c>
      <c r="B225" s="33" t="s">
        <v>400</v>
      </c>
      <c r="C225" s="34" t="s">
        <v>390</v>
      </c>
      <c r="D225" s="34">
        <v>71</v>
      </c>
      <c r="E225" s="34" t="s">
        <v>401</v>
      </c>
      <c r="J225" s="16">
        <v>12</v>
      </c>
      <c r="AR225" s="17">
        <f t="shared" si="28"/>
        <v>12</v>
      </c>
      <c r="AS225" s="14">
        <f t="shared" si="29"/>
        <v>1</v>
      </c>
      <c r="AT225" s="14">
        <f t="shared" si="30"/>
        <v>12</v>
      </c>
      <c r="AU225" s="14">
        <f t="shared" si="31"/>
        <v>0</v>
      </c>
      <c r="AV225" s="53">
        <f t="shared" si="32"/>
        <v>12</v>
      </c>
      <c r="AW225" s="11" t="str">
        <f>B225&amp;", "&amp;C225</f>
        <v>Byrman, Ramon</v>
      </c>
      <c r="AX225" s="16">
        <f t="shared" si="34"/>
        <v>292</v>
      </c>
    </row>
    <row r="226" spans="1:50" s="13" customFormat="1" ht="15.75" customHeight="1">
      <c r="A226" s="55">
        <v>215</v>
      </c>
      <c r="B226" s="13" t="s">
        <v>506</v>
      </c>
      <c r="C226" s="40" t="s">
        <v>427</v>
      </c>
      <c r="E226" s="40"/>
      <c r="Q226" s="13">
        <v>35</v>
      </c>
      <c r="AR226" s="17">
        <f t="shared" si="28"/>
        <v>35</v>
      </c>
      <c r="AS226" s="14">
        <f t="shared" si="29"/>
        <v>1</v>
      </c>
      <c r="AT226" s="14">
        <f t="shared" si="30"/>
        <v>35</v>
      </c>
      <c r="AU226" s="14">
        <f t="shared" si="31"/>
        <v>0</v>
      </c>
      <c r="AV226" s="54">
        <f t="shared" si="32"/>
        <v>35</v>
      </c>
      <c r="AX226" s="16">
        <f t="shared" si="34"/>
        <v>215</v>
      </c>
    </row>
    <row r="227" spans="1:50" s="13" customFormat="1" ht="15.75" customHeight="1">
      <c r="A227" s="55">
        <v>235</v>
      </c>
      <c r="B227" s="13" t="s">
        <v>509</v>
      </c>
      <c r="C227" s="40" t="s">
        <v>344</v>
      </c>
      <c r="E227" s="40"/>
      <c r="Q227" s="13">
        <v>32</v>
      </c>
      <c r="AR227" s="17">
        <f t="shared" si="28"/>
        <v>32</v>
      </c>
      <c r="AS227" s="14">
        <f t="shared" si="29"/>
        <v>1</v>
      </c>
      <c r="AT227" s="14">
        <f t="shared" si="30"/>
        <v>32</v>
      </c>
      <c r="AU227" s="14">
        <f t="shared" si="31"/>
        <v>0</v>
      </c>
      <c r="AV227" s="54">
        <f t="shared" si="32"/>
        <v>32</v>
      </c>
      <c r="AX227" s="16">
        <f t="shared" si="34"/>
        <v>235</v>
      </c>
    </row>
    <row r="228" spans="1:50" s="13" customFormat="1" ht="15.75" customHeight="1">
      <c r="A228" s="55">
        <v>294</v>
      </c>
      <c r="B228" s="33" t="s">
        <v>405</v>
      </c>
      <c r="C228" s="34" t="s">
        <v>406</v>
      </c>
      <c r="D228" s="34">
        <v>74</v>
      </c>
      <c r="E228" s="34" t="s">
        <v>348</v>
      </c>
      <c r="J228" s="27">
        <v>9</v>
      </c>
      <c r="AR228" s="17">
        <f t="shared" si="28"/>
        <v>9</v>
      </c>
      <c r="AS228" s="14">
        <f t="shared" si="29"/>
        <v>1</v>
      </c>
      <c r="AT228" s="14">
        <f t="shared" si="30"/>
        <v>9</v>
      </c>
      <c r="AU228" s="14">
        <f t="shared" si="31"/>
        <v>0</v>
      </c>
      <c r="AV228" s="53">
        <f t="shared" si="32"/>
        <v>9</v>
      </c>
      <c r="AW228" s="11" t="str">
        <f>B228&amp;", "&amp;C228</f>
        <v>Brentjens, Mark</v>
      </c>
      <c r="AX228" s="16">
        <f t="shared" si="34"/>
        <v>294</v>
      </c>
    </row>
    <row r="229" spans="1:50" s="13" customFormat="1" ht="15.75" customHeight="1">
      <c r="A229" s="55">
        <v>221</v>
      </c>
      <c r="B229" s="21" t="s">
        <v>251</v>
      </c>
      <c r="C229" s="22" t="s">
        <v>147</v>
      </c>
      <c r="D229" s="21">
        <v>1973</v>
      </c>
      <c r="E229" s="21" t="s">
        <v>252</v>
      </c>
      <c r="F229" s="18"/>
      <c r="G229" s="18"/>
      <c r="H229" s="18"/>
      <c r="I229" s="18">
        <v>34</v>
      </c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7">
        <f t="shared" si="28"/>
        <v>34</v>
      </c>
      <c r="AS229" s="14">
        <f t="shared" si="29"/>
        <v>1</v>
      </c>
      <c r="AT229" s="14">
        <f t="shared" si="30"/>
        <v>34</v>
      </c>
      <c r="AU229" s="14">
        <f t="shared" si="31"/>
        <v>0</v>
      </c>
      <c r="AV229" s="53">
        <f t="shared" si="32"/>
        <v>34</v>
      </c>
      <c r="AW229" s="23"/>
      <c r="AX229" s="16">
        <f t="shared" si="34"/>
        <v>221</v>
      </c>
    </row>
    <row r="230" spans="1:50" s="13" customFormat="1" ht="15.75" customHeight="1">
      <c r="A230" s="55">
        <v>230</v>
      </c>
      <c r="B230" s="18" t="s">
        <v>184</v>
      </c>
      <c r="C230" s="18" t="s">
        <v>185</v>
      </c>
      <c r="D230" s="19">
        <v>1971</v>
      </c>
      <c r="E230" s="19" t="s">
        <v>186</v>
      </c>
      <c r="F230" s="16"/>
      <c r="G230" s="20">
        <v>33</v>
      </c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7">
        <f t="shared" si="28"/>
        <v>33</v>
      </c>
      <c r="AS230" s="17">
        <f t="shared" si="29"/>
        <v>1</v>
      </c>
      <c r="AT230" s="17">
        <f t="shared" si="30"/>
        <v>33</v>
      </c>
      <c r="AU230" s="17">
        <f t="shared" si="31"/>
        <v>0</v>
      </c>
      <c r="AV230" s="53">
        <f t="shared" si="32"/>
        <v>33</v>
      </c>
      <c r="AW230" s="16" t="str">
        <f>B230&amp;", "&amp;C230</f>
        <v>Breckwoldt,  Jörg</v>
      </c>
      <c r="AX230" s="16">
        <f t="shared" si="34"/>
        <v>230</v>
      </c>
    </row>
    <row r="231" spans="1:50" s="13" customFormat="1" ht="15.75" customHeight="1">
      <c r="A231" s="55">
        <v>197</v>
      </c>
      <c r="B231" s="42" t="s">
        <v>524</v>
      </c>
      <c r="C231" s="42" t="s">
        <v>525</v>
      </c>
      <c r="D231" s="42"/>
      <c r="E231" s="42"/>
      <c r="R231" s="13">
        <v>37</v>
      </c>
      <c r="AR231" s="17">
        <f t="shared" si="28"/>
        <v>37</v>
      </c>
      <c r="AS231" s="14">
        <f t="shared" si="29"/>
        <v>1</v>
      </c>
      <c r="AT231" s="14">
        <f t="shared" si="30"/>
        <v>37</v>
      </c>
      <c r="AU231" s="14">
        <f t="shared" si="31"/>
        <v>0</v>
      </c>
      <c r="AV231" s="54">
        <f t="shared" si="32"/>
        <v>37</v>
      </c>
      <c r="AW231" s="16" t="str">
        <f>B231&amp;", "&amp;C231</f>
        <v>Braun, Ottmar</v>
      </c>
      <c r="AX231" s="16">
        <f t="shared" si="34"/>
        <v>197</v>
      </c>
    </row>
    <row r="232" spans="1:50" s="13" customFormat="1" ht="15.75" customHeight="1">
      <c r="A232" s="55">
        <v>282</v>
      </c>
      <c r="B232" s="15" t="s">
        <v>126</v>
      </c>
      <c r="C232" s="15" t="s">
        <v>127</v>
      </c>
      <c r="D232" s="15">
        <v>1975</v>
      </c>
      <c r="E232" s="15" t="s">
        <v>128</v>
      </c>
      <c r="F232" s="20">
        <v>20</v>
      </c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7">
        <f t="shared" si="28"/>
        <v>20</v>
      </c>
      <c r="AS232" s="17">
        <f t="shared" si="29"/>
        <v>1</v>
      </c>
      <c r="AT232" s="17">
        <f t="shared" si="30"/>
        <v>20</v>
      </c>
      <c r="AU232" s="17">
        <f t="shared" si="31"/>
        <v>0</v>
      </c>
      <c r="AV232" s="53">
        <f t="shared" si="32"/>
        <v>20</v>
      </c>
      <c r="AW232" s="11" t="str">
        <f>B232&amp;", "&amp;C232</f>
        <v>Brandenburg, Timo</v>
      </c>
      <c r="AX232" s="16">
        <f t="shared" si="34"/>
        <v>282</v>
      </c>
    </row>
    <row r="233" spans="1:50" s="13" customFormat="1" ht="15.75" customHeight="1">
      <c r="A233" s="55">
        <v>266</v>
      </c>
      <c r="B233" s="15" t="s">
        <v>115</v>
      </c>
      <c r="C233" s="15" t="s">
        <v>116</v>
      </c>
      <c r="D233" s="15">
        <v>1974</v>
      </c>
      <c r="E233" s="15" t="s">
        <v>117</v>
      </c>
      <c r="F233" s="20">
        <v>25</v>
      </c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7">
        <f t="shared" si="28"/>
        <v>25</v>
      </c>
      <c r="AS233" s="17">
        <f t="shared" si="29"/>
        <v>1</v>
      </c>
      <c r="AT233" s="17">
        <f t="shared" si="30"/>
        <v>25</v>
      </c>
      <c r="AU233" s="17">
        <f t="shared" si="31"/>
        <v>0</v>
      </c>
      <c r="AV233" s="53">
        <f t="shared" si="32"/>
        <v>25</v>
      </c>
      <c r="AW233" s="16" t="str">
        <f>B233&amp;", "&amp;C233</f>
        <v>Bozkir, Timur</v>
      </c>
      <c r="AX233" s="16">
        <f t="shared" si="34"/>
        <v>266</v>
      </c>
    </row>
    <row r="234" spans="1:48" s="13" customFormat="1" ht="15.75" customHeight="1">
      <c r="A234" s="12"/>
      <c r="B234" s="56" t="s">
        <v>675</v>
      </c>
      <c r="C234" s="13" t="s">
        <v>147</v>
      </c>
      <c r="D234" s="56">
        <v>1975</v>
      </c>
      <c r="E234" s="56" t="s">
        <v>189</v>
      </c>
      <c r="AG234" s="13">
        <v>34</v>
      </c>
      <c r="AR234" s="17">
        <f t="shared" si="28"/>
        <v>34</v>
      </c>
      <c r="AS234" s="14">
        <f t="shared" si="29"/>
        <v>1</v>
      </c>
      <c r="AT234" s="14">
        <f t="shared" si="30"/>
        <v>34</v>
      </c>
      <c r="AU234" s="14">
        <f t="shared" si="31"/>
        <v>0</v>
      </c>
      <c r="AV234" s="53">
        <f t="shared" si="32"/>
        <v>34</v>
      </c>
    </row>
    <row r="235" spans="1:50" s="13" customFormat="1" ht="15.75" customHeight="1">
      <c r="A235" s="55">
        <v>138</v>
      </c>
      <c r="B235" s="25" t="s">
        <v>269</v>
      </c>
      <c r="C235" s="25" t="s">
        <v>270</v>
      </c>
      <c r="D235" s="26">
        <v>1971</v>
      </c>
      <c r="E235" s="25" t="s">
        <v>271</v>
      </c>
      <c r="F235" s="27"/>
      <c r="G235" s="27"/>
      <c r="H235" s="27"/>
      <c r="I235" s="27"/>
      <c r="J235" s="27"/>
      <c r="K235" s="14">
        <v>45</v>
      </c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7">
        <f t="shared" si="28"/>
        <v>45</v>
      </c>
      <c r="AS235" s="14">
        <f t="shared" si="29"/>
        <v>1</v>
      </c>
      <c r="AT235" s="14">
        <f t="shared" si="30"/>
        <v>45</v>
      </c>
      <c r="AU235" s="14">
        <f t="shared" si="31"/>
        <v>0</v>
      </c>
      <c r="AV235" s="53">
        <f t="shared" si="32"/>
        <v>45</v>
      </c>
      <c r="AW235" s="16" t="str">
        <f aca="true" t="shared" si="35" ref="AW235:AW240">B235&amp;", "&amp;C235</f>
        <v>Bolsee, Hugues</v>
      </c>
      <c r="AX235" s="16">
        <f aca="true" t="shared" si="36" ref="AX235:AX240">A235</f>
        <v>138</v>
      </c>
    </row>
    <row r="236" spans="1:50" s="13" customFormat="1" ht="15.75" customHeight="1">
      <c r="A236" s="55">
        <v>255</v>
      </c>
      <c r="B236" s="33" t="s">
        <v>555</v>
      </c>
      <c r="C236" s="44" t="s">
        <v>119</v>
      </c>
      <c r="D236" s="44">
        <v>1971</v>
      </c>
      <c r="E236" s="44" t="s">
        <v>556</v>
      </c>
      <c r="S236" s="43">
        <v>29</v>
      </c>
      <c r="AR236" s="17">
        <f t="shared" si="28"/>
        <v>29</v>
      </c>
      <c r="AS236" s="14">
        <f t="shared" si="29"/>
        <v>1</v>
      </c>
      <c r="AT236" s="14">
        <f t="shared" si="30"/>
        <v>29</v>
      </c>
      <c r="AU236" s="14">
        <f t="shared" si="31"/>
        <v>0</v>
      </c>
      <c r="AV236" s="53">
        <f t="shared" si="32"/>
        <v>29</v>
      </c>
      <c r="AW236" s="11" t="str">
        <f t="shared" si="35"/>
        <v>Bodewin, Thomas</v>
      </c>
      <c r="AX236" s="16">
        <f t="shared" si="36"/>
        <v>255</v>
      </c>
    </row>
    <row r="237" spans="1:50" s="13" customFormat="1" ht="15.75" customHeight="1">
      <c r="A237" s="55">
        <v>108</v>
      </c>
      <c r="B237" s="36" t="s">
        <v>424</v>
      </c>
      <c r="C237" s="36" t="s">
        <v>51</v>
      </c>
      <c r="D237" s="35">
        <v>35</v>
      </c>
      <c r="E237" s="36" t="s">
        <v>425</v>
      </c>
      <c r="J237" s="27"/>
      <c r="M237" s="13">
        <v>48</v>
      </c>
      <c r="AR237" s="17">
        <f t="shared" si="28"/>
        <v>48</v>
      </c>
      <c r="AS237" s="14">
        <f t="shared" si="29"/>
        <v>1</v>
      </c>
      <c r="AT237" s="14">
        <f t="shared" si="30"/>
        <v>48</v>
      </c>
      <c r="AU237" s="14">
        <f t="shared" si="31"/>
        <v>0</v>
      </c>
      <c r="AV237" s="54">
        <f t="shared" si="32"/>
        <v>48</v>
      </c>
      <c r="AW237" s="11" t="str">
        <f t="shared" si="35"/>
        <v>BODDEN, Michael</v>
      </c>
      <c r="AX237" s="16">
        <f t="shared" si="36"/>
        <v>108</v>
      </c>
    </row>
    <row r="238" spans="1:50" s="13" customFormat="1" ht="15.75" customHeight="1">
      <c r="A238" s="55">
        <v>216</v>
      </c>
      <c r="B238" s="18" t="s">
        <v>154</v>
      </c>
      <c r="C238" s="18" t="s">
        <v>141</v>
      </c>
      <c r="D238" s="19">
        <v>1974</v>
      </c>
      <c r="E238" s="19" t="s">
        <v>150</v>
      </c>
      <c r="F238" s="16"/>
      <c r="G238" s="16">
        <v>35</v>
      </c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7">
        <f t="shared" si="28"/>
        <v>35</v>
      </c>
      <c r="AS238" s="17">
        <f t="shared" si="29"/>
        <v>1</v>
      </c>
      <c r="AT238" s="17">
        <f t="shared" si="30"/>
        <v>35</v>
      </c>
      <c r="AU238" s="17">
        <f t="shared" si="31"/>
        <v>0</v>
      </c>
      <c r="AV238" s="53">
        <f t="shared" si="32"/>
        <v>35</v>
      </c>
      <c r="AW238" s="16" t="str">
        <f t="shared" si="35"/>
        <v>Bocks,  Thomas</v>
      </c>
      <c r="AX238" s="16">
        <f t="shared" si="36"/>
        <v>216</v>
      </c>
    </row>
    <row r="239" spans="1:50" s="13" customFormat="1" ht="15.75" customHeight="1">
      <c r="A239" s="55">
        <v>274</v>
      </c>
      <c r="B239" s="33" t="s">
        <v>384</v>
      </c>
      <c r="C239" s="34" t="s">
        <v>385</v>
      </c>
      <c r="D239" s="34">
        <v>74</v>
      </c>
      <c r="E239" s="34" t="s">
        <v>386</v>
      </c>
      <c r="J239" s="16">
        <v>22</v>
      </c>
      <c r="AR239" s="17">
        <f t="shared" si="28"/>
        <v>22</v>
      </c>
      <c r="AS239" s="14">
        <f t="shared" si="29"/>
        <v>1</v>
      </c>
      <c r="AT239" s="14">
        <f t="shared" si="30"/>
        <v>22</v>
      </c>
      <c r="AU239" s="14">
        <f t="shared" si="31"/>
        <v>0</v>
      </c>
      <c r="AV239" s="54">
        <f t="shared" si="32"/>
        <v>22</v>
      </c>
      <c r="AW239" s="11" t="str">
        <f t="shared" si="35"/>
        <v>Blom, Harry</v>
      </c>
      <c r="AX239" s="16">
        <f t="shared" si="36"/>
        <v>274</v>
      </c>
    </row>
    <row r="240" spans="1:50" s="13" customFormat="1" ht="15.75" customHeight="1">
      <c r="A240" s="55">
        <v>128</v>
      </c>
      <c r="B240" s="33" t="s">
        <v>347</v>
      </c>
      <c r="C240" s="34" t="s">
        <v>346</v>
      </c>
      <c r="D240" s="34">
        <v>72</v>
      </c>
      <c r="E240" s="34" t="s">
        <v>348</v>
      </c>
      <c r="F240" s="32"/>
      <c r="G240" s="32"/>
      <c r="H240" s="32"/>
      <c r="I240" s="32"/>
      <c r="J240" s="16">
        <v>46</v>
      </c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17">
        <f t="shared" si="28"/>
        <v>46</v>
      </c>
      <c r="AS240" s="14">
        <f t="shared" si="29"/>
        <v>1</v>
      </c>
      <c r="AT240" s="14">
        <f t="shared" si="30"/>
        <v>46</v>
      </c>
      <c r="AU240" s="14">
        <f t="shared" si="31"/>
        <v>0</v>
      </c>
      <c r="AV240" s="53">
        <f t="shared" si="32"/>
        <v>46</v>
      </c>
      <c r="AW240" s="16" t="str">
        <f t="shared" si="35"/>
        <v>Blokzijl, Robert</v>
      </c>
      <c r="AX240" s="16">
        <f t="shared" si="36"/>
        <v>128</v>
      </c>
    </row>
    <row r="241" spans="1:48" s="13" customFormat="1" ht="15.75" customHeight="1">
      <c r="A241" s="12"/>
      <c r="B241" s="56" t="s">
        <v>676</v>
      </c>
      <c r="C241" s="13" t="s">
        <v>669</v>
      </c>
      <c r="D241" s="56">
        <v>1973</v>
      </c>
      <c r="E241" s="56" t="s">
        <v>677</v>
      </c>
      <c r="AG241" s="13">
        <v>33</v>
      </c>
      <c r="AR241" s="17">
        <f t="shared" si="28"/>
        <v>33</v>
      </c>
      <c r="AS241" s="14">
        <f t="shared" si="29"/>
        <v>1</v>
      </c>
      <c r="AT241" s="14">
        <f t="shared" si="30"/>
        <v>33</v>
      </c>
      <c r="AU241" s="14">
        <f t="shared" si="31"/>
        <v>0</v>
      </c>
      <c r="AV241" s="53">
        <f t="shared" si="32"/>
        <v>33</v>
      </c>
    </row>
    <row r="242" spans="1:50" s="13" customFormat="1" ht="15.75" customHeight="1">
      <c r="A242" s="55">
        <v>236</v>
      </c>
      <c r="B242" s="33" t="s">
        <v>367</v>
      </c>
      <c r="C242" s="34" t="s">
        <v>56</v>
      </c>
      <c r="D242" s="34">
        <v>71</v>
      </c>
      <c r="E242" s="34" t="s">
        <v>363</v>
      </c>
      <c r="J242" s="16">
        <v>32</v>
      </c>
      <c r="AR242" s="17">
        <f t="shared" si="28"/>
        <v>32</v>
      </c>
      <c r="AS242" s="14">
        <f t="shared" si="29"/>
        <v>1</v>
      </c>
      <c r="AT242" s="14">
        <f t="shared" si="30"/>
        <v>32</v>
      </c>
      <c r="AU242" s="14">
        <f t="shared" si="31"/>
        <v>0</v>
      </c>
      <c r="AV242" s="54">
        <f t="shared" si="32"/>
        <v>32</v>
      </c>
      <c r="AW242" s="11" t="str">
        <f>B242&amp;", "&amp;C242</f>
        <v>Berends, Rene</v>
      </c>
      <c r="AX242" s="16">
        <f aca="true" t="shared" si="37" ref="AX242:AX247">A242</f>
        <v>236</v>
      </c>
    </row>
    <row r="243" spans="1:50" s="13" customFormat="1" ht="15.75" customHeight="1">
      <c r="A243" s="55">
        <v>98</v>
      </c>
      <c r="B243" s="18" t="s">
        <v>155</v>
      </c>
      <c r="C243" s="18" t="s">
        <v>156</v>
      </c>
      <c r="D243" s="19">
        <v>1975</v>
      </c>
      <c r="E243" s="19" t="s">
        <v>157</v>
      </c>
      <c r="F243" s="16"/>
      <c r="G243" s="20">
        <v>49</v>
      </c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7">
        <f t="shared" si="28"/>
        <v>49</v>
      </c>
      <c r="AS243" s="17">
        <f t="shared" si="29"/>
        <v>1</v>
      </c>
      <c r="AT243" s="17">
        <f t="shared" si="30"/>
        <v>49</v>
      </c>
      <c r="AU243" s="17">
        <f t="shared" si="31"/>
        <v>0</v>
      </c>
      <c r="AV243" s="53">
        <f t="shared" si="32"/>
        <v>49</v>
      </c>
      <c r="AW243" s="16" t="str">
        <f>B243&amp;", "&amp;C243</f>
        <v>Beerens,  Marco</v>
      </c>
      <c r="AX243" s="16">
        <f t="shared" si="37"/>
        <v>98</v>
      </c>
    </row>
    <row r="244" spans="1:50" s="13" customFormat="1" ht="15.75" customHeight="1">
      <c r="A244" s="55">
        <v>187</v>
      </c>
      <c r="B244" s="18" t="s">
        <v>146</v>
      </c>
      <c r="C244" s="18" t="s">
        <v>147</v>
      </c>
      <c r="D244" s="19">
        <v>1974</v>
      </c>
      <c r="E244" s="19" t="s">
        <v>148</v>
      </c>
      <c r="F244" s="16"/>
      <c r="G244" s="16">
        <v>39</v>
      </c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7">
        <f t="shared" si="28"/>
        <v>39</v>
      </c>
      <c r="AS244" s="17">
        <f t="shared" si="29"/>
        <v>1</v>
      </c>
      <c r="AT244" s="17">
        <f t="shared" si="30"/>
        <v>39</v>
      </c>
      <c r="AU244" s="17">
        <f t="shared" si="31"/>
        <v>0</v>
      </c>
      <c r="AV244" s="53">
        <f t="shared" si="32"/>
        <v>39</v>
      </c>
      <c r="AW244" s="16" t="str">
        <f>B244&amp;", "&amp;C244</f>
        <v>Bebber,  Markus</v>
      </c>
      <c r="AX244" s="16">
        <f t="shared" si="37"/>
        <v>187</v>
      </c>
    </row>
    <row r="245" spans="1:50" s="13" customFormat="1" ht="15.75" customHeight="1">
      <c r="A245" s="55">
        <v>99</v>
      </c>
      <c r="B245" s="13" t="s">
        <v>489</v>
      </c>
      <c r="C245" s="40" t="s">
        <v>334</v>
      </c>
      <c r="E245" s="40"/>
      <c r="Q245" s="13">
        <v>49</v>
      </c>
      <c r="AR245" s="17">
        <f t="shared" si="28"/>
        <v>49</v>
      </c>
      <c r="AS245" s="14">
        <f t="shared" si="29"/>
        <v>1</v>
      </c>
      <c r="AT245" s="14">
        <f t="shared" si="30"/>
        <v>49</v>
      </c>
      <c r="AU245" s="14">
        <f t="shared" si="31"/>
        <v>0</v>
      </c>
      <c r="AV245" s="54">
        <f t="shared" si="32"/>
        <v>49</v>
      </c>
      <c r="AX245" s="16">
        <f t="shared" si="37"/>
        <v>99</v>
      </c>
    </row>
    <row r="246" spans="1:50" s="13" customFormat="1" ht="15.75" customHeight="1">
      <c r="A246" s="55">
        <v>237</v>
      </c>
      <c r="B246" s="38" t="s">
        <v>463</v>
      </c>
      <c r="C246" s="38" t="s">
        <v>464</v>
      </c>
      <c r="D246" s="38" t="s">
        <v>448</v>
      </c>
      <c r="E246" s="38" t="s">
        <v>465</v>
      </c>
      <c r="O246" s="13">
        <v>32</v>
      </c>
      <c r="AR246" s="17">
        <f t="shared" si="28"/>
        <v>32</v>
      </c>
      <c r="AS246" s="14">
        <f t="shared" si="29"/>
        <v>1</v>
      </c>
      <c r="AT246" s="14">
        <f t="shared" si="30"/>
        <v>32</v>
      </c>
      <c r="AU246" s="14">
        <f t="shared" si="31"/>
        <v>0</v>
      </c>
      <c r="AV246" s="54">
        <f t="shared" si="32"/>
        <v>32</v>
      </c>
      <c r="AX246" s="16">
        <f t="shared" si="37"/>
        <v>237</v>
      </c>
    </row>
    <row r="247" spans="1:50" s="13" customFormat="1" ht="15.75" customHeight="1">
      <c r="A247" s="55">
        <v>152</v>
      </c>
      <c r="B247" s="57" t="s">
        <v>637</v>
      </c>
      <c r="C247" s="13" t="s">
        <v>638</v>
      </c>
      <c r="D247" s="35">
        <v>37</v>
      </c>
      <c r="E247" s="36"/>
      <c r="F247" s="58"/>
      <c r="AF247" s="13">
        <v>43</v>
      </c>
      <c r="AR247" s="17">
        <f t="shared" si="28"/>
        <v>43</v>
      </c>
      <c r="AS247" s="14">
        <f t="shared" si="29"/>
        <v>1</v>
      </c>
      <c r="AT247" s="14">
        <f t="shared" si="30"/>
        <v>43</v>
      </c>
      <c r="AU247" s="14">
        <f t="shared" si="31"/>
        <v>0</v>
      </c>
      <c r="AV247" s="53">
        <f t="shared" si="32"/>
        <v>43</v>
      </c>
      <c r="AX247" s="16">
        <f t="shared" si="37"/>
        <v>152</v>
      </c>
    </row>
    <row r="248" spans="1:48" s="13" customFormat="1" ht="15.75" customHeight="1">
      <c r="A248" s="55">
        <v>271</v>
      </c>
      <c r="B248" s="56" t="s">
        <v>619</v>
      </c>
      <c r="C248" s="13" t="s">
        <v>136</v>
      </c>
      <c r="D248" s="56">
        <v>1971</v>
      </c>
      <c r="E248" s="56" t="s">
        <v>620</v>
      </c>
      <c r="AE248" s="13">
        <v>23</v>
      </c>
      <c r="AR248" s="17">
        <f t="shared" si="28"/>
        <v>23</v>
      </c>
      <c r="AS248" s="14">
        <f t="shared" si="29"/>
        <v>1</v>
      </c>
      <c r="AT248" s="14">
        <f t="shared" si="30"/>
        <v>23</v>
      </c>
      <c r="AU248" s="14">
        <f t="shared" si="31"/>
        <v>0</v>
      </c>
      <c r="AV248" s="53">
        <f t="shared" si="32"/>
        <v>23</v>
      </c>
    </row>
    <row r="249" spans="1:50" s="13" customFormat="1" ht="15.75" customHeight="1">
      <c r="A249" s="55">
        <v>133</v>
      </c>
      <c r="B249" s="30" t="s">
        <v>319</v>
      </c>
      <c r="C249" s="30" t="s">
        <v>320</v>
      </c>
      <c r="D249" s="31">
        <v>1971</v>
      </c>
      <c r="E249" s="30" t="s">
        <v>274</v>
      </c>
      <c r="F249" s="32"/>
      <c r="G249" s="32"/>
      <c r="H249" s="32"/>
      <c r="I249" s="32"/>
      <c r="J249" s="32"/>
      <c r="K249" s="32">
        <v>45</v>
      </c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17">
        <f t="shared" si="28"/>
        <v>45</v>
      </c>
      <c r="AS249" s="14">
        <f t="shared" si="29"/>
        <v>1</v>
      </c>
      <c r="AT249" s="14">
        <f t="shared" si="30"/>
        <v>45</v>
      </c>
      <c r="AU249" s="14">
        <f t="shared" si="31"/>
        <v>0</v>
      </c>
      <c r="AV249" s="53">
        <f t="shared" si="32"/>
        <v>45</v>
      </c>
      <c r="AW249" s="16" t="str">
        <f>B249&amp;", "&amp;C249</f>
        <v>Bartholemy, Daniel</v>
      </c>
      <c r="AX249" s="16">
        <f aca="true" t="shared" si="38" ref="AX249:AX256">A249</f>
        <v>133</v>
      </c>
    </row>
    <row r="250" spans="1:50" s="13" customFormat="1" ht="15.75" customHeight="1">
      <c r="A250" s="55">
        <v>252</v>
      </c>
      <c r="B250" s="39" t="s">
        <v>484</v>
      </c>
      <c r="C250" s="39" t="s">
        <v>485</v>
      </c>
      <c r="D250" s="39">
        <v>1971</v>
      </c>
      <c r="E250" s="39" t="s">
        <v>486</v>
      </c>
      <c r="P250" s="13">
        <v>30</v>
      </c>
      <c r="AR250" s="17">
        <f t="shared" si="28"/>
        <v>30</v>
      </c>
      <c r="AS250" s="14">
        <f t="shared" si="29"/>
        <v>1</v>
      </c>
      <c r="AT250" s="14">
        <f t="shared" si="30"/>
        <v>30</v>
      </c>
      <c r="AU250" s="14">
        <f t="shared" si="31"/>
        <v>0</v>
      </c>
      <c r="AV250" s="54">
        <f t="shared" si="32"/>
        <v>30</v>
      </c>
      <c r="AX250" s="16">
        <f t="shared" si="38"/>
        <v>252</v>
      </c>
    </row>
    <row r="251" spans="1:50" s="13" customFormat="1" ht="15.75" customHeight="1">
      <c r="A251" s="55">
        <v>206</v>
      </c>
      <c r="B251" s="21" t="s">
        <v>216</v>
      </c>
      <c r="C251" s="21" t="s">
        <v>172</v>
      </c>
      <c r="D251" s="21">
        <v>1975</v>
      </c>
      <c r="E251" s="21" t="s">
        <v>189</v>
      </c>
      <c r="F251" s="16"/>
      <c r="G251" s="16"/>
      <c r="H251" s="16"/>
      <c r="I251" s="20">
        <v>36</v>
      </c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7">
        <f t="shared" si="28"/>
        <v>36</v>
      </c>
      <c r="AS251" s="17">
        <f t="shared" si="29"/>
        <v>1</v>
      </c>
      <c r="AT251" s="17">
        <f t="shared" si="30"/>
        <v>36</v>
      </c>
      <c r="AU251" s="17">
        <f t="shared" si="31"/>
        <v>0</v>
      </c>
      <c r="AV251" s="53">
        <f t="shared" si="32"/>
        <v>36</v>
      </c>
      <c r="AW251" s="16" t="str">
        <f>B251&amp;", "&amp;C251</f>
        <v>Bareiß,  Christian</v>
      </c>
      <c r="AX251" s="16">
        <f t="shared" si="38"/>
        <v>206</v>
      </c>
    </row>
    <row r="252" spans="1:50" s="13" customFormat="1" ht="15.75" customHeight="1">
      <c r="A252" s="55">
        <v>109</v>
      </c>
      <c r="B252" s="33" t="s">
        <v>592</v>
      </c>
      <c r="C252" s="44" t="s">
        <v>593</v>
      </c>
      <c r="D252" s="44">
        <v>1972</v>
      </c>
      <c r="E252" s="44" t="s">
        <v>594</v>
      </c>
      <c r="S252" s="14"/>
      <c r="U252" s="14"/>
      <c r="X252" s="14">
        <v>48</v>
      </c>
      <c r="AR252" s="17">
        <f t="shared" si="28"/>
        <v>48</v>
      </c>
      <c r="AS252" s="14">
        <f t="shared" si="29"/>
        <v>1</v>
      </c>
      <c r="AT252" s="14">
        <f t="shared" si="30"/>
        <v>48</v>
      </c>
      <c r="AU252" s="14">
        <f t="shared" si="31"/>
        <v>0</v>
      </c>
      <c r="AV252" s="53">
        <f t="shared" si="32"/>
        <v>48</v>
      </c>
      <c r="AW252" s="11" t="str">
        <f>B252&amp;", "&amp;C252</f>
        <v>Baldini, Hugo</v>
      </c>
      <c r="AX252" s="16">
        <f t="shared" si="38"/>
        <v>109</v>
      </c>
    </row>
    <row r="253" spans="1:50" s="13" customFormat="1" ht="15.75" customHeight="1">
      <c r="A253" s="55">
        <v>186</v>
      </c>
      <c r="B253" s="13" t="s">
        <v>562</v>
      </c>
      <c r="C253" s="13" t="s">
        <v>378</v>
      </c>
      <c r="D253" s="50">
        <v>1972</v>
      </c>
      <c r="E253" s="13" t="s">
        <v>189</v>
      </c>
      <c r="S253" s="43"/>
      <c r="V253" s="13">
        <v>38</v>
      </c>
      <c r="AR253" s="17">
        <f t="shared" si="28"/>
        <v>38</v>
      </c>
      <c r="AS253" s="14">
        <f t="shared" si="29"/>
        <v>1</v>
      </c>
      <c r="AT253" s="14">
        <f t="shared" si="30"/>
        <v>38</v>
      </c>
      <c r="AU253" s="14">
        <f t="shared" si="31"/>
        <v>0</v>
      </c>
      <c r="AV253" s="53">
        <f t="shared" si="32"/>
        <v>38</v>
      </c>
      <c r="AW253" s="11" t="str">
        <f>B253&amp;", "&amp;C253</f>
        <v>Backes, Frank</v>
      </c>
      <c r="AX253" s="16">
        <f t="shared" si="38"/>
        <v>186</v>
      </c>
    </row>
    <row r="254" spans="1:50" s="13" customFormat="1" ht="15.75" customHeight="1">
      <c r="A254" s="55">
        <v>188</v>
      </c>
      <c r="B254" s="33" t="s">
        <v>356</v>
      </c>
      <c r="C254" s="34" t="s">
        <v>137</v>
      </c>
      <c r="D254" s="34">
        <v>72</v>
      </c>
      <c r="E254" s="34" t="s">
        <v>357</v>
      </c>
      <c r="F254" s="27"/>
      <c r="G254" s="27"/>
      <c r="H254" s="27"/>
      <c r="I254" s="27"/>
      <c r="J254" s="27">
        <v>39</v>
      </c>
      <c r="K254" s="14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7">
        <f t="shared" si="28"/>
        <v>39</v>
      </c>
      <c r="AS254" s="14">
        <f t="shared" si="29"/>
        <v>1</v>
      </c>
      <c r="AT254" s="14">
        <f t="shared" si="30"/>
        <v>39</v>
      </c>
      <c r="AU254" s="14">
        <f t="shared" si="31"/>
        <v>0</v>
      </c>
      <c r="AV254" s="53">
        <f t="shared" si="32"/>
        <v>39</v>
      </c>
      <c r="AW254" s="16" t="str">
        <f>B254&amp;", "&amp;C254</f>
        <v>Athanasios, Papanastasioy</v>
      </c>
      <c r="AX254" s="16">
        <f t="shared" si="38"/>
        <v>188</v>
      </c>
    </row>
    <row r="255" spans="1:50" s="13" customFormat="1" ht="15.75" customHeight="1">
      <c r="A255" s="55">
        <v>144</v>
      </c>
      <c r="B255" s="13" t="s">
        <v>568</v>
      </c>
      <c r="C255" s="51" t="s">
        <v>51</v>
      </c>
      <c r="D255" s="51">
        <v>1973</v>
      </c>
      <c r="E255" s="51" t="s">
        <v>569</v>
      </c>
      <c r="V255" s="16"/>
      <c r="W255" s="13">
        <v>44</v>
      </c>
      <c r="AR255" s="17">
        <f t="shared" si="28"/>
        <v>44</v>
      </c>
      <c r="AS255" s="14">
        <f t="shared" si="29"/>
        <v>1</v>
      </c>
      <c r="AT255" s="14">
        <f t="shared" si="30"/>
        <v>44</v>
      </c>
      <c r="AU255" s="14">
        <f t="shared" si="31"/>
        <v>0</v>
      </c>
      <c r="AV255" s="53">
        <f t="shared" si="32"/>
        <v>44</v>
      </c>
      <c r="AW255" s="11" t="str">
        <f>B255&amp;", "&amp;C255</f>
        <v>Arniol, Michael</v>
      </c>
      <c r="AX255" s="16">
        <f t="shared" si="38"/>
        <v>144</v>
      </c>
    </row>
    <row r="256" spans="1:50" s="13" customFormat="1" ht="15.75" customHeight="1">
      <c r="A256" s="55">
        <v>119</v>
      </c>
      <c r="B256" s="21" t="s">
        <v>236</v>
      </c>
      <c r="C256" s="22" t="s">
        <v>237</v>
      </c>
      <c r="D256" s="21">
        <v>1971</v>
      </c>
      <c r="E256" s="21" t="s">
        <v>189</v>
      </c>
      <c r="F256" s="18"/>
      <c r="G256" s="18"/>
      <c r="H256" s="18"/>
      <c r="I256" s="18">
        <v>47</v>
      </c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7">
        <f t="shared" si="28"/>
        <v>47</v>
      </c>
      <c r="AS256" s="14">
        <f t="shared" si="29"/>
        <v>1</v>
      </c>
      <c r="AT256" s="14">
        <f t="shared" si="30"/>
        <v>47</v>
      </c>
      <c r="AU256" s="14">
        <f t="shared" si="31"/>
        <v>0</v>
      </c>
      <c r="AV256" s="53">
        <f t="shared" si="32"/>
        <v>47</v>
      </c>
      <c r="AW256" s="23"/>
      <c r="AX256" s="16">
        <f t="shared" si="38"/>
        <v>119</v>
      </c>
    </row>
  </sheetData>
  <conditionalFormatting sqref="E173:E185">
    <cfRule type="cellIs" priority="1" dxfId="0" operator="equal" stopIfTrue="1">
      <formula>"."</formula>
    </cfRule>
  </conditionalFormatting>
  <hyperlinks>
    <hyperlink ref="B5" r:id="rId1" display="http://www2.your-sports.com/details/results.php?sl=6.3795.de.0.Ergebnislisten%7CZieleinlaufliste&amp;pp=732"/>
    <hyperlink ref="B102" r:id="rId2" display="http://www2.your-sports.com/details/results.php?sl=6.3795.de.0.Ergebnislisten%7CZieleinlaufliste&amp;pp=797"/>
    <hyperlink ref="B188" r:id="rId3" display="http://www2.your-sports.com/details/results.php?sl=6.3795.de.0.Ergebnislisten%7CZieleinlaufliste&amp;pp=670"/>
    <hyperlink ref="B217" r:id="rId4" display="http://www2.your-sports.com/details/results.php?sl=6.3795.de.0.Ergebnislisten%7CZieleinlaufliste&amp;pp=792"/>
    <hyperlink ref="B244" r:id="rId5" display="http://www2.your-sports.com/details/results.php?sl=6.3795.de.0.Ergebnislisten%7CZieleinlaufliste&amp;pp=480"/>
    <hyperlink ref="B175" r:id="rId6" display="http://www2.your-sports.com/details/results.php?sl=6.3795.de.0.Ergebnislisten%7CZieleinlaufliste&amp;pp=752"/>
    <hyperlink ref="B57" r:id="rId7" display="http://www2.your-sports.com/details/results.php?sl=6.3795.de.0.Ergebnislisten%7CZieleinlaufliste&amp;pp=746"/>
    <hyperlink ref="B238" r:id="rId8" display="http://www2.your-sports.com/details/results.php?sl=6.3795.de.0.Ergebnislisten%7CZieleinlaufliste&amp;pp=749"/>
    <hyperlink ref="B230" r:id="rId9" display="http://www2.your-sports.com/details/results.php?sl=6.3795.de.0.Ergebnislisten%7CZieleinlaufliste&amp;pp=136"/>
    <hyperlink ref="B204" r:id="rId10" display="http://www2.your-sports.com/details/results.php?sl=6.3795.de.0.Ergebnislisten%7CZieleinlaufliste&amp;pp=81"/>
    <hyperlink ref="B123" r:id="rId11" display="http://www2.your-sports.com/details/results.php?sl=6.3795.de.0.Ergebnislisten%7CZieleinlaufliste&amp;pp=106"/>
    <hyperlink ref="B50" r:id="rId12" display="http://www2.your-sports.com/details/results.php?sl=6.3795.de.0.Ergebnislisten%7CZieleinlaufliste&amp;pp=131"/>
    <hyperlink ref="B58" r:id="rId13" display="http://www2.your-sports.com/details/results.php?sl=6.3795.de.0.Ergebnislisten%7CZieleinlaufliste&amp;pp=59"/>
    <hyperlink ref="B243" r:id="rId14" display="http://www2.your-sports.com/details/results.php?sl=6.3795.de.0.Ergebnislisten%7CZieleinlaufliste&amp;pp=496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X267"/>
  <sheetViews>
    <sheetView showGridLines="0" tabSelected="1" workbookViewId="0" topLeftCell="A1">
      <pane ySplit="2" topLeftCell="BM43" activePane="bottomLeft" state="frozen"/>
      <selection pane="topLeft" activeCell="A2" sqref="A2"/>
      <selection pane="bottomLeft" activeCell="B48" sqref="B48"/>
    </sheetView>
  </sheetViews>
  <sheetFormatPr defaultColWidth="11.421875" defaultRowHeight="12.75"/>
  <cols>
    <col min="1" max="1" width="3.57421875" style="12" bestFit="1" customWidth="1"/>
    <col min="2" max="2" width="9.7109375" style="13" customWidth="1"/>
    <col min="3" max="3" width="8.7109375" style="13" customWidth="1"/>
    <col min="4" max="4" width="4.421875" style="13" bestFit="1" customWidth="1"/>
    <col min="5" max="5" width="4.7109375" style="13" customWidth="1"/>
    <col min="6" max="14" width="1.7109375" style="13" customWidth="1"/>
    <col min="15" max="27" width="3.00390625" style="13" bestFit="1" customWidth="1"/>
    <col min="28" max="28" width="0.13671875" style="13" customWidth="1"/>
    <col min="29" max="42" width="3.00390625" style="13" bestFit="1" customWidth="1"/>
    <col min="43" max="43" width="0.13671875" style="13" customWidth="1"/>
    <col min="44" max="44" width="4.7109375" style="14" customWidth="1"/>
    <col min="45" max="45" width="3.421875" style="14" customWidth="1"/>
    <col min="46" max="48" width="4.7109375" style="14" customWidth="1"/>
    <col min="49" max="49" width="20.421875" style="13" customWidth="1"/>
    <col min="50" max="50" width="4.57421875" style="13" customWidth="1"/>
    <col min="51" max="16384" width="11.421875" style="13" customWidth="1"/>
  </cols>
  <sheetData>
    <row r="1" spans="1:48" s="2" customFormat="1" ht="14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1"/>
      <c r="AS1" s="1"/>
      <c r="AT1" s="1"/>
      <c r="AU1" s="1"/>
      <c r="AV1" s="1"/>
    </row>
    <row r="2" spans="1:50" s="10" customFormat="1" ht="73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6" t="s">
        <v>44</v>
      </c>
      <c r="AS2" s="7" t="s">
        <v>45</v>
      </c>
      <c r="AT2" s="7" t="s">
        <v>46</v>
      </c>
      <c r="AU2" s="7" t="s">
        <v>47</v>
      </c>
      <c r="AV2" s="52" t="s">
        <v>48</v>
      </c>
      <c r="AW2" s="8" t="s">
        <v>49</v>
      </c>
      <c r="AX2" s="9" t="s">
        <v>1</v>
      </c>
    </row>
    <row r="3" spans="1:50" s="10" customFormat="1" ht="15.75" customHeight="1">
      <c r="A3" s="46">
        <v>1</v>
      </c>
      <c r="B3" s="47" t="s">
        <v>50</v>
      </c>
      <c r="C3" s="47" t="s">
        <v>51</v>
      </c>
      <c r="D3" s="47">
        <v>1973</v>
      </c>
      <c r="E3" s="47" t="s">
        <v>52</v>
      </c>
      <c r="F3" s="16">
        <v>50</v>
      </c>
      <c r="G3" s="16">
        <v>50</v>
      </c>
      <c r="H3" s="16">
        <v>49</v>
      </c>
      <c r="I3" s="16">
        <v>50</v>
      </c>
      <c r="J3" s="16"/>
      <c r="K3" s="16">
        <v>50</v>
      </c>
      <c r="L3" s="16"/>
      <c r="M3" s="16">
        <v>50</v>
      </c>
      <c r="N3" s="16">
        <v>50</v>
      </c>
      <c r="O3" s="16"/>
      <c r="P3" s="16">
        <v>49</v>
      </c>
      <c r="Q3" s="16">
        <v>50</v>
      </c>
      <c r="R3" s="16"/>
      <c r="S3" s="16">
        <v>50</v>
      </c>
      <c r="T3" s="16"/>
      <c r="U3" s="16">
        <v>50</v>
      </c>
      <c r="V3" s="16">
        <v>49</v>
      </c>
      <c r="W3" s="20">
        <v>50</v>
      </c>
      <c r="X3" s="16"/>
      <c r="Y3" s="16">
        <v>49</v>
      </c>
      <c r="Z3" s="16">
        <v>49</v>
      </c>
      <c r="AA3" s="16"/>
      <c r="AB3" s="16"/>
      <c r="AC3" s="16"/>
      <c r="AD3" s="16"/>
      <c r="AE3" s="16"/>
      <c r="AF3" s="16"/>
      <c r="AG3" s="16">
        <v>50</v>
      </c>
      <c r="AH3" s="16">
        <v>50</v>
      </c>
      <c r="AI3" s="16">
        <v>48</v>
      </c>
      <c r="AJ3" s="16"/>
      <c r="AK3" s="16">
        <v>49</v>
      </c>
      <c r="AL3" s="16">
        <v>50</v>
      </c>
      <c r="AM3" s="16">
        <v>50</v>
      </c>
      <c r="AN3" s="20">
        <v>50</v>
      </c>
      <c r="AO3" s="16"/>
      <c r="AP3" s="16"/>
      <c r="AQ3" s="16"/>
      <c r="AR3" s="17">
        <f aca="true" t="shared" si="0" ref="AR3:AR36">SUM(F3:AQ3)</f>
        <v>1092</v>
      </c>
      <c r="AS3" s="17">
        <f aca="true" t="shared" si="1" ref="AS3:AS36">COUNT(F3:AQ3)</f>
        <v>22</v>
      </c>
      <c r="AT3" s="17">
        <f aca="true" t="shared" si="2" ref="AT3:AT36">IF(COUNT(F3:AQ3)&gt;0,LARGE(F3:AQ3,1),0)+IF(COUNT(F3:AQ3)&gt;1,LARGE(F3:AQ3,2),0)+IF(COUNT(F3:AQ3)&gt;2,LARGE(F3:AQ3,3),0)+IF(COUNT(F3:AQ3)&gt;3,LARGE(F3:AQ3,4),0)+IF(COUNT(F3:AQ3)&gt;4,LARGE(F3:AQ3,5),0)+IF(COUNT(F3:AQ3)&gt;5,LARGE(F3:AQ3,6),0)+IF(COUNT(F3:AQ3)&gt;6,LARGE(F3:AQ3,7),0)+IF(COUNT(F3:AQ3)&gt;7,LARGE(F3:AQ3,8),0)+IF(COUNT(F3:AQ3)&gt;8,LARGE(F3:AQ3,9),0)+IF(COUNT(F3:AQ3)&gt;9,LARGE(F3:AQ3,10),0)+IF(COUNT(F3:AQ3)&gt;10,LARGE(F3:AQ3,11),0)+IF(COUNT(F3:AQ3)&gt;11,LARGE(F3:AQ3,12),0)+IF(COUNT(F3:AQ3)&gt;12,LARGE(F3:AQ3,13),0)+IF(COUNT(F3:AQ3)&gt;13,LARGE(F3:AQ3,14),0)+IF(COUNT(F3:AQ3)&gt;14,LARGE(F3:AQ3,15),0)</f>
        <v>750</v>
      </c>
      <c r="AU3" s="17">
        <f aca="true" t="shared" si="3" ref="AU3:AU36">IF(COUNT(F3:AQ3)&lt;22,IF(COUNT(F3:AQ3)&gt;14,(COUNT(F3:AQ3)-15),0)*20,120)</f>
        <v>120</v>
      </c>
      <c r="AV3" s="53">
        <f aca="true" t="shared" si="4" ref="AV3:AV36">AT3+AU3</f>
        <v>870</v>
      </c>
      <c r="AW3" s="16" t="str">
        <f aca="true" t="shared" si="5" ref="AW3:AW37">B3&amp;", "&amp;C3</f>
        <v>Palm, Michael</v>
      </c>
      <c r="AX3" s="16">
        <f aca="true" t="shared" si="6" ref="AX3:AX17">A3</f>
        <v>1</v>
      </c>
    </row>
    <row r="4" spans="1:50" ht="15.75" customHeight="1">
      <c r="A4" s="46">
        <v>2</v>
      </c>
      <c r="B4" s="14" t="s">
        <v>160</v>
      </c>
      <c r="C4" s="14" t="s">
        <v>161</v>
      </c>
      <c r="D4" s="41">
        <v>1975</v>
      </c>
      <c r="E4" s="41" t="s">
        <v>144</v>
      </c>
      <c r="F4" s="16"/>
      <c r="G4" s="20">
        <v>47</v>
      </c>
      <c r="H4" s="16">
        <v>48</v>
      </c>
      <c r="I4" s="16">
        <v>49</v>
      </c>
      <c r="J4" s="16">
        <v>47</v>
      </c>
      <c r="K4" s="20">
        <v>41</v>
      </c>
      <c r="L4" s="16">
        <v>47</v>
      </c>
      <c r="M4" s="20">
        <v>43</v>
      </c>
      <c r="N4" s="16">
        <v>49</v>
      </c>
      <c r="O4" s="16">
        <v>48</v>
      </c>
      <c r="P4" s="16">
        <v>48</v>
      </c>
      <c r="Q4" s="16">
        <v>46</v>
      </c>
      <c r="R4" s="16">
        <v>47</v>
      </c>
      <c r="S4" s="16"/>
      <c r="T4" s="16">
        <v>48</v>
      </c>
      <c r="U4" s="16">
        <v>49</v>
      </c>
      <c r="V4" s="16">
        <v>48</v>
      </c>
      <c r="W4" s="20">
        <v>49</v>
      </c>
      <c r="X4" s="20">
        <v>47</v>
      </c>
      <c r="Y4" s="16"/>
      <c r="Z4" s="16">
        <v>47</v>
      </c>
      <c r="AA4" s="16"/>
      <c r="AB4" s="16"/>
      <c r="AC4" s="16">
        <v>48</v>
      </c>
      <c r="AD4" s="16">
        <v>50</v>
      </c>
      <c r="AE4" s="16">
        <v>46</v>
      </c>
      <c r="AF4" s="16">
        <v>44</v>
      </c>
      <c r="AG4" s="16">
        <v>49</v>
      </c>
      <c r="AH4" s="20">
        <v>50</v>
      </c>
      <c r="AI4" s="16"/>
      <c r="AJ4" s="16">
        <v>48</v>
      </c>
      <c r="AK4" s="16">
        <v>48</v>
      </c>
      <c r="AL4" s="16"/>
      <c r="AM4" s="16"/>
      <c r="AN4" s="16">
        <v>50</v>
      </c>
      <c r="AO4" s="20">
        <v>45</v>
      </c>
      <c r="AP4" s="16">
        <v>50</v>
      </c>
      <c r="AQ4" s="16"/>
      <c r="AR4" s="17">
        <f t="shared" si="0"/>
        <v>1376</v>
      </c>
      <c r="AS4" s="17">
        <f t="shared" si="1"/>
        <v>29</v>
      </c>
      <c r="AT4" s="17">
        <f t="shared" si="2"/>
        <v>733</v>
      </c>
      <c r="AU4" s="17">
        <f t="shared" si="3"/>
        <v>120</v>
      </c>
      <c r="AV4" s="53">
        <f t="shared" si="4"/>
        <v>853</v>
      </c>
      <c r="AW4" s="16" t="str">
        <f aca="true" t="shared" si="7" ref="AW4:AW15">B4&amp;", "&amp;C4</f>
        <v>Thönnissen,  Robert</v>
      </c>
      <c r="AX4" s="16">
        <f t="shared" si="6"/>
        <v>2</v>
      </c>
    </row>
    <row r="5" spans="1:50" s="10" customFormat="1" ht="15.75" customHeight="1">
      <c r="A5" s="46">
        <v>3</v>
      </c>
      <c r="B5" s="14" t="s">
        <v>145</v>
      </c>
      <c r="C5" s="14" t="s">
        <v>131</v>
      </c>
      <c r="D5" s="41">
        <v>1972</v>
      </c>
      <c r="E5" s="41"/>
      <c r="F5" s="16"/>
      <c r="G5" s="16">
        <v>40</v>
      </c>
      <c r="H5" s="16">
        <v>42</v>
      </c>
      <c r="I5" s="16">
        <v>45</v>
      </c>
      <c r="J5" s="16">
        <v>29</v>
      </c>
      <c r="K5" s="20">
        <v>23</v>
      </c>
      <c r="L5" s="16">
        <v>38</v>
      </c>
      <c r="M5" s="20">
        <v>34</v>
      </c>
      <c r="N5" s="16"/>
      <c r="O5" s="16"/>
      <c r="P5" s="16">
        <v>40</v>
      </c>
      <c r="Q5" s="16">
        <v>39</v>
      </c>
      <c r="R5" s="16"/>
      <c r="S5" s="45">
        <v>40</v>
      </c>
      <c r="T5" s="16">
        <v>44</v>
      </c>
      <c r="U5" s="16"/>
      <c r="V5" s="16">
        <v>42</v>
      </c>
      <c r="W5" s="20">
        <v>46</v>
      </c>
      <c r="X5" s="16">
        <v>46</v>
      </c>
      <c r="Y5" s="16"/>
      <c r="Z5" s="16">
        <v>44</v>
      </c>
      <c r="AA5" s="16">
        <v>44</v>
      </c>
      <c r="AB5" s="16"/>
      <c r="AC5" s="16">
        <v>38</v>
      </c>
      <c r="AD5" s="16"/>
      <c r="AE5" s="16"/>
      <c r="AF5" s="16"/>
      <c r="AG5" s="16">
        <v>46</v>
      </c>
      <c r="AH5" s="20">
        <v>45</v>
      </c>
      <c r="AI5" s="16">
        <v>44</v>
      </c>
      <c r="AJ5" s="16">
        <v>42</v>
      </c>
      <c r="AK5" s="16"/>
      <c r="AL5" s="16">
        <v>47</v>
      </c>
      <c r="AM5" s="16"/>
      <c r="AN5" s="16">
        <v>48</v>
      </c>
      <c r="AO5" s="16"/>
      <c r="AP5" s="16">
        <v>41</v>
      </c>
      <c r="AQ5" s="16"/>
      <c r="AR5" s="17">
        <f t="shared" si="0"/>
        <v>987</v>
      </c>
      <c r="AS5" s="17">
        <f t="shared" si="1"/>
        <v>24</v>
      </c>
      <c r="AT5" s="17">
        <f t="shared" si="2"/>
        <v>666</v>
      </c>
      <c r="AU5" s="17">
        <f t="shared" si="3"/>
        <v>120</v>
      </c>
      <c r="AV5" s="53">
        <f t="shared" si="4"/>
        <v>786</v>
      </c>
      <c r="AW5" s="16" t="str">
        <f t="shared" si="7"/>
        <v>Hütten,  Sven</v>
      </c>
      <c r="AX5" s="16">
        <f t="shared" si="6"/>
        <v>3</v>
      </c>
    </row>
    <row r="6" spans="1:50" s="10" customFormat="1" ht="15.75" customHeight="1">
      <c r="A6" s="46">
        <v>4</v>
      </c>
      <c r="B6" s="47" t="s">
        <v>58</v>
      </c>
      <c r="C6" s="47" t="s">
        <v>59</v>
      </c>
      <c r="D6" s="47">
        <v>1974</v>
      </c>
      <c r="E6" s="47" t="s">
        <v>60</v>
      </c>
      <c r="F6" s="20">
        <v>49</v>
      </c>
      <c r="G6" s="16"/>
      <c r="H6" s="16">
        <v>44</v>
      </c>
      <c r="I6" s="20">
        <v>39</v>
      </c>
      <c r="J6" s="16"/>
      <c r="K6" s="16">
        <v>49</v>
      </c>
      <c r="L6" s="16">
        <v>45</v>
      </c>
      <c r="M6" s="16"/>
      <c r="N6" s="16"/>
      <c r="O6" s="16"/>
      <c r="P6" s="16">
        <v>44</v>
      </c>
      <c r="Q6" s="16">
        <v>47</v>
      </c>
      <c r="R6" s="16">
        <v>44</v>
      </c>
      <c r="S6" s="45">
        <v>47</v>
      </c>
      <c r="T6" s="16"/>
      <c r="U6" s="16"/>
      <c r="V6" s="16">
        <v>47</v>
      </c>
      <c r="W6" s="16">
        <v>45</v>
      </c>
      <c r="X6" s="16">
        <v>47</v>
      </c>
      <c r="Y6" s="16"/>
      <c r="Z6" s="16"/>
      <c r="AA6" s="16">
        <v>46</v>
      </c>
      <c r="AB6" s="16"/>
      <c r="AC6" s="16">
        <v>45</v>
      </c>
      <c r="AD6" s="16"/>
      <c r="AE6" s="16"/>
      <c r="AF6" s="16"/>
      <c r="AG6" s="16"/>
      <c r="AH6" s="16"/>
      <c r="AI6" s="16"/>
      <c r="AJ6" s="16">
        <v>46</v>
      </c>
      <c r="AK6" s="16"/>
      <c r="AL6" s="16">
        <v>49</v>
      </c>
      <c r="AM6" s="16"/>
      <c r="AN6" s="16"/>
      <c r="AO6" s="16">
        <v>49</v>
      </c>
      <c r="AP6" s="16">
        <v>48</v>
      </c>
      <c r="AQ6" s="16"/>
      <c r="AR6" s="17">
        <f t="shared" si="0"/>
        <v>830</v>
      </c>
      <c r="AS6" s="17">
        <f t="shared" si="1"/>
        <v>18</v>
      </c>
      <c r="AT6" s="17">
        <f t="shared" si="2"/>
        <v>703</v>
      </c>
      <c r="AU6" s="17">
        <f t="shared" si="3"/>
        <v>60</v>
      </c>
      <c r="AV6" s="53">
        <f t="shared" si="4"/>
        <v>763</v>
      </c>
      <c r="AW6" s="16" t="str">
        <f t="shared" si="5"/>
        <v>Köthe, Noèl</v>
      </c>
      <c r="AX6" s="16">
        <f t="shared" si="6"/>
        <v>4</v>
      </c>
    </row>
    <row r="7" spans="1:50" s="10" customFormat="1" ht="15.75" customHeight="1">
      <c r="A7" s="46">
        <v>5</v>
      </c>
      <c r="B7" s="47" t="s">
        <v>67</v>
      </c>
      <c r="C7" s="47" t="s">
        <v>53</v>
      </c>
      <c r="D7" s="47">
        <v>1973</v>
      </c>
      <c r="E7" s="47" t="s">
        <v>68</v>
      </c>
      <c r="F7" s="20">
        <v>46</v>
      </c>
      <c r="G7" s="20">
        <v>46</v>
      </c>
      <c r="H7" s="16">
        <v>39</v>
      </c>
      <c r="I7" s="16"/>
      <c r="J7" s="16">
        <v>44</v>
      </c>
      <c r="K7" s="20">
        <v>34</v>
      </c>
      <c r="L7" s="16">
        <v>36</v>
      </c>
      <c r="M7" s="16"/>
      <c r="N7" s="16"/>
      <c r="O7" s="16"/>
      <c r="P7" s="16"/>
      <c r="Q7" s="16"/>
      <c r="R7" s="16"/>
      <c r="S7" s="45">
        <v>44</v>
      </c>
      <c r="T7" s="16"/>
      <c r="U7" s="20">
        <v>47</v>
      </c>
      <c r="V7" s="16"/>
      <c r="W7" s="16"/>
      <c r="X7" s="16"/>
      <c r="Y7" s="16"/>
      <c r="Z7" s="16"/>
      <c r="AA7" s="16">
        <v>48</v>
      </c>
      <c r="AB7" s="16"/>
      <c r="AC7" s="16"/>
      <c r="AD7" s="16">
        <v>48</v>
      </c>
      <c r="AE7" s="16">
        <v>49</v>
      </c>
      <c r="AF7" s="16"/>
      <c r="AG7" s="16"/>
      <c r="AH7" s="16"/>
      <c r="AI7" s="16"/>
      <c r="AJ7" s="16">
        <v>47</v>
      </c>
      <c r="AK7" s="16">
        <v>44</v>
      </c>
      <c r="AL7" s="16">
        <v>46</v>
      </c>
      <c r="AM7" s="16"/>
      <c r="AN7" s="16"/>
      <c r="AO7" s="20">
        <v>37</v>
      </c>
      <c r="AP7" s="16">
        <v>45</v>
      </c>
      <c r="AQ7" s="16"/>
      <c r="AR7" s="17">
        <f t="shared" si="0"/>
        <v>700</v>
      </c>
      <c r="AS7" s="17">
        <f t="shared" si="1"/>
        <v>16</v>
      </c>
      <c r="AT7" s="17">
        <f t="shared" si="2"/>
        <v>666</v>
      </c>
      <c r="AU7" s="17">
        <f t="shared" si="3"/>
        <v>20</v>
      </c>
      <c r="AV7" s="53">
        <f t="shared" si="4"/>
        <v>686</v>
      </c>
      <c r="AW7" s="16" t="str">
        <f t="shared" si="7"/>
        <v>Adrian, Stephan</v>
      </c>
      <c r="AX7" s="16">
        <f t="shared" si="6"/>
        <v>5</v>
      </c>
    </row>
    <row r="8" spans="1:50" s="10" customFormat="1" ht="15.75" customHeight="1">
      <c r="A8" s="46">
        <v>6</v>
      </c>
      <c r="B8" s="47" t="s">
        <v>74</v>
      </c>
      <c r="C8" s="47" t="s">
        <v>75</v>
      </c>
      <c r="D8" s="47">
        <v>1974</v>
      </c>
      <c r="E8" s="47" t="s">
        <v>76</v>
      </c>
      <c r="F8" s="20">
        <v>43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>
        <v>38</v>
      </c>
      <c r="S8" s="20">
        <v>39</v>
      </c>
      <c r="T8" s="16"/>
      <c r="U8" s="20">
        <v>43</v>
      </c>
      <c r="V8" s="16"/>
      <c r="W8" s="16"/>
      <c r="X8" s="16"/>
      <c r="Y8" s="16">
        <v>46</v>
      </c>
      <c r="Z8" s="16">
        <v>43</v>
      </c>
      <c r="AA8" s="16">
        <v>43</v>
      </c>
      <c r="AB8" s="16"/>
      <c r="AC8" s="16">
        <v>40</v>
      </c>
      <c r="AD8" s="16"/>
      <c r="AE8" s="16">
        <v>30</v>
      </c>
      <c r="AF8" s="16">
        <v>31</v>
      </c>
      <c r="AG8" s="16">
        <v>40</v>
      </c>
      <c r="AH8" s="16">
        <v>43</v>
      </c>
      <c r="AI8" s="16"/>
      <c r="AJ8" s="16">
        <v>41</v>
      </c>
      <c r="AK8" s="16">
        <v>43</v>
      </c>
      <c r="AL8" s="16">
        <v>43</v>
      </c>
      <c r="AM8" s="16"/>
      <c r="AN8" s="16"/>
      <c r="AO8" s="16"/>
      <c r="AP8" s="16">
        <v>38</v>
      </c>
      <c r="AQ8" s="16"/>
      <c r="AR8" s="17">
        <f t="shared" si="0"/>
        <v>644</v>
      </c>
      <c r="AS8" s="17">
        <f t="shared" si="1"/>
        <v>16</v>
      </c>
      <c r="AT8" s="17">
        <f t="shared" si="2"/>
        <v>614</v>
      </c>
      <c r="AU8" s="17">
        <f t="shared" si="3"/>
        <v>20</v>
      </c>
      <c r="AV8" s="53">
        <f t="shared" si="4"/>
        <v>634</v>
      </c>
      <c r="AW8" s="16" t="str">
        <f t="shared" si="7"/>
        <v>Riester, Jürgen</v>
      </c>
      <c r="AX8" s="16">
        <f t="shared" si="6"/>
        <v>6</v>
      </c>
    </row>
    <row r="9" spans="1:50" s="10" customFormat="1" ht="15.75" customHeight="1">
      <c r="A9" s="46">
        <v>7</v>
      </c>
      <c r="B9" s="14" t="s">
        <v>173</v>
      </c>
      <c r="C9" s="14" t="s">
        <v>129</v>
      </c>
      <c r="D9" s="41">
        <v>1974</v>
      </c>
      <c r="E9" s="41" t="s">
        <v>94</v>
      </c>
      <c r="F9" s="16"/>
      <c r="G9" s="20">
        <v>39</v>
      </c>
      <c r="H9" s="16">
        <v>38</v>
      </c>
      <c r="I9" s="16">
        <v>36</v>
      </c>
      <c r="J9" s="16">
        <v>38</v>
      </c>
      <c r="K9" s="16"/>
      <c r="L9" s="16">
        <v>43</v>
      </c>
      <c r="M9" s="16"/>
      <c r="N9" s="16"/>
      <c r="O9" s="16"/>
      <c r="P9" s="16">
        <v>42</v>
      </c>
      <c r="Q9" s="16"/>
      <c r="R9" s="16">
        <v>40</v>
      </c>
      <c r="S9" s="20">
        <v>47</v>
      </c>
      <c r="T9" s="16">
        <v>45</v>
      </c>
      <c r="U9" s="16"/>
      <c r="V9" s="16">
        <v>45</v>
      </c>
      <c r="W9" s="16"/>
      <c r="X9" s="20">
        <v>43</v>
      </c>
      <c r="Y9" s="16"/>
      <c r="Z9" s="16"/>
      <c r="AA9" s="16"/>
      <c r="AB9" s="16"/>
      <c r="AC9" s="16"/>
      <c r="AD9" s="16">
        <v>41</v>
      </c>
      <c r="AE9" s="16"/>
      <c r="AF9" s="16"/>
      <c r="AG9" s="16"/>
      <c r="AH9" s="16"/>
      <c r="AI9" s="16"/>
      <c r="AJ9" s="16">
        <v>44</v>
      </c>
      <c r="AK9" s="16"/>
      <c r="AL9" s="16">
        <v>45</v>
      </c>
      <c r="AM9" s="16"/>
      <c r="AN9" s="16"/>
      <c r="AO9" s="16">
        <v>46</v>
      </c>
      <c r="AP9" s="16"/>
      <c r="AQ9" s="16"/>
      <c r="AR9" s="17">
        <f t="shared" si="0"/>
        <v>632</v>
      </c>
      <c r="AS9" s="17">
        <f t="shared" si="1"/>
        <v>15</v>
      </c>
      <c r="AT9" s="17">
        <f t="shared" si="2"/>
        <v>632</v>
      </c>
      <c r="AU9" s="17">
        <f t="shared" si="3"/>
        <v>0</v>
      </c>
      <c r="AV9" s="53">
        <f t="shared" si="4"/>
        <v>632</v>
      </c>
      <c r="AW9" s="16" t="str">
        <f t="shared" si="7"/>
        <v>Graß,  Michael</v>
      </c>
      <c r="AX9" s="16">
        <f t="shared" si="6"/>
        <v>7</v>
      </c>
    </row>
    <row r="10" spans="1:50" s="10" customFormat="1" ht="15.75" customHeight="1">
      <c r="A10" s="46">
        <v>8</v>
      </c>
      <c r="B10" s="60" t="s">
        <v>238</v>
      </c>
      <c r="C10" s="64" t="s">
        <v>239</v>
      </c>
      <c r="D10" s="60">
        <v>1974</v>
      </c>
      <c r="E10" s="60" t="s">
        <v>240</v>
      </c>
      <c r="F10" s="18"/>
      <c r="G10" s="18"/>
      <c r="H10" s="18"/>
      <c r="I10" s="18">
        <v>46</v>
      </c>
      <c r="J10" s="18"/>
      <c r="K10" s="18"/>
      <c r="L10" s="18"/>
      <c r="M10" s="18"/>
      <c r="N10" s="18"/>
      <c r="O10" s="18">
        <v>38</v>
      </c>
      <c r="P10" s="14">
        <v>48</v>
      </c>
      <c r="Q10" s="18"/>
      <c r="R10" s="18"/>
      <c r="S10" s="43">
        <v>41</v>
      </c>
      <c r="T10" s="18"/>
      <c r="U10" s="18"/>
      <c r="V10" s="18">
        <v>41</v>
      </c>
      <c r="W10" s="18">
        <v>38</v>
      </c>
      <c r="X10" s="18"/>
      <c r="Y10" s="18"/>
      <c r="Z10" s="18"/>
      <c r="AA10" s="18"/>
      <c r="AB10" s="18"/>
      <c r="AC10" s="18">
        <v>43</v>
      </c>
      <c r="AD10" s="18">
        <v>43</v>
      </c>
      <c r="AE10" s="18">
        <v>32</v>
      </c>
      <c r="AF10" s="18"/>
      <c r="AG10" s="18"/>
      <c r="AH10" s="14">
        <v>44</v>
      </c>
      <c r="AI10" s="18"/>
      <c r="AJ10" s="18"/>
      <c r="AK10" s="18">
        <v>47</v>
      </c>
      <c r="AL10" s="18"/>
      <c r="AM10" s="18"/>
      <c r="AN10" s="14">
        <v>47</v>
      </c>
      <c r="AO10" s="18"/>
      <c r="AP10" s="18">
        <v>40</v>
      </c>
      <c r="AQ10" s="18"/>
      <c r="AR10" s="17">
        <f t="shared" si="0"/>
        <v>548</v>
      </c>
      <c r="AS10" s="14">
        <f t="shared" si="1"/>
        <v>13</v>
      </c>
      <c r="AT10" s="14">
        <f t="shared" si="2"/>
        <v>548</v>
      </c>
      <c r="AU10" s="14">
        <f t="shared" si="3"/>
        <v>0</v>
      </c>
      <c r="AV10" s="53">
        <f t="shared" si="4"/>
        <v>548</v>
      </c>
      <c r="AW10" s="16" t="str">
        <f t="shared" si="7"/>
        <v>Voß,  Alexander</v>
      </c>
      <c r="AX10" s="16">
        <f t="shared" si="6"/>
        <v>8</v>
      </c>
    </row>
    <row r="11" spans="1:50" s="10" customFormat="1" ht="15.75" customHeight="1">
      <c r="A11" s="46">
        <v>9</v>
      </c>
      <c r="B11" s="14" t="s">
        <v>166</v>
      </c>
      <c r="C11" s="14" t="s">
        <v>167</v>
      </c>
      <c r="D11" s="41">
        <v>1975</v>
      </c>
      <c r="E11" s="41" t="s">
        <v>68</v>
      </c>
      <c r="F11" s="16"/>
      <c r="G11" s="20">
        <v>43</v>
      </c>
      <c r="H11" s="16">
        <v>40</v>
      </c>
      <c r="I11" s="16"/>
      <c r="J11" s="16">
        <v>43</v>
      </c>
      <c r="K11" s="20">
        <v>33</v>
      </c>
      <c r="L11" s="16">
        <v>35</v>
      </c>
      <c r="M11" s="16"/>
      <c r="N11" s="16">
        <v>46</v>
      </c>
      <c r="O11" s="16"/>
      <c r="P11" s="16"/>
      <c r="Q11" s="16"/>
      <c r="R11" s="16">
        <v>41</v>
      </c>
      <c r="S11" s="45">
        <v>43</v>
      </c>
      <c r="T11" s="16"/>
      <c r="U11" s="20">
        <v>46</v>
      </c>
      <c r="V11" s="16"/>
      <c r="W11" s="16"/>
      <c r="X11" s="16"/>
      <c r="Y11" s="16"/>
      <c r="Z11" s="16"/>
      <c r="AA11" s="16"/>
      <c r="AB11" s="16"/>
      <c r="AC11" s="16"/>
      <c r="AD11" s="16">
        <v>47</v>
      </c>
      <c r="AE11" s="16">
        <v>40</v>
      </c>
      <c r="AF11" s="16"/>
      <c r="AG11" s="16"/>
      <c r="AH11" s="16"/>
      <c r="AI11" s="16"/>
      <c r="AJ11" s="16"/>
      <c r="AK11" s="16"/>
      <c r="AL11" s="16"/>
      <c r="AM11" s="16"/>
      <c r="AN11" s="16"/>
      <c r="AO11" s="20">
        <v>38</v>
      </c>
      <c r="AP11" s="16">
        <v>44</v>
      </c>
      <c r="AQ11" s="16"/>
      <c r="AR11" s="17">
        <f t="shared" si="0"/>
        <v>539</v>
      </c>
      <c r="AS11" s="17">
        <f t="shared" si="1"/>
        <v>13</v>
      </c>
      <c r="AT11" s="17">
        <f t="shared" si="2"/>
        <v>539</v>
      </c>
      <c r="AU11" s="17">
        <f t="shared" si="3"/>
        <v>0</v>
      </c>
      <c r="AV11" s="53">
        <f t="shared" si="4"/>
        <v>539</v>
      </c>
      <c r="AW11" s="16" t="str">
        <f t="shared" si="7"/>
        <v>Fuß,  Heiko</v>
      </c>
      <c r="AX11" s="16">
        <f t="shared" si="6"/>
        <v>9</v>
      </c>
    </row>
    <row r="12" spans="1:50" s="10" customFormat="1" ht="15.75" customHeight="1">
      <c r="A12" s="46">
        <v>10</v>
      </c>
      <c r="B12" s="47" t="s">
        <v>89</v>
      </c>
      <c r="C12" s="47" t="s">
        <v>78</v>
      </c>
      <c r="D12" s="47">
        <v>1973</v>
      </c>
      <c r="E12" s="47" t="s">
        <v>90</v>
      </c>
      <c r="F12" s="20">
        <v>37</v>
      </c>
      <c r="G12" s="16"/>
      <c r="H12" s="16"/>
      <c r="I12" s="16">
        <v>48</v>
      </c>
      <c r="J12" s="16">
        <v>41</v>
      </c>
      <c r="K12" s="20">
        <v>35</v>
      </c>
      <c r="L12" s="16"/>
      <c r="M12" s="16"/>
      <c r="N12" s="16">
        <v>48</v>
      </c>
      <c r="O12" s="16"/>
      <c r="P12" s="16"/>
      <c r="Q12" s="16"/>
      <c r="R12" s="16"/>
      <c r="S12" s="16"/>
      <c r="T12" s="16"/>
      <c r="U12" s="16"/>
      <c r="V12" s="16"/>
      <c r="W12" s="16"/>
      <c r="X12" s="20">
        <v>44</v>
      </c>
      <c r="Y12" s="16"/>
      <c r="Z12" s="16">
        <v>45</v>
      </c>
      <c r="AA12" s="16"/>
      <c r="AB12" s="16"/>
      <c r="AC12" s="16">
        <v>44</v>
      </c>
      <c r="AD12" s="16"/>
      <c r="AE12" s="16">
        <v>44</v>
      </c>
      <c r="AF12" s="16"/>
      <c r="AG12" s="16">
        <v>47</v>
      </c>
      <c r="AH12" s="20">
        <v>46</v>
      </c>
      <c r="AI12" s="16"/>
      <c r="AJ12" s="16">
        <v>45</v>
      </c>
      <c r="AK12" s="16"/>
      <c r="AL12" s="16"/>
      <c r="AM12" s="16"/>
      <c r="AN12" s="16"/>
      <c r="AO12" s="16"/>
      <c r="AP12" s="16"/>
      <c r="AQ12" s="16"/>
      <c r="AR12" s="17">
        <f t="shared" si="0"/>
        <v>524</v>
      </c>
      <c r="AS12" s="17">
        <f t="shared" si="1"/>
        <v>12</v>
      </c>
      <c r="AT12" s="17">
        <f t="shared" si="2"/>
        <v>524</v>
      </c>
      <c r="AU12" s="17">
        <f t="shared" si="3"/>
        <v>0</v>
      </c>
      <c r="AV12" s="53">
        <f t="shared" si="4"/>
        <v>524</v>
      </c>
      <c r="AW12" s="16" t="str">
        <f t="shared" si="7"/>
        <v>Jansen, Sascha</v>
      </c>
      <c r="AX12" s="16">
        <f t="shared" si="6"/>
        <v>10</v>
      </c>
    </row>
    <row r="13" spans="1:50" s="10" customFormat="1" ht="15.75" customHeight="1">
      <c r="A13" s="46">
        <v>11</v>
      </c>
      <c r="B13" s="15" t="s">
        <v>55</v>
      </c>
      <c r="C13" s="15" t="s">
        <v>56</v>
      </c>
      <c r="D13" s="15">
        <v>1975</v>
      </c>
      <c r="E13" s="15" t="s">
        <v>57</v>
      </c>
      <c r="F13" s="20">
        <v>50</v>
      </c>
      <c r="G13" s="20">
        <v>50</v>
      </c>
      <c r="H13" s="16"/>
      <c r="I13" s="20">
        <v>50</v>
      </c>
      <c r="J13" s="16"/>
      <c r="K13" s="16"/>
      <c r="L13" s="16">
        <v>50</v>
      </c>
      <c r="M13" s="16"/>
      <c r="N13" s="16"/>
      <c r="O13" s="16">
        <v>49</v>
      </c>
      <c r="P13" s="16"/>
      <c r="Q13" s="16"/>
      <c r="R13" s="16"/>
      <c r="S13" s="16"/>
      <c r="T13" s="16">
        <v>50</v>
      </c>
      <c r="U13" s="16"/>
      <c r="V13" s="16"/>
      <c r="W13" s="16"/>
      <c r="X13" s="20">
        <v>45</v>
      </c>
      <c r="Y13" s="16"/>
      <c r="Z13" s="16"/>
      <c r="AA13" s="16"/>
      <c r="AB13" s="16"/>
      <c r="AC13" s="16">
        <v>50</v>
      </c>
      <c r="AD13" s="16"/>
      <c r="AE13" s="16"/>
      <c r="AF13" s="16"/>
      <c r="AG13" s="16"/>
      <c r="AH13" s="16"/>
      <c r="AI13" s="16">
        <v>50</v>
      </c>
      <c r="AJ13" s="16"/>
      <c r="AK13" s="16"/>
      <c r="AL13" s="16"/>
      <c r="AM13" s="16"/>
      <c r="AN13" s="16"/>
      <c r="AO13" s="16"/>
      <c r="AP13" s="16"/>
      <c r="AQ13" s="16"/>
      <c r="AR13" s="17">
        <f t="shared" si="0"/>
        <v>444</v>
      </c>
      <c r="AS13" s="17">
        <f t="shared" si="1"/>
        <v>9</v>
      </c>
      <c r="AT13" s="17">
        <f t="shared" si="2"/>
        <v>444</v>
      </c>
      <c r="AU13" s="17">
        <f t="shared" si="3"/>
        <v>0</v>
      </c>
      <c r="AV13" s="53">
        <f t="shared" si="4"/>
        <v>444</v>
      </c>
      <c r="AW13" s="16" t="str">
        <f t="shared" si="7"/>
        <v>Cremers, Rene</v>
      </c>
      <c r="AX13" s="16">
        <f t="shared" si="6"/>
        <v>11</v>
      </c>
    </row>
    <row r="14" spans="1:50" s="10" customFormat="1" ht="15.75" customHeight="1">
      <c r="A14" s="46">
        <v>12</v>
      </c>
      <c r="B14" s="18" t="s">
        <v>174</v>
      </c>
      <c r="C14" s="18" t="s">
        <v>175</v>
      </c>
      <c r="D14" s="19">
        <v>1975</v>
      </c>
      <c r="E14" s="19" t="s">
        <v>176</v>
      </c>
      <c r="F14" s="16"/>
      <c r="G14" s="20">
        <v>38</v>
      </c>
      <c r="H14" s="16"/>
      <c r="I14" s="20">
        <v>35</v>
      </c>
      <c r="J14" s="16"/>
      <c r="K14" s="20">
        <v>26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0">
        <v>47</v>
      </c>
      <c r="X14" s="20">
        <v>42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>
        <v>48</v>
      </c>
      <c r="AI14" s="16">
        <v>45</v>
      </c>
      <c r="AJ14" s="16">
        <v>43</v>
      </c>
      <c r="AK14" s="16"/>
      <c r="AL14" s="16"/>
      <c r="AM14" s="16">
        <v>49</v>
      </c>
      <c r="AN14" s="16"/>
      <c r="AO14" s="16"/>
      <c r="AP14" s="16">
        <v>43</v>
      </c>
      <c r="AQ14" s="16"/>
      <c r="AR14" s="17">
        <f t="shared" si="0"/>
        <v>416</v>
      </c>
      <c r="AS14" s="17">
        <f t="shared" si="1"/>
        <v>10</v>
      </c>
      <c r="AT14" s="17">
        <f t="shared" si="2"/>
        <v>416</v>
      </c>
      <c r="AU14" s="17">
        <f t="shared" si="3"/>
        <v>0</v>
      </c>
      <c r="AV14" s="53">
        <f t="shared" si="4"/>
        <v>416</v>
      </c>
      <c r="AW14" s="16" t="str">
        <f>B14&amp;", "&amp;C14</f>
        <v>Bongen,  Gerd</v>
      </c>
      <c r="AX14" s="16">
        <f t="shared" si="6"/>
        <v>12</v>
      </c>
    </row>
    <row r="15" spans="1:50" s="10" customFormat="1" ht="15.75" customHeight="1">
      <c r="A15" s="46">
        <v>13</v>
      </c>
      <c r="B15" s="60" t="s">
        <v>225</v>
      </c>
      <c r="C15" s="60" t="s">
        <v>149</v>
      </c>
      <c r="D15" s="60">
        <v>1973</v>
      </c>
      <c r="E15" s="60" t="s">
        <v>226</v>
      </c>
      <c r="F15" s="16"/>
      <c r="G15" s="16"/>
      <c r="H15" s="16"/>
      <c r="I15" s="20">
        <v>28</v>
      </c>
      <c r="J15" s="16">
        <v>27</v>
      </c>
      <c r="K15" s="20">
        <v>22</v>
      </c>
      <c r="L15" s="16">
        <v>39</v>
      </c>
      <c r="M15" s="16"/>
      <c r="N15" s="16"/>
      <c r="O15" s="16">
        <v>40</v>
      </c>
      <c r="P15" s="16"/>
      <c r="Q15" s="16">
        <v>43</v>
      </c>
      <c r="R15" s="16">
        <v>43</v>
      </c>
      <c r="S15" s="16"/>
      <c r="T15" s="16"/>
      <c r="U15" s="20">
        <v>45</v>
      </c>
      <c r="V15" s="16"/>
      <c r="W15" s="16"/>
      <c r="X15" s="16"/>
      <c r="Y15" s="16"/>
      <c r="Z15" s="16"/>
      <c r="AA15" s="16"/>
      <c r="AB15" s="16"/>
      <c r="AC15" s="16"/>
      <c r="AD15" s="16"/>
      <c r="AE15" s="16">
        <v>33</v>
      </c>
      <c r="AF15" s="16"/>
      <c r="AG15" s="16">
        <v>43</v>
      </c>
      <c r="AH15" s="16"/>
      <c r="AI15" s="16"/>
      <c r="AJ15" s="16"/>
      <c r="AK15" s="16"/>
      <c r="AL15" s="16"/>
      <c r="AM15" s="16"/>
      <c r="AN15" s="16"/>
      <c r="AO15" s="20">
        <v>31</v>
      </c>
      <c r="AP15" s="16"/>
      <c r="AQ15" s="16"/>
      <c r="AR15" s="17">
        <f t="shared" si="0"/>
        <v>394</v>
      </c>
      <c r="AS15" s="17">
        <f t="shared" si="1"/>
        <v>11</v>
      </c>
      <c r="AT15" s="17">
        <f t="shared" si="2"/>
        <v>394</v>
      </c>
      <c r="AU15" s="17">
        <f t="shared" si="3"/>
        <v>0</v>
      </c>
      <c r="AV15" s="53">
        <f t="shared" si="4"/>
        <v>394</v>
      </c>
      <c r="AW15" s="16" t="str">
        <f t="shared" si="7"/>
        <v>Rütten,  Stefan</v>
      </c>
      <c r="AX15" s="16">
        <f t="shared" si="6"/>
        <v>13</v>
      </c>
    </row>
    <row r="16" spans="1:50" s="10" customFormat="1" ht="15.75" customHeight="1">
      <c r="A16" s="46">
        <v>14</v>
      </c>
      <c r="B16" s="15" t="s">
        <v>118</v>
      </c>
      <c r="C16" s="15" t="s">
        <v>119</v>
      </c>
      <c r="D16" s="15">
        <v>1975</v>
      </c>
      <c r="E16" s="15" t="s">
        <v>120</v>
      </c>
      <c r="F16" s="20">
        <v>24</v>
      </c>
      <c r="G16" s="16">
        <v>42</v>
      </c>
      <c r="H16" s="16">
        <v>43</v>
      </c>
      <c r="I16" s="20">
        <v>22</v>
      </c>
      <c r="J16" s="16"/>
      <c r="K16" s="16">
        <v>48</v>
      </c>
      <c r="L16" s="16"/>
      <c r="M16" s="16"/>
      <c r="N16" s="16"/>
      <c r="O16" s="16"/>
      <c r="P16" s="16">
        <v>39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>
        <v>44</v>
      </c>
      <c r="AE16" s="16"/>
      <c r="AF16" s="16"/>
      <c r="AG16" s="16"/>
      <c r="AH16" s="16"/>
      <c r="AI16" s="16"/>
      <c r="AJ16" s="16">
        <v>40</v>
      </c>
      <c r="AK16" s="16"/>
      <c r="AL16" s="16"/>
      <c r="AM16" s="16"/>
      <c r="AN16" s="16"/>
      <c r="AO16" s="16"/>
      <c r="AP16" s="16">
        <v>42</v>
      </c>
      <c r="AQ16" s="16"/>
      <c r="AR16" s="17">
        <f t="shared" si="0"/>
        <v>344</v>
      </c>
      <c r="AS16" s="17">
        <f t="shared" si="1"/>
        <v>9</v>
      </c>
      <c r="AT16" s="17">
        <f t="shared" si="2"/>
        <v>344</v>
      </c>
      <c r="AU16" s="17">
        <f t="shared" si="3"/>
        <v>0</v>
      </c>
      <c r="AV16" s="53">
        <f t="shared" si="4"/>
        <v>344</v>
      </c>
      <c r="AW16" s="16" t="str">
        <f>B16&amp;", "&amp;C16</f>
        <v>Peterhoff, Thomas</v>
      </c>
      <c r="AX16" s="16">
        <f t="shared" si="6"/>
        <v>14</v>
      </c>
    </row>
    <row r="17" spans="1:50" s="10" customFormat="1" ht="15.75" customHeight="1">
      <c r="A17" s="46">
        <v>15</v>
      </c>
      <c r="B17" s="15" t="s">
        <v>100</v>
      </c>
      <c r="C17" s="15" t="s">
        <v>101</v>
      </c>
      <c r="D17" s="15">
        <v>1971</v>
      </c>
      <c r="E17" s="15" t="s">
        <v>102</v>
      </c>
      <c r="F17" s="20">
        <v>32</v>
      </c>
      <c r="G17" s="16"/>
      <c r="H17" s="16">
        <v>36</v>
      </c>
      <c r="I17" s="20">
        <v>18</v>
      </c>
      <c r="J17" s="16">
        <v>14</v>
      </c>
      <c r="K17" s="16"/>
      <c r="L17" s="16"/>
      <c r="M17" s="16"/>
      <c r="N17" s="16"/>
      <c r="O17" s="16"/>
      <c r="P17" s="16">
        <v>36</v>
      </c>
      <c r="Q17" s="16"/>
      <c r="R17" s="16">
        <v>39</v>
      </c>
      <c r="S17" s="20">
        <v>40</v>
      </c>
      <c r="T17" s="16">
        <v>41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>
        <v>45</v>
      </c>
      <c r="AO17" s="16"/>
      <c r="AP17" s="16"/>
      <c r="AQ17" s="16"/>
      <c r="AR17" s="17">
        <f t="shared" si="0"/>
        <v>301</v>
      </c>
      <c r="AS17" s="17">
        <f t="shared" si="1"/>
        <v>9</v>
      </c>
      <c r="AT17" s="17">
        <f t="shared" si="2"/>
        <v>301</v>
      </c>
      <c r="AU17" s="17">
        <f t="shared" si="3"/>
        <v>0</v>
      </c>
      <c r="AV17" s="53">
        <f t="shared" si="4"/>
        <v>301</v>
      </c>
      <c r="AW17" s="16" t="str">
        <f>B17&amp;", "&amp;C17</f>
        <v>Musiol, Mariusz</v>
      </c>
      <c r="AX17" s="16">
        <f t="shared" si="6"/>
        <v>15</v>
      </c>
    </row>
    <row r="18" spans="1:50" s="10" customFormat="1" ht="15.75" customHeight="1">
      <c r="A18" s="46"/>
      <c r="B18" s="15"/>
      <c r="C18" s="15"/>
      <c r="D18" s="15"/>
      <c r="E18" s="15"/>
      <c r="F18" s="20"/>
      <c r="G18" s="16"/>
      <c r="H18" s="16"/>
      <c r="I18" s="20"/>
      <c r="J18" s="16"/>
      <c r="K18" s="16"/>
      <c r="L18" s="16"/>
      <c r="M18" s="16"/>
      <c r="N18" s="16"/>
      <c r="O18" s="16"/>
      <c r="P18" s="16"/>
      <c r="Q18" s="16"/>
      <c r="R18" s="16"/>
      <c r="S18" s="20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7"/>
      <c r="AS18" s="17"/>
      <c r="AT18" s="17"/>
      <c r="AU18" s="17"/>
      <c r="AV18" s="53"/>
      <c r="AW18" s="16"/>
      <c r="AX18" s="16"/>
    </row>
    <row r="19" spans="1:50" s="10" customFormat="1" ht="15.75" customHeight="1">
      <c r="A19" s="46"/>
      <c r="B19" s="15"/>
      <c r="C19" s="15"/>
      <c r="D19" s="15"/>
      <c r="E19" s="15"/>
      <c r="F19" s="20"/>
      <c r="G19" s="16"/>
      <c r="H19" s="16"/>
      <c r="I19" s="20"/>
      <c r="J19" s="16"/>
      <c r="K19" s="16"/>
      <c r="L19" s="16"/>
      <c r="M19" s="16"/>
      <c r="N19" s="16"/>
      <c r="O19" s="16"/>
      <c r="P19" s="16"/>
      <c r="Q19" s="16"/>
      <c r="R19" s="16"/>
      <c r="S19" s="20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7"/>
      <c r="AS19" s="17"/>
      <c r="AT19" s="17"/>
      <c r="AU19" s="17"/>
      <c r="AV19" s="53"/>
      <c r="AW19" s="16"/>
      <c r="AX19" s="16"/>
    </row>
    <row r="20" spans="1:50" s="10" customFormat="1" ht="15.75" customHeight="1">
      <c r="A20" s="46"/>
      <c r="B20" s="15" t="s">
        <v>93</v>
      </c>
      <c r="C20" s="15" t="s">
        <v>87</v>
      </c>
      <c r="D20" s="15">
        <v>1972</v>
      </c>
      <c r="E20" s="15" t="s">
        <v>94</v>
      </c>
      <c r="F20" s="20">
        <v>35</v>
      </c>
      <c r="G20" s="16"/>
      <c r="H20" s="16">
        <v>37</v>
      </c>
      <c r="I20" s="16"/>
      <c r="J20" s="16"/>
      <c r="K20" s="16"/>
      <c r="L20" s="16">
        <v>41</v>
      </c>
      <c r="M20" s="16"/>
      <c r="N20" s="16"/>
      <c r="O20" s="16">
        <v>36</v>
      </c>
      <c r="P20" s="16">
        <v>38</v>
      </c>
      <c r="Q20" s="16"/>
      <c r="R20" s="16">
        <v>42</v>
      </c>
      <c r="S20" s="45">
        <v>33</v>
      </c>
      <c r="T20" s="16"/>
      <c r="U20" s="16"/>
      <c r="V20" s="16">
        <v>44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7">
        <f t="shared" si="0"/>
        <v>306</v>
      </c>
      <c r="AS20" s="17">
        <f t="shared" si="1"/>
        <v>8</v>
      </c>
      <c r="AT20" s="17">
        <f t="shared" si="2"/>
        <v>306</v>
      </c>
      <c r="AU20" s="17">
        <f t="shared" si="3"/>
        <v>0</v>
      </c>
      <c r="AV20" s="53">
        <f t="shared" si="4"/>
        <v>306</v>
      </c>
      <c r="AW20" s="16" t="str">
        <f t="shared" si="5"/>
        <v>Junkersdorf, Markus</v>
      </c>
      <c r="AX20" s="16">
        <f aca="true" t="shared" si="8" ref="AX20:AX50">A20</f>
        <v>0</v>
      </c>
    </row>
    <row r="21" spans="1:50" s="10" customFormat="1" ht="15.75" customHeight="1">
      <c r="A21" s="46"/>
      <c r="B21" s="15" t="s">
        <v>111</v>
      </c>
      <c r="C21" s="15" t="s">
        <v>112</v>
      </c>
      <c r="D21" s="15">
        <v>1973</v>
      </c>
      <c r="E21" s="15" t="s">
        <v>76</v>
      </c>
      <c r="F21" s="20">
        <v>27</v>
      </c>
      <c r="G21" s="16"/>
      <c r="H21" s="16"/>
      <c r="I21" s="16">
        <v>39</v>
      </c>
      <c r="J21" s="16"/>
      <c r="K21" s="16"/>
      <c r="L21" s="16"/>
      <c r="M21" s="20">
        <v>33</v>
      </c>
      <c r="N21" s="16">
        <v>45</v>
      </c>
      <c r="O21" s="16"/>
      <c r="P21" s="16"/>
      <c r="Q21" s="16"/>
      <c r="R21" s="16"/>
      <c r="S21" s="20">
        <v>41</v>
      </c>
      <c r="T21" s="16">
        <v>42</v>
      </c>
      <c r="U21" s="16"/>
      <c r="V21" s="16"/>
      <c r="W21" s="16"/>
      <c r="X21" s="16"/>
      <c r="Y21" s="16"/>
      <c r="Z21" s="16"/>
      <c r="AA21" s="16">
        <v>42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20">
        <v>18</v>
      </c>
      <c r="AP21" s="16"/>
      <c r="AQ21" s="16"/>
      <c r="AR21" s="17">
        <f t="shared" si="0"/>
        <v>287</v>
      </c>
      <c r="AS21" s="17">
        <f t="shared" si="1"/>
        <v>8</v>
      </c>
      <c r="AT21" s="17">
        <f t="shared" si="2"/>
        <v>287</v>
      </c>
      <c r="AU21" s="17">
        <f t="shared" si="3"/>
        <v>0</v>
      </c>
      <c r="AV21" s="53">
        <f t="shared" si="4"/>
        <v>287</v>
      </c>
      <c r="AW21" s="16" t="str">
        <f t="shared" si="5"/>
        <v>Hoch, Mario</v>
      </c>
      <c r="AX21" s="16">
        <f t="shared" si="8"/>
        <v>0</v>
      </c>
    </row>
    <row r="22" spans="1:50" s="10" customFormat="1" ht="15.75" customHeight="1">
      <c r="A22" s="46"/>
      <c r="B22" s="25" t="s">
        <v>265</v>
      </c>
      <c r="C22" s="25" t="s">
        <v>266</v>
      </c>
      <c r="D22" s="26">
        <v>1971</v>
      </c>
      <c r="E22" s="25" t="s">
        <v>267</v>
      </c>
      <c r="F22" s="27"/>
      <c r="G22" s="27"/>
      <c r="H22" s="27"/>
      <c r="I22" s="27"/>
      <c r="J22" s="27"/>
      <c r="K22" s="14">
        <v>47</v>
      </c>
      <c r="L22" s="18"/>
      <c r="M22" s="14">
        <v>46</v>
      </c>
      <c r="N22" s="18"/>
      <c r="O22" s="18"/>
      <c r="P22" s="18"/>
      <c r="Q22" s="18"/>
      <c r="R22" s="18">
        <v>49</v>
      </c>
      <c r="S22" s="18"/>
      <c r="T22" s="18"/>
      <c r="U22" s="18"/>
      <c r="V22" s="18"/>
      <c r="W22" s="18"/>
      <c r="X22" s="14">
        <v>49</v>
      </c>
      <c r="Y22" s="14">
        <v>50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4">
        <v>46</v>
      </c>
      <c r="AP22" s="18"/>
      <c r="AQ22" s="18"/>
      <c r="AR22" s="17">
        <f t="shared" si="0"/>
        <v>287</v>
      </c>
      <c r="AS22" s="14">
        <f t="shared" si="1"/>
        <v>6</v>
      </c>
      <c r="AT22" s="14">
        <f t="shared" si="2"/>
        <v>287</v>
      </c>
      <c r="AU22" s="14">
        <f t="shared" si="3"/>
        <v>0</v>
      </c>
      <c r="AV22" s="53">
        <f t="shared" si="4"/>
        <v>287</v>
      </c>
      <c r="AW22" s="16" t="str">
        <f t="shared" si="5"/>
        <v>Meys, Guido</v>
      </c>
      <c r="AX22" s="16">
        <f t="shared" si="8"/>
        <v>0</v>
      </c>
    </row>
    <row r="23" spans="1:50" s="10" customFormat="1" ht="15.75" customHeight="1">
      <c r="A23" s="46"/>
      <c r="B23" s="33" t="s">
        <v>519</v>
      </c>
      <c r="C23" s="44" t="s">
        <v>520</v>
      </c>
      <c r="D23" s="44">
        <v>1972</v>
      </c>
      <c r="E23" s="44" t="s">
        <v>521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>
        <v>48</v>
      </c>
      <c r="S23" s="43">
        <v>48</v>
      </c>
      <c r="T23" s="13"/>
      <c r="U23" s="14">
        <v>50</v>
      </c>
      <c r="V23" s="13"/>
      <c r="W23" s="13"/>
      <c r="X23" s="13"/>
      <c r="Y23" s="13"/>
      <c r="Z23" s="13">
        <v>50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>
        <v>49</v>
      </c>
      <c r="AK23" s="13"/>
      <c r="AL23" s="13"/>
      <c r="AM23" s="13"/>
      <c r="AN23" s="13"/>
      <c r="AO23" s="14">
        <v>35</v>
      </c>
      <c r="AP23" s="13"/>
      <c r="AQ23" s="13"/>
      <c r="AR23" s="17">
        <f t="shared" si="0"/>
        <v>280</v>
      </c>
      <c r="AS23" s="14">
        <f t="shared" si="1"/>
        <v>6</v>
      </c>
      <c r="AT23" s="14">
        <f t="shared" si="2"/>
        <v>280</v>
      </c>
      <c r="AU23" s="14">
        <f t="shared" si="3"/>
        <v>0</v>
      </c>
      <c r="AV23" s="53">
        <f t="shared" si="4"/>
        <v>280</v>
      </c>
      <c r="AW23" s="11" t="str">
        <f t="shared" si="5"/>
        <v>Kuck, Jochen</v>
      </c>
      <c r="AX23" s="16">
        <f t="shared" si="8"/>
        <v>0</v>
      </c>
    </row>
    <row r="24" spans="1:50" s="10" customFormat="1" ht="15.75" customHeight="1">
      <c r="A24" s="46"/>
      <c r="B24" s="15" t="s">
        <v>69</v>
      </c>
      <c r="C24" s="15" t="s">
        <v>70</v>
      </c>
      <c r="D24" s="15">
        <v>1972</v>
      </c>
      <c r="E24" s="15" t="s">
        <v>71</v>
      </c>
      <c r="F24" s="20">
        <v>45</v>
      </c>
      <c r="G24" s="16"/>
      <c r="H24" s="16">
        <v>47</v>
      </c>
      <c r="I24" s="20">
        <v>44</v>
      </c>
      <c r="J24" s="16"/>
      <c r="K24" s="16"/>
      <c r="L24" s="16"/>
      <c r="M24" s="20">
        <v>42</v>
      </c>
      <c r="N24" s="16"/>
      <c r="O24" s="16"/>
      <c r="P24" s="20">
        <v>50</v>
      </c>
      <c r="Q24" s="16"/>
      <c r="R24" s="16"/>
      <c r="S24" s="16"/>
      <c r="T24" s="16"/>
      <c r="U24" s="20">
        <v>49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7">
        <f t="shared" si="0"/>
        <v>277</v>
      </c>
      <c r="AS24" s="17">
        <f t="shared" si="1"/>
        <v>6</v>
      </c>
      <c r="AT24" s="17">
        <f t="shared" si="2"/>
        <v>277</v>
      </c>
      <c r="AU24" s="17">
        <f t="shared" si="3"/>
        <v>0</v>
      </c>
      <c r="AV24" s="53">
        <f t="shared" si="4"/>
        <v>277</v>
      </c>
      <c r="AW24" s="16" t="str">
        <f t="shared" si="5"/>
        <v>Göbbels, Bernd</v>
      </c>
      <c r="AX24" s="16">
        <f t="shared" si="8"/>
        <v>0</v>
      </c>
    </row>
    <row r="25" spans="1:50" s="10" customFormat="1" ht="15.75" customHeight="1">
      <c r="A25" s="46"/>
      <c r="B25" s="25" t="s">
        <v>286</v>
      </c>
      <c r="C25" s="25" t="s">
        <v>112</v>
      </c>
      <c r="D25" s="26">
        <v>1975</v>
      </c>
      <c r="E25" s="25" t="s">
        <v>287</v>
      </c>
      <c r="F25" s="27"/>
      <c r="G25" s="27"/>
      <c r="H25" s="27"/>
      <c r="I25" s="27"/>
      <c r="J25" s="27"/>
      <c r="K25" s="20">
        <v>36</v>
      </c>
      <c r="L25" s="18"/>
      <c r="M25" s="14">
        <v>41</v>
      </c>
      <c r="N25" s="18"/>
      <c r="O25" s="18"/>
      <c r="P25" s="18"/>
      <c r="Q25" s="18"/>
      <c r="R25" s="18"/>
      <c r="S25" s="14">
        <v>50</v>
      </c>
      <c r="T25" s="18"/>
      <c r="U25" s="18"/>
      <c r="V25" s="18"/>
      <c r="W25" s="18"/>
      <c r="X25" s="18"/>
      <c r="Y25" s="18">
        <v>48</v>
      </c>
      <c r="Z25" s="18">
        <v>48</v>
      </c>
      <c r="AA25" s="18"/>
      <c r="AB25" s="18"/>
      <c r="AC25" s="18"/>
      <c r="AD25" s="18"/>
      <c r="AE25" s="18"/>
      <c r="AF25" s="18">
        <v>46</v>
      </c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7">
        <f t="shared" si="0"/>
        <v>269</v>
      </c>
      <c r="AS25" s="14">
        <f t="shared" si="1"/>
        <v>6</v>
      </c>
      <c r="AT25" s="14">
        <f t="shared" si="2"/>
        <v>269</v>
      </c>
      <c r="AU25" s="14">
        <f t="shared" si="3"/>
        <v>0</v>
      </c>
      <c r="AV25" s="53">
        <f t="shared" si="4"/>
        <v>269</v>
      </c>
      <c r="AW25" s="16" t="str">
        <f t="shared" si="5"/>
        <v>Jacobs, Mario</v>
      </c>
      <c r="AX25" s="16">
        <f t="shared" si="8"/>
        <v>0</v>
      </c>
    </row>
    <row r="26" spans="1:50" s="10" customFormat="1" ht="15.75" customHeight="1">
      <c r="A26" s="46"/>
      <c r="B26" s="21" t="s">
        <v>213</v>
      </c>
      <c r="C26" s="21" t="s">
        <v>214</v>
      </c>
      <c r="D26" s="21">
        <v>1975</v>
      </c>
      <c r="E26" s="21" t="s">
        <v>215</v>
      </c>
      <c r="F26" s="16"/>
      <c r="G26" s="16"/>
      <c r="H26" s="16"/>
      <c r="I26" s="20">
        <v>38</v>
      </c>
      <c r="J26" s="16"/>
      <c r="K26" s="16"/>
      <c r="L26" s="16">
        <v>48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20">
        <v>46</v>
      </c>
      <c r="Y26" s="16"/>
      <c r="Z26" s="16"/>
      <c r="AA26" s="16"/>
      <c r="AB26" s="16"/>
      <c r="AC26" s="16">
        <v>46</v>
      </c>
      <c r="AD26" s="16"/>
      <c r="AE26" s="16">
        <v>45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20">
        <v>42</v>
      </c>
      <c r="AP26" s="16"/>
      <c r="AQ26" s="16"/>
      <c r="AR26" s="17">
        <f t="shared" si="0"/>
        <v>265</v>
      </c>
      <c r="AS26" s="17">
        <f t="shared" si="1"/>
        <v>6</v>
      </c>
      <c r="AT26" s="17">
        <f t="shared" si="2"/>
        <v>265</v>
      </c>
      <c r="AU26" s="17">
        <f t="shared" si="3"/>
        <v>0</v>
      </c>
      <c r="AV26" s="53">
        <f t="shared" si="4"/>
        <v>265</v>
      </c>
      <c r="AW26" s="16" t="str">
        <f t="shared" si="5"/>
        <v>Rauscheid,  Frank</v>
      </c>
      <c r="AX26" s="16">
        <f t="shared" si="8"/>
        <v>0</v>
      </c>
    </row>
    <row r="27" spans="1:50" s="10" customFormat="1" ht="15.75" customHeight="1">
      <c r="A27" s="46"/>
      <c r="B27" s="18" t="s">
        <v>158</v>
      </c>
      <c r="C27" s="18" t="s">
        <v>147</v>
      </c>
      <c r="D27" s="19">
        <v>1973</v>
      </c>
      <c r="E27" s="19" t="s">
        <v>159</v>
      </c>
      <c r="F27" s="16"/>
      <c r="G27" s="20">
        <v>48</v>
      </c>
      <c r="H27" s="16"/>
      <c r="I27" s="16"/>
      <c r="J27" s="16"/>
      <c r="K27" s="16"/>
      <c r="L27" s="16"/>
      <c r="M27" s="16"/>
      <c r="N27" s="16"/>
      <c r="O27" s="16"/>
      <c r="P27" s="16">
        <v>50</v>
      </c>
      <c r="Q27" s="16"/>
      <c r="R27" s="16">
        <v>50</v>
      </c>
      <c r="S27" s="16"/>
      <c r="T27" s="16"/>
      <c r="U27" s="16"/>
      <c r="V27" s="16"/>
      <c r="W27" s="16"/>
      <c r="X27" s="16"/>
      <c r="Y27" s="16">
        <v>50</v>
      </c>
      <c r="Z27" s="16"/>
      <c r="AA27" s="16"/>
      <c r="AB27" s="16"/>
      <c r="AC27" s="16"/>
      <c r="AD27" s="16"/>
      <c r="AE27" s="16"/>
      <c r="AF27" s="16"/>
      <c r="AG27" s="16"/>
      <c r="AH27" s="16"/>
      <c r="AI27" s="16">
        <v>49</v>
      </c>
      <c r="AJ27" s="16"/>
      <c r="AK27" s="16"/>
      <c r="AL27" s="16"/>
      <c r="AM27" s="16"/>
      <c r="AN27" s="16"/>
      <c r="AO27" s="16"/>
      <c r="AP27" s="16"/>
      <c r="AQ27" s="16"/>
      <c r="AR27" s="17">
        <f t="shared" si="0"/>
        <v>247</v>
      </c>
      <c r="AS27" s="17">
        <f t="shared" si="1"/>
        <v>5</v>
      </c>
      <c r="AT27" s="17">
        <f t="shared" si="2"/>
        <v>247</v>
      </c>
      <c r="AU27" s="17">
        <f t="shared" si="3"/>
        <v>0</v>
      </c>
      <c r="AV27" s="53">
        <f t="shared" si="4"/>
        <v>247</v>
      </c>
      <c r="AW27" s="16" t="str">
        <f t="shared" si="5"/>
        <v>Schmitz,  Markus</v>
      </c>
      <c r="AX27" s="16">
        <f t="shared" si="8"/>
        <v>0</v>
      </c>
    </row>
    <row r="28" spans="1:50" s="10" customFormat="1" ht="15.75" customHeight="1">
      <c r="A28" s="46"/>
      <c r="B28" s="18" t="s">
        <v>168</v>
      </c>
      <c r="C28" s="18" t="s">
        <v>141</v>
      </c>
      <c r="D28" s="19">
        <v>1974</v>
      </c>
      <c r="E28" s="19" t="s">
        <v>169</v>
      </c>
      <c r="F28" s="16"/>
      <c r="G28" s="20">
        <v>42</v>
      </c>
      <c r="H28" s="16"/>
      <c r="I28" s="16"/>
      <c r="J28" s="16"/>
      <c r="K28" s="16"/>
      <c r="L28" s="16"/>
      <c r="M28" s="16"/>
      <c r="N28" s="16"/>
      <c r="O28" s="16">
        <v>45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>
        <v>38</v>
      </c>
      <c r="AF28" s="16"/>
      <c r="AG28" s="16">
        <v>45</v>
      </c>
      <c r="AH28" s="16"/>
      <c r="AI28" s="16"/>
      <c r="AJ28" s="16"/>
      <c r="AK28" s="16"/>
      <c r="AL28" s="16"/>
      <c r="AM28" s="16"/>
      <c r="AN28" s="16"/>
      <c r="AO28" s="16"/>
      <c r="AP28" s="16">
        <v>47</v>
      </c>
      <c r="AQ28" s="16"/>
      <c r="AR28" s="17">
        <f t="shared" si="0"/>
        <v>217</v>
      </c>
      <c r="AS28" s="17">
        <f t="shared" si="1"/>
        <v>5</v>
      </c>
      <c r="AT28" s="17">
        <f t="shared" si="2"/>
        <v>217</v>
      </c>
      <c r="AU28" s="17">
        <f t="shared" si="3"/>
        <v>0</v>
      </c>
      <c r="AV28" s="53">
        <f t="shared" si="4"/>
        <v>217</v>
      </c>
      <c r="AW28" s="16" t="str">
        <f t="shared" si="5"/>
        <v>Herber,  Thomas</v>
      </c>
      <c r="AX28" s="16">
        <f t="shared" si="8"/>
        <v>0</v>
      </c>
    </row>
    <row r="29" spans="1:50" s="10" customFormat="1" ht="15.75" customHeight="1">
      <c r="A29" s="46"/>
      <c r="B29" s="25" t="s">
        <v>275</v>
      </c>
      <c r="C29" s="25" t="s">
        <v>276</v>
      </c>
      <c r="D29" s="26">
        <v>1973</v>
      </c>
      <c r="E29" s="25" t="s">
        <v>277</v>
      </c>
      <c r="F29" s="16"/>
      <c r="G29" s="16"/>
      <c r="H29" s="16"/>
      <c r="I29" s="20"/>
      <c r="J29" s="16"/>
      <c r="K29" s="14">
        <v>43</v>
      </c>
      <c r="L29" s="18"/>
      <c r="M29" s="20">
        <v>40</v>
      </c>
      <c r="N29" s="16"/>
      <c r="O29" s="16"/>
      <c r="P29" s="16">
        <v>45</v>
      </c>
      <c r="Q29" s="16"/>
      <c r="R29" s="16"/>
      <c r="S29" s="16"/>
      <c r="T29" s="16"/>
      <c r="U29" s="16"/>
      <c r="V29" s="16"/>
      <c r="W29" s="16">
        <v>48</v>
      </c>
      <c r="X29" s="16"/>
      <c r="Y29" s="16"/>
      <c r="Z29" s="16"/>
      <c r="AA29" s="16"/>
      <c r="AB29" s="16"/>
      <c r="AC29" s="16"/>
      <c r="AD29" s="16"/>
      <c r="AE29" s="16"/>
      <c r="AF29" s="16">
        <v>40</v>
      </c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7">
        <f t="shared" si="0"/>
        <v>216</v>
      </c>
      <c r="AS29" s="17">
        <f t="shared" si="1"/>
        <v>5</v>
      </c>
      <c r="AT29" s="17">
        <f t="shared" si="2"/>
        <v>216</v>
      </c>
      <c r="AU29" s="17">
        <f t="shared" si="3"/>
        <v>0</v>
      </c>
      <c r="AV29" s="53">
        <f t="shared" si="4"/>
        <v>216</v>
      </c>
      <c r="AW29" s="16" t="str">
        <f t="shared" si="5"/>
        <v>Werding, Oliver</v>
      </c>
      <c r="AX29" s="16">
        <f t="shared" si="8"/>
        <v>0</v>
      </c>
    </row>
    <row r="30" spans="1:50" s="10" customFormat="1" ht="15.75" customHeight="1">
      <c r="A30" s="46"/>
      <c r="B30" s="18" t="s">
        <v>165</v>
      </c>
      <c r="C30" s="18" t="s">
        <v>129</v>
      </c>
      <c r="D30" s="19">
        <v>1971</v>
      </c>
      <c r="E30" s="19"/>
      <c r="F30" s="16"/>
      <c r="G30" s="20">
        <v>44</v>
      </c>
      <c r="H30" s="16"/>
      <c r="I30" s="16"/>
      <c r="J30" s="16"/>
      <c r="K30" s="20">
        <v>38</v>
      </c>
      <c r="L30" s="16"/>
      <c r="M30" s="20">
        <v>39</v>
      </c>
      <c r="N30" s="16"/>
      <c r="O30" s="16"/>
      <c r="P30" s="16"/>
      <c r="Q30" s="16"/>
      <c r="R30" s="16"/>
      <c r="S30" s="16"/>
      <c r="T30" s="16">
        <v>47</v>
      </c>
      <c r="U30" s="16"/>
      <c r="V30" s="16"/>
      <c r="W30" s="20">
        <v>48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7">
        <f t="shared" si="0"/>
        <v>216</v>
      </c>
      <c r="AS30" s="17">
        <f t="shared" si="1"/>
        <v>5</v>
      </c>
      <c r="AT30" s="17">
        <f t="shared" si="2"/>
        <v>216</v>
      </c>
      <c r="AU30" s="17">
        <f t="shared" si="3"/>
        <v>0</v>
      </c>
      <c r="AV30" s="53">
        <f t="shared" si="4"/>
        <v>216</v>
      </c>
      <c r="AW30" s="16" t="str">
        <f t="shared" si="5"/>
        <v>Lambiet,  Michael</v>
      </c>
      <c r="AX30" s="16">
        <f t="shared" si="8"/>
        <v>0</v>
      </c>
    </row>
    <row r="31" spans="1:50" s="10" customFormat="1" ht="15.75" customHeight="1">
      <c r="A31" s="46"/>
      <c r="B31" s="25" t="s">
        <v>261</v>
      </c>
      <c r="C31" s="25" t="s">
        <v>262</v>
      </c>
      <c r="D31" s="26">
        <v>1975</v>
      </c>
      <c r="E31" s="25" t="s">
        <v>263</v>
      </c>
      <c r="F31" s="16"/>
      <c r="G31" s="16"/>
      <c r="H31" s="16"/>
      <c r="I31" s="20"/>
      <c r="J31" s="16"/>
      <c r="K31" s="20">
        <v>50</v>
      </c>
      <c r="L31" s="18"/>
      <c r="M31" s="20">
        <v>49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>
        <v>50</v>
      </c>
      <c r="AG31" s="16"/>
      <c r="AH31" s="16"/>
      <c r="AI31" s="16"/>
      <c r="AJ31" s="16"/>
      <c r="AK31" s="16"/>
      <c r="AL31" s="16"/>
      <c r="AM31" s="16"/>
      <c r="AN31" s="16"/>
      <c r="AO31" s="20">
        <v>50</v>
      </c>
      <c r="AP31" s="16"/>
      <c r="AQ31" s="16"/>
      <c r="AR31" s="17">
        <f t="shared" si="0"/>
        <v>199</v>
      </c>
      <c r="AS31" s="17">
        <f t="shared" si="1"/>
        <v>4</v>
      </c>
      <c r="AT31" s="17">
        <f t="shared" si="2"/>
        <v>199</v>
      </c>
      <c r="AU31" s="17">
        <f t="shared" si="3"/>
        <v>0</v>
      </c>
      <c r="AV31" s="53">
        <f t="shared" si="4"/>
        <v>199</v>
      </c>
      <c r="AW31" s="16" t="str">
        <f t="shared" si="5"/>
        <v>Hilger-Schütz, Jerome</v>
      </c>
      <c r="AX31" s="16">
        <f t="shared" si="8"/>
        <v>0</v>
      </c>
    </row>
    <row r="32" spans="1:50" s="10" customFormat="1" ht="15.75" customHeight="1">
      <c r="A32" s="46"/>
      <c r="B32" s="13" t="s">
        <v>512</v>
      </c>
      <c r="C32" s="40" t="s">
        <v>513</v>
      </c>
      <c r="D32" s="13"/>
      <c r="E32" s="40" t="s">
        <v>494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>
        <v>48</v>
      </c>
      <c r="R32" s="13"/>
      <c r="S32" s="13"/>
      <c r="T32" s="13"/>
      <c r="U32" s="13"/>
      <c r="V32" s="13"/>
      <c r="W32" s="13">
        <v>50</v>
      </c>
      <c r="X32" s="13"/>
      <c r="Y32" s="13"/>
      <c r="Z32" s="13"/>
      <c r="AA32" s="13"/>
      <c r="AB32" s="13"/>
      <c r="AC32" s="13">
        <v>49</v>
      </c>
      <c r="AD32" s="13"/>
      <c r="AE32" s="13"/>
      <c r="AF32" s="13"/>
      <c r="AG32" s="13">
        <v>50</v>
      </c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7">
        <f t="shared" si="0"/>
        <v>197</v>
      </c>
      <c r="AS32" s="14">
        <f t="shared" si="1"/>
        <v>4</v>
      </c>
      <c r="AT32" s="14">
        <f t="shared" si="2"/>
        <v>197</v>
      </c>
      <c r="AU32" s="14">
        <f t="shared" si="3"/>
        <v>0</v>
      </c>
      <c r="AV32" s="54">
        <f t="shared" si="4"/>
        <v>197</v>
      </c>
      <c r="AW32" s="13"/>
      <c r="AX32" s="16">
        <f t="shared" si="8"/>
        <v>0</v>
      </c>
    </row>
    <row r="33" spans="1:50" s="10" customFormat="1" ht="15.75" customHeight="1">
      <c r="A33" s="46"/>
      <c r="B33" s="15" t="s">
        <v>61</v>
      </c>
      <c r="C33" s="15" t="s">
        <v>62</v>
      </c>
      <c r="D33" s="15">
        <v>1974</v>
      </c>
      <c r="E33" s="15" t="s">
        <v>63</v>
      </c>
      <c r="F33" s="20">
        <v>48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>
        <v>49</v>
      </c>
      <c r="AE33" s="16">
        <v>48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>
        <v>46</v>
      </c>
      <c r="AQ33" s="16"/>
      <c r="AR33" s="17">
        <f t="shared" si="0"/>
        <v>191</v>
      </c>
      <c r="AS33" s="17">
        <f t="shared" si="1"/>
        <v>4</v>
      </c>
      <c r="AT33" s="17">
        <f t="shared" si="2"/>
        <v>191</v>
      </c>
      <c r="AU33" s="17">
        <f t="shared" si="3"/>
        <v>0</v>
      </c>
      <c r="AV33" s="53">
        <f t="shared" si="4"/>
        <v>191</v>
      </c>
      <c r="AW33" s="16" t="str">
        <f t="shared" si="5"/>
        <v>Mussler, Gregor</v>
      </c>
      <c r="AX33" s="16">
        <f t="shared" si="8"/>
        <v>0</v>
      </c>
    </row>
    <row r="34" spans="1:50" s="10" customFormat="1" ht="15.75" customHeight="1">
      <c r="A34" s="46"/>
      <c r="B34" s="18" t="s">
        <v>170</v>
      </c>
      <c r="C34" s="18" t="s">
        <v>162</v>
      </c>
      <c r="D34" s="19">
        <v>1973</v>
      </c>
      <c r="E34" s="19" t="s">
        <v>144</v>
      </c>
      <c r="F34" s="16"/>
      <c r="G34" s="20">
        <v>41</v>
      </c>
      <c r="H34" s="16"/>
      <c r="I34" s="16"/>
      <c r="J34" s="16"/>
      <c r="K34" s="16"/>
      <c r="L34" s="16">
        <v>44</v>
      </c>
      <c r="M34" s="16"/>
      <c r="N34" s="16"/>
      <c r="O34" s="16"/>
      <c r="P34" s="16"/>
      <c r="Q34" s="16">
        <v>48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>
        <v>48</v>
      </c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>
        <f t="shared" si="0"/>
        <v>181</v>
      </c>
      <c r="AS34" s="17">
        <f t="shared" si="1"/>
        <v>4</v>
      </c>
      <c r="AT34" s="17">
        <f t="shared" si="2"/>
        <v>181</v>
      </c>
      <c r="AU34" s="17">
        <f t="shared" si="3"/>
        <v>0</v>
      </c>
      <c r="AV34" s="53">
        <f t="shared" si="4"/>
        <v>181</v>
      </c>
      <c r="AW34" s="16" t="str">
        <f t="shared" si="5"/>
        <v>Hartmann,  Stephan</v>
      </c>
      <c r="AX34" s="16">
        <f t="shared" si="8"/>
        <v>0</v>
      </c>
    </row>
    <row r="35" spans="1:50" s="10" customFormat="1" ht="15.75" customHeight="1">
      <c r="A35" s="46"/>
      <c r="B35" s="18" t="s">
        <v>137</v>
      </c>
      <c r="C35" s="18" t="s">
        <v>138</v>
      </c>
      <c r="D35" s="19">
        <v>1972</v>
      </c>
      <c r="E35" s="19" t="s">
        <v>139</v>
      </c>
      <c r="F35" s="16"/>
      <c r="G35" s="16">
        <v>46</v>
      </c>
      <c r="H35" s="16"/>
      <c r="I35" s="16"/>
      <c r="J35" s="16"/>
      <c r="K35" s="16"/>
      <c r="L35" s="16"/>
      <c r="M35" s="16"/>
      <c r="N35" s="16"/>
      <c r="O35" s="16">
        <v>43</v>
      </c>
      <c r="P35" s="16"/>
      <c r="Q35" s="16"/>
      <c r="R35" s="16">
        <v>45</v>
      </c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>
        <v>43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7">
        <f t="shared" si="0"/>
        <v>177</v>
      </c>
      <c r="AS35" s="17">
        <f t="shared" si="1"/>
        <v>4</v>
      </c>
      <c r="AT35" s="17">
        <f t="shared" si="2"/>
        <v>177</v>
      </c>
      <c r="AU35" s="17">
        <f t="shared" si="3"/>
        <v>0</v>
      </c>
      <c r="AV35" s="53">
        <f t="shared" si="4"/>
        <v>177</v>
      </c>
      <c r="AW35" s="16" t="str">
        <f t="shared" si="5"/>
        <v>Papanastasioy,  Athanasios</v>
      </c>
      <c r="AX35" s="16">
        <f t="shared" si="8"/>
        <v>0</v>
      </c>
    </row>
    <row r="36" spans="1:50" s="10" customFormat="1" ht="15.75" customHeight="1">
      <c r="A36" s="46"/>
      <c r="B36" s="21" t="s">
        <v>211</v>
      </c>
      <c r="C36" s="21" t="s">
        <v>212</v>
      </c>
      <c r="D36" s="21">
        <v>1971</v>
      </c>
      <c r="E36" s="21" t="s">
        <v>203</v>
      </c>
      <c r="F36" s="16"/>
      <c r="G36" s="16"/>
      <c r="H36" s="16"/>
      <c r="I36" s="20">
        <v>38</v>
      </c>
      <c r="J36" s="16"/>
      <c r="K36" s="16"/>
      <c r="L36" s="16"/>
      <c r="M36" s="16"/>
      <c r="N36" s="16"/>
      <c r="O36" s="16"/>
      <c r="P36" s="16">
        <v>37</v>
      </c>
      <c r="Q36" s="16"/>
      <c r="R36" s="16"/>
      <c r="S36" s="45">
        <v>46</v>
      </c>
      <c r="T36" s="16"/>
      <c r="U36" s="16"/>
      <c r="V36" s="16"/>
      <c r="W36" s="16"/>
      <c r="X36" s="16"/>
      <c r="Y36" s="16"/>
      <c r="Z36" s="16">
        <v>46</v>
      </c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7">
        <f t="shared" si="0"/>
        <v>167</v>
      </c>
      <c r="AS36" s="17">
        <f t="shared" si="1"/>
        <v>4</v>
      </c>
      <c r="AT36" s="17">
        <f t="shared" si="2"/>
        <v>167</v>
      </c>
      <c r="AU36" s="17">
        <f t="shared" si="3"/>
        <v>0</v>
      </c>
      <c r="AV36" s="53">
        <f t="shared" si="4"/>
        <v>167</v>
      </c>
      <c r="AW36" s="16" t="str">
        <f t="shared" si="5"/>
        <v>Kottmann,  Ralf</v>
      </c>
      <c r="AX36" s="16">
        <f t="shared" si="8"/>
        <v>0</v>
      </c>
    </row>
    <row r="37" spans="1:50" s="10" customFormat="1" ht="15.75" customHeight="1">
      <c r="A37" s="46"/>
      <c r="B37" s="33" t="s">
        <v>595</v>
      </c>
      <c r="C37" s="44" t="s">
        <v>596</v>
      </c>
      <c r="D37" s="44">
        <v>1972</v>
      </c>
      <c r="E37" s="44" t="s">
        <v>189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>
        <v>41</v>
      </c>
      <c r="Y37" s="13">
        <v>47</v>
      </c>
      <c r="Z37" s="13"/>
      <c r="AA37" s="13"/>
      <c r="AB37" s="13"/>
      <c r="AC37" s="13"/>
      <c r="AD37" s="13"/>
      <c r="AE37" s="13">
        <v>34</v>
      </c>
      <c r="AF37" s="13"/>
      <c r="AG37" s="13"/>
      <c r="AH37" s="13"/>
      <c r="AI37" s="13">
        <v>41</v>
      </c>
      <c r="AJ37" s="13"/>
      <c r="AK37" s="13"/>
      <c r="AL37" s="13"/>
      <c r="AM37" s="13"/>
      <c r="AN37" s="13"/>
      <c r="AO37" s="13"/>
      <c r="AP37" s="13"/>
      <c r="AQ37" s="13"/>
      <c r="AR37" s="17">
        <f aca="true" t="shared" si="9" ref="AR37:AR50">SUM(F37:AQ37)</f>
        <v>163</v>
      </c>
      <c r="AS37" s="14">
        <f aca="true" t="shared" si="10" ref="AS37:AS50">COUNT(F37:AQ37)</f>
        <v>4</v>
      </c>
      <c r="AT37" s="14">
        <f aca="true" t="shared" si="11" ref="AT37:AT50">IF(COUNT(F37:AQ37)&gt;0,LARGE(F37:AQ37,1),0)+IF(COUNT(F37:AQ37)&gt;1,LARGE(F37:AQ37,2),0)+IF(COUNT(F37:AQ37)&gt;2,LARGE(F37:AQ37,3),0)+IF(COUNT(F37:AQ37)&gt;3,LARGE(F37:AQ37,4),0)+IF(COUNT(F37:AQ37)&gt;4,LARGE(F37:AQ37,5),0)+IF(COUNT(F37:AQ37)&gt;5,LARGE(F37:AQ37,6),0)+IF(COUNT(F37:AQ37)&gt;6,LARGE(F37:AQ37,7),0)+IF(COUNT(F37:AQ37)&gt;7,LARGE(F37:AQ37,8),0)+IF(COUNT(F37:AQ37)&gt;8,LARGE(F37:AQ37,9),0)+IF(COUNT(F37:AQ37)&gt;9,LARGE(F37:AQ37,10),0)+IF(COUNT(F37:AQ37)&gt;10,LARGE(F37:AQ37,11),0)+IF(COUNT(F37:AQ37)&gt;11,LARGE(F37:AQ37,12),0)+IF(COUNT(F37:AQ37)&gt;12,LARGE(F37:AQ37,13),0)+IF(COUNT(F37:AQ37)&gt;13,LARGE(F37:AQ37,14),0)+IF(COUNT(F37:AQ37)&gt;14,LARGE(F37:AQ37,15),0)</f>
        <v>163</v>
      </c>
      <c r="AU37" s="14">
        <f aca="true" t="shared" si="12" ref="AU37:AU50">IF(COUNT(F37:AQ37)&lt;22,IF(COUNT(F37:AQ37)&gt;14,(COUNT(F37:AQ37)-15),0)*20,120)</f>
        <v>0</v>
      </c>
      <c r="AV37" s="53">
        <f aca="true" t="shared" si="13" ref="AV37:AV50">AT37+AU37</f>
        <v>163</v>
      </c>
      <c r="AW37" s="11" t="str">
        <f t="shared" si="5"/>
        <v>Williams, David-John</v>
      </c>
      <c r="AX37" s="16">
        <f t="shared" si="8"/>
        <v>0</v>
      </c>
    </row>
    <row r="38" spans="1:50" s="10" customFormat="1" ht="15.75" customHeight="1">
      <c r="A38" s="46"/>
      <c r="B38" s="33" t="s">
        <v>235</v>
      </c>
      <c r="C38" s="44" t="s">
        <v>406</v>
      </c>
      <c r="D38" s="44">
        <v>1973</v>
      </c>
      <c r="E38" s="44" t="s">
        <v>548</v>
      </c>
      <c r="F38" s="13"/>
      <c r="G38" s="13"/>
      <c r="H38" s="13"/>
      <c r="I38" s="14">
        <v>19</v>
      </c>
      <c r="J38" s="13"/>
      <c r="K38" s="13"/>
      <c r="L38" s="13"/>
      <c r="M38" s="13"/>
      <c r="N38" s="13"/>
      <c r="O38" s="13"/>
      <c r="P38" s="13"/>
      <c r="Q38" s="13"/>
      <c r="R38" s="13"/>
      <c r="S38" s="43">
        <v>39</v>
      </c>
      <c r="T38" s="13"/>
      <c r="U38" s="13"/>
      <c r="V38" s="13"/>
      <c r="W38" s="13"/>
      <c r="X38" s="13"/>
      <c r="Y38" s="13"/>
      <c r="Z38" s="13"/>
      <c r="AA38" s="13"/>
      <c r="AB38" s="13"/>
      <c r="AC38" s="13">
        <v>41</v>
      </c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4">
        <v>46</v>
      </c>
      <c r="AO38" s="13"/>
      <c r="AP38" s="13"/>
      <c r="AQ38" s="13"/>
      <c r="AR38" s="17">
        <f t="shared" si="9"/>
        <v>145</v>
      </c>
      <c r="AS38" s="14">
        <f t="shared" si="10"/>
        <v>4</v>
      </c>
      <c r="AT38" s="14">
        <f t="shared" si="11"/>
        <v>145</v>
      </c>
      <c r="AU38" s="14">
        <f t="shared" si="12"/>
        <v>0</v>
      </c>
      <c r="AV38" s="53">
        <f t="shared" si="13"/>
        <v>145</v>
      </c>
      <c r="AW38" s="11" t="str">
        <f>B38&amp;", "&amp;C38</f>
        <v>Hakim, Mark</v>
      </c>
      <c r="AX38" s="16">
        <f t="shared" si="8"/>
        <v>0</v>
      </c>
    </row>
    <row r="39" spans="1:50" s="10" customFormat="1" ht="15.75" customHeight="1">
      <c r="A39" s="46"/>
      <c r="B39" s="37" t="s">
        <v>89</v>
      </c>
      <c r="C39" s="37" t="s">
        <v>443</v>
      </c>
      <c r="D39" s="37">
        <v>1974</v>
      </c>
      <c r="E39" s="37" t="s">
        <v>57</v>
      </c>
      <c r="F39" s="13"/>
      <c r="G39" s="13"/>
      <c r="H39" s="13"/>
      <c r="I39" s="13"/>
      <c r="J39" s="13"/>
      <c r="K39" s="13"/>
      <c r="L39" s="13"/>
      <c r="M39" s="14"/>
      <c r="N39" s="13">
        <v>44</v>
      </c>
      <c r="O39" s="13"/>
      <c r="P39" s="13"/>
      <c r="Q39" s="13"/>
      <c r="R39" s="13"/>
      <c r="S39" s="14">
        <v>45</v>
      </c>
      <c r="T39" s="13">
        <v>43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4">
        <v>8</v>
      </c>
      <c r="AP39" s="13"/>
      <c r="AQ39" s="13"/>
      <c r="AR39" s="17">
        <f t="shared" si="9"/>
        <v>140</v>
      </c>
      <c r="AS39" s="14">
        <f t="shared" si="10"/>
        <v>4</v>
      </c>
      <c r="AT39" s="14">
        <f t="shared" si="11"/>
        <v>140</v>
      </c>
      <c r="AU39" s="14">
        <f t="shared" si="12"/>
        <v>0</v>
      </c>
      <c r="AV39" s="54">
        <f t="shared" si="13"/>
        <v>140</v>
      </c>
      <c r="AW39" s="13"/>
      <c r="AX39" s="16">
        <f t="shared" si="8"/>
        <v>0</v>
      </c>
    </row>
    <row r="40" spans="1:50" s="10" customFormat="1" ht="15.75" customHeight="1">
      <c r="A40" s="46"/>
      <c r="B40" s="21" t="s">
        <v>224</v>
      </c>
      <c r="C40" s="21" t="s">
        <v>129</v>
      </c>
      <c r="D40" s="21">
        <v>1975</v>
      </c>
      <c r="E40" s="21" t="s">
        <v>189</v>
      </c>
      <c r="F40" s="16"/>
      <c r="G40" s="16"/>
      <c r="H40" s="16"/>
      <c r="I40" s="20">
        <v>29</v>
      </c>
      <c r="J40" s="16"/>
      <c r="K40" s="20">
        <v>28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>
        <v>32</v>
      </c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>
        <v>42</v>
      </c>
      <c r="AJ40" s="16"/>
      <c r="AK40" s="16"/>
      <c r="AL40" s="16"/>
      <c r="AM40" s="16"/>
      <c r="AN40" s="16"/>
      <c r="AO40" s="16"/>
      <c r="AP40" s="16"/>
      <c r="AQ40" s="16"/>
      <c r="AR40" s="17">
        <f t="shared" si="9"/>
        <v>131</v>
      </c>
      <c r="AS40" s="17">
        <f t="shared" si="10"/>
        <v>4</v>
      </c>
      <c r="AT40" s="17">
        <f t="shared" si="11"/>
        <v>131</v>
      </c>
      <c r="AU40" s="17">
        <f t="shared" si="12"/>
        <v>0</v>
      </c>
      <c r="AV40" s="53">
        <f t="shared" si="13"/>
        <v>131</v>
      </c>
      <c r="AW40" s="16" t="str">
        <f aca="true" t="shared" si="14" ref="AW40:AW49">B40&amp;", "&amp;C40</f>
        <v>Schichler,  Michael</v>
      </c>
      <c r="AX40" s="16">
        <f t="shared" si="8"/>
        <v>0</v>
      </c>
    </row>
    <row r="41" spans="1:50" s="10" customFormat="1" ht="15.75" customHeight="1">
      <c r="A41" s="46"/>
      <c r="B41" s="33" t="s">
        <v>543</v>
      </c>
      <c r="C41" s="44" t="s">
        <v>87</v>
      </c>
      <c r="D41" s="44">
        <v>1971</v>
      </c>
      <c r="E41" s="44" t="s">
        <v>544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43">
        <v>49</v>
      </c>
      <c r="T41" s="13"/>
      <c r="U41" s="13"/>
      <c r="V41" s="13"/>
      <c r="W41" s="13"/>
      <c r="X41" s="13"/>
      <c r="Y41" s="13"/>
      <c r="Z41" s="14">
        <v>50</v>
      </c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43">
        <v>49</v>
      </c>
      <c r="AP41" s="13"/>
      <c r="AQ41" s="13"/>
      <c r="AR41" s="17">
        <f t="shared" si="9"/>
        <v>148</v>
      </c>
      <c r="AS41" s="14">
        <f t="shared" si="10"/>
        <v>3</v>
      </c>
      <c r="AT41" s="14">
        <f t="shared" si="11"/>
        <v>148</v>
      </c>
      <c r="AU41" s="14">
        <f t="shared" si="12"/>
        <v>0</v>
      </c>
      <c r="AV41" s="53">
        <f t="shared" si="13"/>
        <v>148</v>
      </c>
      <c r="AW41" s="11" t="str">
        <f t="shared" si="14"/>
        <v>Mey, Markus</v>
      </c>
      <c r="AX41" s="16">
        <f t="shared" si="8"/>
        <v>0</v>
      </c>
    </row>
    <row r="42" spans="1:50" s="10" customFormat="1" ht="15.75" customHeight="1">
      <c r="A42" s="46"/>
      <c r="B42" s="36" t="s">
        <v>429</v>
      </c>
      <c r="C42" s="36" t="s">
        <v>344</v>
      </c>
      <c r="D42" s="35">
        <v>38</v>
      </c>
      <c r="E42" s="36" t="s">
        <v>430</v>
      </c>
      <c r="F42" s="13"/>
      <c r="G42" s="13"/>
      <c r="H42" s="13"/>
      <c r="I42" s="13"/>
      <c r="J42" s="27"/>
      <c r="K42" s="13"/>
      <c r="L42" s="13"/>
      <c r="M42" s="14">
        <v>48</v>
      </c>
      <c r="N42" s="13"/>
      <c r="O42" s="13"/>
      <c r="P42" s="13"/>
      <c r="Q42" s="13">
        <v>49</v>
      </c>
      <c r="R42" s="13"/>
      <c r="S42" s="43">
        <v>50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7">
        <f t="shared" si="9"/>
        <v>147</v>
      </c>
      <c r="AS42" s="14">
        <f t="shared" si="10"/>
        <v>3</v>
      </c>
      <c r="AT42" s="14">
        <f t="shared" si="11"/>
        <v>147</v>
      </c>
      <c r="AU42" s="14">
        <f t="shared" si="12"/>
        <v>0</v>
      </c>
      <c r="AV42" s="54">
        <f t="shared" si="13"/>
        <v>147</v>
      </c>
      <c r="AW42" s="11" t="str">
        <f t="shared" si="14"/>
        <v>ROUSSEAU, Roger</v>
      </c>
      <c r="AX42" s="11">
        <f t="shared" si="8"/>
        <v>0</v>
      </c>
    </row>
    <row r="43" spans="1:50" s="10" customFormat="1" ht="15.75" customHeight="1">
      <c r="A43" s="46"/>
      <c r="B43" s="21" t="s">
        <v>195</v>
      </c>
      <c r="C43" s="21" t="s">
        <v>196</v>
      </c>
      <c r="D43" s="21">
        <v>1973</v>
      </c>
      <c r="E43" s="21" t="s">
        <v>57</v>
      </c>
      <c r="F43" s="16"/>
      <c r="G43" s="16"/>
      <c r="H43" s="16"/>
      <c r="I43" s="20">
        <v>49</v>
      </c>
      <c r="J43" s="16"/>
      <c r="K43" s="20">
        <v>48</v>
      </c>
      <c r="L43" s="16"/>
      <c r="M43" s="16"/>
      <c r="N43" s="16"/>
      <c r="O43" s="16"/>
      <c r="P43" s="16"/>
      <c r="Q43" s="16"/>
      <c r="R43" s="16"/>
      <c r="S43" s="16"/>
      <c r="T43" s="16">
        <v>49</v>
      </c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7">
        <f t="shared" si="9"/>
        <v>146</v>
      </c>
      <c r="AS43" s="17">
        <f t="shared" si="10"/>
        <v>3</v>
      </c>
      <c r="AT43" s="17">
        <f t="shared" si="11"/>
        <v>146</v>
      </c>
      <c r="AU43" s="17">
        <f t="shared" si="12"/>
        <v>0</v>
      </c>
      <c r="AV43" s="53">
        <f t="shared" si="13"/>
        <v>146</v>
      </c>
      <c r="AW43" s="16" t="str">
        <f t="shared" si="14"/>
        <v>Smolka,  Bernd</v>
      </c>
      <c r="AX43" s="16">
        <f t="shared" si="8"/>
        <v>0</v>
      </c>
    </row>
    <row r="44" spans="1:50" s="10" customFormat="1" ht="15.75" customHeight="1">
      <c r="A44" s="46"/>
      <c r="B44" s="25" t="s">
        <v>278</v>
      </c>
      <c r="C44" s="25" t="s">
        <v>279</v>
      </c>
      <c r="D44" s="26">
        <v>1971</v>
      </c>
      <c r="E44" s="25" t="s">
        <v>280</v>
      </c>
      <c r="F44" s="16"/>
      <c r="G44" s="20"/>
      <c r="H44" s="16"/>
      <c r="I44" s="20"/>
      <c r="J44" s="16"/>
      <c r="K44" s="20">
        <v>42</v>
      </c>
      <c r="L44" s="18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20">
        <v>50</v>
      </c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>
        <v>50</v>
      </c>
      <c r="AL44" s="16"/>
      <c r="AM44" s="16"/>
      <c r="AN44" s="16"/>
      <c r="AO44" s="16"/>
      <c r="AP44" s="16"/>
      <c r="AQ44" s="16"/>
      <c r="AR44" s="17">
        <f t="shared" si="9"/>
        <v>142</v>
      </c>
      <c r="AS44" s="17">
        <f t="shared" si="10"/>
        <v>3</v>
      </c>
      <c r="AT44" s="17">
        <f t="shared" si="11"/>
        <v>142</v>
      </c>
      <c r="AU44" s="17">
        <f t="shared" si="12"/>
        <v>0</v>
      </c>
      <c r="AV44" s="53">
        <f t="shared" si="13"/>
        <v>142</v>
      </c>
      <c r="AW44" s="16" t="str">
        <f t="shared" si="14"/>
        <v>Collet, Andre</v>
      </c>
      <c r="AX44" s="16">
        <f t="shared" si="8"/>
        <v>0</v>
      </c>
    </row>
    <row r="45" spans="1:50" s="10" customFormat="1" ht="15.75" customHeight="1">
      <c r="A45" s="46"/>
      <c r="B45" s="18" t="s">
        <v>163</v>
      </c>
      <c r="C45" s="18" t="s">
        <v>136</v>
      </c>
      <c r="D45" s="19">
        <v>1974</v>
      </c>
      <c r="E45" s="19" t="s">
        <v>164</v>
      </c>
      <c r="F45" s="16"/>
      <c r="G45" s="20">
        <v>45</v>
      </c>
      <c r="H45" s="16"/>
      <c r="I45" s="16"/>
      <c r="J45" s="16"/>
      <c r="K45" s="16"/>
      <c r="L45" s="16"/>
      <c r="M45" s="16"/>
      <c r="N45" s="16"/>
      <c r="O45" s="16"/>
      <c r="P45" s="16">
        <v>46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>
        <v>46</v>
      </c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7">
        <f t="shared" si="9"/>
        <v>137</v>
      </c>
      <c r="AS45" s="17">
        <f t="shared" si="10"/>
        <v>3</v>
      </c>
      <c r="AT45" s="17">
        <f t="shared" si="11"/>
        <v>137</v>
      </c>
      <c r="AU45" s="17">
        <f t="shared" si="12"/>
        <v>0</v>
      </c>
      <c r="AV45" s="53">
        <f t="shared" si="13"/>
        <v>137</v>
      </c>
      <c r="AW45" s="16" t="str">
        <f t="shared" si="14"/>
        <v>Schuhmacher,  Dirk</v>
      </c>
      <c r="AX45" s="16">
        <f t="shared" si="8"/>
        <v>0</v>
      </c>
    </row>
    <row r="46" spans="1:50" s="10" customFormat="1" ht="15.75" customHeight="1">
      <c r="A46" s="46"/>
      <c r="B46" s="15" t="s">
        <v>83</v>
      </c>
      <c r="C46" s="15" t="s">
        <v>84</v>
      </c>
      <c r="D46" s="15">
        <v>1971</v>
      </c>
      <c r="E46" s="15" t="s">
        <v>63</v>
      </c>
      <c r="F46" s="20">
        <v>40</v>
      </c>
      <c r="G46" s="16"/>
      <c r="H46" s="16"/>
      <c r="I46" s="20">
        <v>47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>
        <v>49</v>
      </c>
      <c r="AQ46" s="16"/>
      <c r="AR46" s="17">
        <f t="shared" si="9"/>
        <v>136</v>
      </c>
      <c r="AS46" s="17">
        <f t="shared" si="10"/>
        <v>3</v>
      </c>
      <c r="AT46" s="17">
        <f t="shared" si="11"/>
        <v>136</v>
      </c>
      <c r="AU46" s="17">
        <f t="shared" si="12"/>
        <v>0</v>
      </c>
      <c r="AV46" s="53">
        <f t="shared" si="13"/>
        <v>136</v>
      </c>
      <c r="AW46" s="16" t="str">
        <f t="shared" si="14"/>
        <v>Raebiger, Roland</v>
      </c>
      <c r="AX46" s="16">
        <f t="shared" si="8"/>
        <v>0</v>
      </c>
    </row>
    <row r="47" spans="1:50" s="10" customFormat="1" ht="15.75" customHeight="1">
      <c r="A47" s="46"/>
      <c r="B47" s="21" t="s">
        <v>204</v>
      </c>
      <c r="C47" s="21" t="s">
        <v>205</v>
      </c>
      <c r="D47" s="21">
        <v>1971</v>
      </c>
      <c r="E47" s="21" t="s">
        <v>206</v>
      </c>
      <c r="F47" s="16"/>
      <c r="G47" s="16"/>
      <c r="H47" s="16"/>
      <c r="I47" s="20">
        <v>42</v>
      </c>
      <c r="J47" s="16"/>
      <c r="K47" s="16"/>
      <c r="L47" s="16">
        <v>46</v>
      </c>
      <c r="M47" s="16"/>
      <c r="N47" s="16"/>
      <c r="O47" s="16"/>
      <c r="P47" s="16">
        <v>43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7">
        <f t="shared" si="9"/>
        <v>131</v>
      </c>
      <c r="AS47" s="17">
        <f t="shared" si="10"/>
        <v>3</v>
      </c>
      <c r="AT47" s="17">
        <f t="shared" si="11"/>
        <v>131</v>
      </c>
      <c r="AU47" s="17">
        <f t="shared" si="12"/>
        <v>0</v>
      </c>
      <c r="AV47" s="53">
        <f t="shared" si="13"/>
        <v>131</v>
      </c>
      <c r="AW47" s="16" t="str">
        <f t="shared" si="14"/>
        <v>Faul,  Jörn</v>
      </c>
      <c r="AX47" s="16">
        <f t="shared" si="8"/>
        <v>0</v>
      </c>
    </row>
    <row r="48" spans="1:50" s="10" customFormat="1" ht="15.75" customHeight="1">
      <c r="A48" s="46"/>
      <c r="B48" s="28" t="s">
        <v>258</v>
      </c>
      <c r="C48" s="29" t="s">
        <v>149</v>
      </c>
      <c r="D48" s="28">
        <v>1971</v>
      </c>
      <c r="E48" s="28"/>
      <c r="F48" s="16"/>
      <c r="G48" s="16"/>
      <c r="H48" s="16"/>
      <c r="I48" s="20"/>
      <c r="J48" s="16"/>
      <c r="K48" s="16"/>
      <c r="L48" s="18">
        <v>37</v>
      </c>
      <c r="M48" s="16"/>
      <c r="N48" s="16"/>
      <c r="O48" s="16">
        <v>34</v>
      </c>
      <c r="P48" s="16"/>
      <c r="Q48" s="16"/>
      <c r="R48" s="16"/>
      <c r="S48" s="16"/>
      <c r="T48" s="16"/>
      <c r="U48" s="16"/>
      <c r="V48" s="16"/>
      <c r="W48" s="16"/>
      <c r="X48" s="16"/>
      <c r="Y48" s="20">
        <v>49</v>
      </c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7">
        <f t="shared" si="9"/>
        <v>120</v>
      </c>
      <c r="AS48" s="17">
        <f t="shared" si="10"/>
        <v>3</v>
      </c>
      <c r="AT48" s="17">
        <f t="shared" si="11"/>
        <v>120</v>
      </c>
      <c r="AU48" s="17">
        <f t="shared" si="12"/>
        <v>0</v>
      </c>
      <c r="AV48" s="53">
        <f t="shared" si="13"/>
        <v>120</v>
      </c>
      <c r="AW48" s="16" t="str">
        <f t="shared" si="14"/>
        <v>Hennecken,  Stefan</v>
      </c>
      <c r="AX48" s="16">
        <f t="shared" si="8"/>
        <v>0</v>
      </c>
    </row>
    <row r="49" spans="1:50" s="10" customFormat="1" ht="15.75" customHeight="1">
      <c r="A49" s="46"/>
      <c r="B49" s="24" t="s">
        <v>187</v>
      </c>
      <c r="C49" s="18" t="s">
        <v>172</v>
      </c>
      <c r="D49" s="24">
        <v>1975</v>
      </c>
      <c r="E49" s="24" t="s">
        <v>188</v>
      </c>
      <c r="F49" s="16"/>
      <c r="G49" s="16"/>
      <c r="H49" s="16">
        <v>45</v>
      </c>
      <c r="I49" s="20">
        <v>34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20">
        <v>40</v>
      </c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7">
        <f t="shared" si="9"/>
        <v>119</v>
      </c>
      <c r="AS49" s="17">
        <f t="shared" si="10"/>
        <v>3</v>
      </c>
      <c r="AT49" s="17">
        <f t="shared" si="11"/>
        <v>119</v>
      </c>
      <c r="AU49" s="17">
        <f t="shared" si="12"/>
        <v>0</v>
      </c>
      <c r="AV49" s="53">
        <f t="shared" si="13"/>
        <v>119</v>
      </c>
      <c r="AW49" s="16" t="str">
        <f t="shared" si="14"/>
        <v>Eggers,  Christian</v>
      </c>
      <c r="AX49" s="16">
        <f t="shared" si="8"/>
        <v>0</v>
      </c>
    </row>
    <row r="50" spans="1:50" s="10" customFormat="1" ht="15.75" customHeight="1">
      <c r="A50" s="46"/>
      <c r="B50" s="15" t="s">
        <v>107</v>
      </c>
      <c r="C50" s="15" t="s">
        <v>53</v>
      </c>
      <c r="D50" s="15">
        <v>1972</v>
      </c>
      <c r="E50" s="15" t="s">
        <v>108</v>
      </c>
      <c r="F50" s="20">
        <v>29</v>
      </c>
      <c r="G50" s="16"/>
      <c r="H50" s="16"/>
      <c r="I50" s="16">
        <v>41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>
        <v>26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7">
        <f t="shared" si="9"/>
        <v>96</v>
      </c>
      <c r="AS50" s="17">
        <f t="shared" si="10"/>
        <v>3</v>
      </c>
      <c r="AT50" s="17">
        <f t="shared" si="11"/>
        <v>96</v>
      </c>
      <c r="AU50" s="17">
        <f t="shared" si="12"/>
        <v>0</v>
      </c>
      <c r="AV50" s="53">
        <f t="shared" si="13"/>
        <v>96</v>
      </c>
      <c r="AW50" s="16" t="str">
        <f>B50&amp;", "&amp;C50</f>
        <v>Sauren, Stephan</v>
      </c>
      <c r="AX50" s="16">
        <f t="shared" si="8"/>
        <v>0</v>
      </c>
    </row>
    <row r="252" spans="2:48" ht="15.75" customHeight="1">
      <c r="B252" s="65"/>
      <c r="C252" s="65"/>
      <c r="D252" s="66"/>
      <c r="E252" s="65"/>
      <c r="AH252" s="14"/>
      <c r="AR252" s="17">
        <f aca="true" t="shared" si="15" ref="AR252:AR260">SUM(F252:AQ252)</f>
        <v>0</v>
      </c>
      <c r="AS252" s="14">
        <f>COUNT(F252:AQ252)</f>
        <v>0</v>
      </c>
      <c r="AT252" s="14">
        <f aca="true" t="shared" si="16" ref="AT252:AT263">IF(COUNT(F252:AQ252)&gt;0,LARGE(F252:AQ252,1),0)+IF(COUNT(F252:AQ252)&gt;1,LARGE(F252:AQ252,2),0)+IF(COUNT(F252:AQ252)&gt;2,LARGE(F252:AQ252,3),0)+IF(COUNT(F252:AQ252)&gt;3,LARGE(F252:AQ252,4),0)+IF(COUNT(F252:AQ252)&gt;4,LARGE(F252:AQ252,5),0)+IF(COUNT(F252:AQ252)&gt;5,LARGE(F252:AQ252,6),0)+IF(COUNT(F252:AQ252)&gt;6,LARGE(F252:AQ252,7),0)+IF(COUNT(F252:AQ252)&gt;7,LARGE(F252:AQ252,8),0)+IF(COUNT(F252:AQ252)&gt;8,LARGE(F252:AQ252,9),0)+IF(COUNT(F252:AQ252)&gt;9,LARGE(F252:AQ252,10),0)+IF(COUNT(F252:AQ252)&gt;10,LARGE(F252:AQ252,11),0)+IF(COUNT(F252:AQ252)&gt;11,LARGE(F252:AQ252,12),0)+IF(COUNT(F252:AQ252)&gt;12,LARGE(F252:AQ252,13),0)+IF(COUNT(F252:AQ252)&gt;13,LARGE(F252:AQ252,14),0)+IF(COUNT(F252:AQ252)&gt;14,LARGE(F252:AQ252,15),0)</f>
        <v>0</v>
      </c>
      <c r="AU252" s="14">
        <f aca="true" t="shared" si="17" ref="AU252:AU267">IF(COUNT(F252:AQ252)&lt;22,IF(COUNT(F252:AQ252)&gt;14,(COUNT(F252:AQ252)-15),0)*20,120)</f>
        <v>0</v>
      </c>
      <c r="AV252" s="53">
        <f aca="true" t="shared" si="18" ref="AV252:AV262">AT252+AU252</f>
        <v>0</v>
      </c>
    </row>
    <row r="253" spans="1:50" ht="15.75" customHeight="1">
      <c r="A253" s="55"/>
      <c r="B253" s="65"/>
      <c r="C253" s="65"/>
      <c r="D253" s="66"/>
      <c r="E253" s="65"/>
      <c r="F253" s="27"/>
      <c r="G253" s="27"/>
      <c r="H253" s="27"/>
      <c r="I253" s="27"/>
      <c r="J253" s="27"/>
      <c r="K253" s="20"/>
      <c r="L253" s="18"/>
      <c r="M253" s="18"/>
      <c r="N253" s="18"/>
      <c r="O253" s="18"/>
      <c r="P253" s="18"/>
      <c r="Q253" s="18"/>
      <c r="R253" s="18"/>
      <c r="S253" s="18"/>
      <c r="T253" s="18"/>
      <c r="U253" s="14"/>
      <c r="V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J253" s="18"/>
      <c r="AK253" s="18"/>
      <c r="AL253" s="18"/>
      <c r="AM253" s="18"/>
      <c r="AN253" s="18"/>
      <c r="AO253" s="18"/>
      <c r="AP253" s="18"/>
      <c r="AQ253" s="18"/>
      <c r="AR253" s="17">
        <f t="shared" si="15"/>
        <v>0</v>
      </c>
      <c r="AS253" s="14">
        <f aca="true" t="shared" si="19" ref="AS253:AS261">COUNT(F253:AQ253)</f>
        <v>0</v>
      </c>
      <c r="AT253" s="14">
        <f t="shared" si="16"/>
        <v>0</v>
      </c>
      <c r="AU253" s="14">
        <f t="shared" si="17"/>
        <v>0</v>
      </c>
      <c r="AV253" s="53">
        <f t="shared" si="18"/>
        <v>0</v>
      </c>
      <c r="AW253" s="16" t="str">
        <f>B253&amp;", "&amp;C253</f>
        <v>, </v>
      </c>
      <c r="AX253" s="16">
        <f>A253</f>
        <v>0</v>
      </c>
    </row>
    <row r="254" spans="2:48" ht="15.75" customHeight="1">
      <c r="B254" s="65"/>
      <c r="C254" s="65"/>
      <c r="D254" s="66"/>
      <c r="E254" s="65"/>
      <c r="AH254" s="14"/>
      <c r="AR254" s="17">
        <f t="shared" si="15"/>
        <v>0</v>
      </c>
      <c r="AS254" s="14">
        <f t="shared" si="19"/>
        <v>0</v>
      </c>
      <c r="AT254" s="14">
        <f t="shared" si="16"/>
        <v>0</v>
      </c>
      <c r="AU254" s="14">
        <f t="shared" si="17"/>
        <v>0</v>
      </c>
      <c r="AV254" s="53">
        <f t="shared" si="18"/>
        <v>0</v>
      </c>
    </row>
    <row r="255" spans="2:48" ht="15.75" customHeight="1">
      <c r="B255" s="65"/>
      <c r="C255" s="65"/>
      <c r="D255" s="66"/>
      <c r="E255" s="65"/>
      <c r="AH255" s="14"/>
      <c r="AR255" s="17">
        <f t="shared" si="15"/>
        <v>0</v>
      </c>
      <c r="AS255" s="14">
        <f t="shared" si="19"/>
        <v>0</v>
      </c>
      <c r="AT255" s="14">
        <f t="shared" si="16"/>
        <v>0</v>
      </c>
      <c r="AU255" s="14">
        <f t="shared" si="17"/>
        <v>0</v>
      </c>
      <c r="AV255" s="53">
        <f t="shared" si="18"/>
        <v>0</v>
      </c>
    </row>
    <row r="256" spans="2:48" ht="15.75" customHeight="1">
      <c r="B256" s="65"/>
      <c r="C256" s="65"/>
      <c r="D256" s="66"/>
      <c r="E256" s="65"/>
      <c r="AR256" s="17">
        <f t="shared" si="15"/>
        <v>0</v>
      </c>
      <c r="AS256" s="14">
        <f t="shared" si="19"/>
        <v>0</v>
      </c>
      <c r="AT256" s="14">
        <f t="shared" si="16"/>
        <v>0</v>
      </c>
      <c r="AU256" s="14">
        <f t="shared" si="17"/>
        <v>0</v>
      </c>
      <c r="AV256" s="53">
        <f t="shared" si="18"/>
        <v>0</v>
      </c>
    </row>
    <row r="257" spans="2:48" ht="15.75" customHeight="1">
      <c r="B257" s="65"/>
      <c r="C257" s="65"/>
      <c r="D257" s="66"/>
      <c r="E257" s="65"/>
      <c r="AR257" s="17">
        <f t="shared" si="15"/>
        <v>0</v>
      </c>
      <c r="AS257" s="14">
        <f t="shared" si="19"/>
        <v>0</v>
      </c>
      <c r="AT257" s="14">
        <f t="shared" si="16"/>
        <v>0</v>
      </c>
      <c r="AU257" s="14">
        <f t="shared" si="17"/>
        <v>0</v>
      </c>
      <c r="AV257" s="53">
        <f t="shared" si="18"/>
        <v>0</v>
      </c>
    </row>
    <row r="258" spans="2:48" ht="15.75" customHeight="1">
      <c r="B258" s="65"/>
      <c r="C258" s="65"/>
      <c r="D258" s="66"/>
      <c r="E258" s="65"/>
      <c r="AH258" s="14"/>
      <c r="AR258" s="17">
        <f t="shared" si="15"/>
        <v>0</v>
      </c>
      <c r="AS258" s="14">
        <f t="shared" si="19"/>
        <v>0</v>
      </c>
      <c r="AT258" s="14">
        <f t="shared" si="16"/>
        <v>0</v>
      </c>
      <c r="AU258" s="14">
        <f t="shared" si="17"/>
        <v>0</v>
      </c>
      <c r="AV258" s="53">
        <f t="shared" si="18"/>
        <v>0</v>
      </c>
    </row>
    <row r="259" spans="2:48" ht="15.75" customHeight="1">
      <c r="B259" s="65"/>
      <c r="C259" s="65"/>
      <c r="D259" s="66"/>
      <c r="E259" s="65"/>
      <c r="AH259" s="14"/>
      <c r="AR259" s="17">
        <f t="shared" si="15"/>
        <v>0</v>
      </c>
      <c r="AS259" s="14">
        <f t="shared" si="19"/>
        <v>0</v>
      </c>
      <c r="AT259" s="14">
        <f t="shared" si="16"/>
        <v>0</v>
      </c>
      <c r="AU259" s="14">
        <f t="shared" si="17"/>
        <v>0</v>
      </c>
      <c r="AV259" s="53">
        <f t="shared" si="18"/>
        <v>0</v>
      </c>
    </row>
    <row r="260" spans="2:48" ht="12.75">
      <c r="B260" s="65"/>
      <c r="C260" s="65"/>
      <c r="D260" s="66"/>
      <c r="E260" s="65"/>
      <c r="AH260" s="14"/>
      <c r="AR260" s="17">
        <f t="shared" si="15"/>
        <v>0</v>
      </c>
      <c r="AS260" s="14">
        <f t="shared" si="19"/>
        <v>0</v>
      </c>
      <c r="AT260" s="14">
        <f t="shared" si="16"/>
        <v>0</v>
      </c>
      <c r="AU260" s="14">
        <f t="shared" si="17"/>
        <v>0</v>
      </c>
      <c r="AV260" s="53">
        <f t="shared" si="18"/>
        <v>0</v>
      </c>
    </row>
    <row r="261" spans="45:48" ht="12.75">
      <c r="AS261" s="14">
        <f t="shared" si="19"/>
        <v>0</v>
      </c>
      <c r="AT261" s="14">
        <f t="shared" si="16"/>
        <v>0</v>
      </c>
      <c r="AU261" s="14">
        <f t="shared" si="17"/>
        <v>0</v>
      </c>
      <c r="AV261" s="53">
        <f t="shared" si="18"/>
        <v>0</v>
      </c>
    </row>
    <row r="262" spans="46:48" ht="12.75">
      <c r="AT262" s="14">
        <f t="shared" si="16"/>
        <v>0</v>
      </c>
      <c r="AU262" s="14">
        <f t="shared" si="17"/>
        <v>0</v>
      </c>
      <c r="AV262" s="53">
        <f t="shared" si="18"/>
        <v>0</v>
      </c>
    </row>
    <row r="263" spans="46:47" ht="12.75">
      <c r="AT263" s="14">
        <f t="shared" si="16"/>
        <v>0</v>
      </c>
      <c r="AU263" s="14">
        <f t="shared" si="17"/>
        <v>0</v>
      </c>
    </row>
    <row r="264" ht="12.75">
      <c r="AU264" s="14">
        <f t="shared" si="17"/>
        <v>0</v>
      </c>
    </row>
    <row r="265" ht="12.75">
      <c r="AU265" s="14">
        <f t="shared" si="17"/>
        <v>0</v>
      </c>
    </row>
    <row r="266" ht="12.75">
      <c r="AU266" s="14">
        <f t="shared" si="17"/>
        <v>0</v>
      </c>
    </row>
    <row r="267" ht="12.75">
      <c r="AU267" s="14">
        <f t="shared" si="17"/>
        <v>0</v>
      </c>
    </row>
  </sheetData>
  <autoFilter ref="A2:AX2"/>
  <mergeCells count="1">
    <mergeCell ref="A1:AQ1"/>
  </mergeCells>
  <hyperlinks>
    <hyperlink ref="B35" r:id="rId1" display="http://www2.your-sports.com/details/results.php?sl=6.3795.de.0.Ergebnislisten%7CZieleinlaufliste&amp;pp=1011"/>
    <hyperlink ref="B5" r:id="rId2" display="http://www2.your-sports.com/details/results.php?sl=6.3795.de.0.Ergebnislisten%7CZieleinlaufliste&amp;pp=550"/>
    <hyperlink ref="B14" r:id="rId3" display="http://www2.your-sports.com/details/results.php?sl=6.3795.de.0.Ergebnislisten%7CZieleinlaufliste&amp;pp=455"/>
    <hyperlink ref="B9" r:id="rId4" display="http://www2.your-sports.com/details/results.php?sl=6.3795.de.0.Ergebnislisten%7CZieleinlaufliste&amp;pp=6"/>
    <hyperlink ref="B34" r:id="rId5" display="http://www2.your-sports.com/details/results.php?sl=6.3795.de.0.Ergebnislisten%7CZieleinlaufliste&amp;pp=440"/>
    <hyperlink ref="B28" r:id="rId6" display="http://www2.your-sports.com/details/results.php?sl=6.3795.de.0.Ergebnislisten%7CZieleinlaufliste&amp;pp=1038"/>
    <hyperlink ref="B11" r:id="rId7" display="http://www2.your-sports.com/details/results.php?sl=6.3795.de.0.Ergebnislisten%7CZieleinlaufliste&amp;pp=1036"/>
    <hyperlink ref="B30" r:id="rId8" display="http://www2.your-sports.com/details/results.php?sl=6.3795.de.0.Ergebnislisten%7CZieleinlaufliste&amp;pp=88"/>
    <hyperlink ref="B45" r:id="rId9" display="http://www2.your-sports.com/details/results.php?sl=6.3795.de.0.Ergebnislisten%7CZieleinlaufliste&amp;pp=159"/>
    <hyperlink ref="B4" r:id="rId10" display="http://www2.your-sports.com/details/results.php?sl=6.3795.de.0.Ergebnislisten%7CZieleinlaufliste&amp;pp=414"/>
    <hyperlink ref="B27" r:id="rId11" display="http://www2.your-sports.com/details/results.php?sl=6.3795.de.0.Ergebnislisten%7CZieleinlaufliste&amp;pp=498"/>
  </hyperlink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70" r:id="rId12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Boltersdorf</cp:lastModifiedBy>
  <cp:lastPrinted>2010-08-06T12:26:59Z</cp:lastPrinted>
  <dcterms:created xsi:type="dcterms:W3CDTF">2010-01-25T19:41:21Z</dcterms:created>
  <dcterms:modified xsi:type="dcterms:W3CDTF">2011-01-11T13:45:08Z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