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W45 (2010)" sheetId="1" r:id="rId1"/>
  </sheets>
  <definedNames>
    <definedName name="_xlnm._FilterDatabase" localSheetId="0" hidden="1">'W45 (2010)'!$A$2:$AX$33</definedName>
    <definedName name="_xlnm.Print_Titles" localSheetId="0">'W45 (2010)'!$2:$2</definedName>
  </definedNames>
  <calcPr fullCalcOnLoad="1"/>
</workbook>
</file>

<file path=xl/sharedStrings.xml><?xml version="1.0" encoding="utf-8"?>
<sst xmlns="http://schemas.openxmlformats.org/spreadsheetml/2006/main" count="138" uniqueCount="132">
  <si>
    <t>Seniorinnen W 45: 45 bis 49 Jahre alt  (Jg. 1961 bis 1965)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</si>
  <si>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</si>
  <si>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</si>
  <si>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</si>
  <si>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</si>
  <si>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</si>
  <si>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</si>
  <si>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</si>
  <si>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</si>
  <si>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</si>
  <si>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</si>
  <si>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</si>
  <si>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</si>
  <si>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</si>
  <si>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</si>
  <si>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</si>
  <si>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</si>
  <si>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</si>
  <si>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</si>
  <si>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</si>
  <si>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</si>
  <si>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</si>
  <si>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</si>
  <si>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</si>
  <si>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</si>
  <si>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</si>
  <si>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</si>
  <si>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</si>
  <si>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</si>
  <si>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</si>
  <si>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</si>
  <si>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</si>
  <si>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</si>
  <si>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</si>
  <si>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</si>
  <si>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</si>
  <si>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</si>
  <si>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</si>
  <si>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</si>
  <si>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</si>
  <si>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</si>
  <si>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</si>
  <si>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</si>
  <si>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</si>
  <si>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</si>
  <si>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</si>
  <si>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</si>
  <si>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</si>
  <si>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</si>
  <si>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</si>
  <si>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Roderburg</t>
  </si>
  <si>
    <t>Radermacher</t>
  </si>
  <si>
    <t>Karin</t>
  </si>
  <si>
    <t>DJK Loewe Hambach</t>
  </si>
  <si>
    <t>Ursula</t>
  </si>
  <si>
    <t>Heinrichs-Stalitza</t>
  </si>
  <si>
    <t xml:space="preserve"> Petra</t>
  </si>
  <si>
    <t>DLC Aachen</t>
  </si>
  <si>
    <t>Spellerberg</t>
  </si>
  <si>
    <t xml:space="preserve"> Simone</t>
  </si>
  <si>
    <t>Rainer</t>
  </si>
  <si>
    <t xml:space="preserve"> Kathy</t>
  </si>
  <si>
    <t>DJK Löwe Hambach</t>
  </si>
  <si>
    <t>Geitz</t>
  </si>
  <si>
    <t xml:space="preserve"> Bianca</t>
  </si>
  <si>
    <t>STAP Brunssum/NL</t>
  </si>
  <si>
    <t>Stüdgens</t>
  </si>
  <si>
    <t xml:space="preserve"> Silvia</t>
  </si>
  <si>
    <t>Baesweiler Lauftreff</t>
  </si>
  <si>
    <t>Strauch</t>
  </si>
  <si>
    <t xml:space="preserve"> Manuela</t>
  </si>
  <si>
    <t>Jumpertz</t>
  </si>
  <si>
    <t xml:space="preserve"> Karoline</t>
  </si>
  <si>
    <t xml:space="preserve"> Dagmar</t>
  </si>
  <si>
    <t>Birkesdorfer TV</t>
  </si>
  <si>
    <t>Sportsfreunde Alsdorf</t>
  </si>
  <si>
    <t>Bosold</t>
  </si>
  <si>
    <t xml:space="preserve"> Jacky</t>
  </si>
  <si>
    <t>DJK Jung Siegfried Herzogenrath</t>
  </si>
  <si>
    <t>Cerfontaine</t>
  </si>
  <si>
    <t xml:space="preserve"> Anita</t>
  </si>
  <si>
    <t>LAC Mausbach</t>
  </si>
  <si>
    <t>Henseler</t>
  </si>
  <si>
    <t xml:space="preserve"> Heike</t>
  </si>
  <si>
    <t>LG Germania Freund</t>
  </si>
  <si>
    <t>Strotmann</t>
  </si>
  <si>
    <t xml:space="preserve"> Birgit</t>
  </si>
  <si>
    <t>Creutz</t>
  </si>
  <si>
    <t xml:space="preserve"> Claudia</t>
  </si>
  <si>
    <t>Limburg</t>
  </si>
  <si>
    <t>Triathlon Waldfeucht</t>
  </si>
  <si>
    <t>Köster</t>
  </si>
  <si>
    <t>TV KALTERHERBERG</t>
  </si>
  <si>
    <t>ALEMANNIA AACHEN</t>
  </si>
  <si>
    <t>ERTK</t>
  </si>
  <si>
    <t>Brigit</t>
  </si>
  <si>
    <t>LG MÜTZENICH</t>
  </si>
  <si>
    <t>Nyssen</t>
  </si>
  <si>
    <t>Monique</t>
  </si>
  <si>
    <t>Schütt</t>
  </si>
  <si>
    <t>Antonia</t>
  </si>
  <si>
    <t>Pawlak</t>
  </si>
  <si>
    <t>Majella</t>
  </si>
  <si>
    <t>Brunssum</t>
  </si>
  <si>
    <t>Schmitz</t>
  </si>
  <si>
    <t xml:space="preserve"> Astrid</t>
  </si>
  <si>
    <t>Tus Schleiden</t>
  </si>
  <si>
    <t>SV Germania Eicherscheid</t>
  </si>
  <si>
    <t>TV Roetgen</t>
  </si>
  <si>
    <t>Krott</t>
  </si>
  <si>
    <t xml:space="preserve"> Anja</t>
  </si>
  <si>
    <t>Mayer</t>
  </si>
  <si>
    <t>LG Stolberg</t>
  </si>
  <si>
    <t>Arndt</t>
  </si>
  <si>
    <t>Uschi</t>
  </si>
  <si>
    <t>Sabine</t>
  </si>
  <si>
    <t>Linnartz</t>
  </si>
  <si>
    <t>Bigi</t>
  </si>
  <si>
    <t>Nießen</t>
  </si>
  <si>
    <t>Ruth</t>
  </si>
  <si>
    <t>Marlene</t>
  </si>
  <si>
    <t>Isaac</t>
  </si>
  <si>
    <t>Marion</t>
  </si>
  <si>
    <t>TV Konzen</t>
  </si>
  <si>
    <t>Luzia</t>
  </si>
  <si>
    <t>Hansa Simmerath</t>
  </si>
  <si>
    <t>Kessel</t>
  </si>
  <si>
    <t>Esser</t>
  </si>
  <si>
    <t>Silvia</t>
  </si>
  <si>
    <t>MC Eschweiler</t>
  </si>
  <si>
    <t>Die Katzenstein-Rehe Aachen</t>
  </si>
  <si>
    <t>Jacobs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</si>
</sst>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MS Sans Serif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0" fillId="0" borderId="3" xfId="0" applyNumberFormat="1" applyBorder="1" applyAlignment="1" applyProtection="1">
      <alignment/>
      <protection locked="0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6" fillId="6" borderId="3" xfId="0" applyFont="1" applyFill="1" applyBorder="1" applyAlignment="1">
      <alignment wrapText="1"/>
    </xf>
    <xf numFmtId="21" fontId="6" fillId="6" borderId="3" xfId="0" applyNumberFormat="1" applyFont="1" applyFill="1" applyBorder="1" applyAlignment="1">
      <alignment wrapText="1"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8" fillId="6" borderId="3" xfId="0" applyFont="1" applyFill="1" applyBorder="1" applyAlignment="1">
      <alignment wrapText="1"/>
    </xf>
    <xf numFmtId="0" fontId="9" fillId="0" borderId="3" xfId="19" applyFont="1" applyFill="1" applyBorder="1" applyAlignment="1">
      <alignment wrapText="1"/>
      <protection/>
    </xf>
    <xf numFmtId="0" fontId="9" fillId="0" borderId="3" xfId="20" applyFont="1" applyFill="1" applyBorder="1" applyAlignment="1">
      <alignment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3" xfId="20" applyFont="1" applyFill="1" applyBorder="1" applyAlignment="1">
      <alignment horizontal="right" wrapText="1"/>
      <protection/>
    </xf>
    <xf numFmtId="0" fontId="0" fillId="0" borderId="3" xfId="0" applyBorder="1" applyAlignment="1" applyProtection="1">
      <alignment/>
      <protection locked="0"/>
    </xf>
    <xf numFmtId="0" fontId="11" fillId="0" borderId="3" xfId="0" applyFont="1" applyBorder="1" applyAlignment="1">
      <alignment horizontal="left"/>
    </xf>
    <xf numFmtId="1" fontId="0" fillId="0" borderId="3" xfId="0" applyNumberFormat="1" applyBorder="1" applyAlignment="1">
      <alignment/>
    </xf>
    <xf numFmtId="0" fontId="12" fillId="0" borderId="3" xfId="0" applyNumberFormat="1" applyFont="1" applyBorder="1" applyAlignment="1">
      <alignment/>
    </xf>
    <xf numFmtId="0" fontId="12" fillId="0" borderId="3" xfId="0" applyNumberFormat="1" applyFont="1" applyBorder="1" applyAlignment="1">
      <alignment horizontal="center"/>
    </xf>
    <xf numFmtId="0" fontId="0" fillId="0" borderId="3" xfId="0" applyNumberFormat="1" applyBorder="1" applyAlignment="1" applyProtection="1">
      <alignment horizontal="left"/>
      <protection locked="0"/>
    </xf>
    <xf numFmtId="0" fontId="0" fillId="0" borderId="3" xfId="0" applyNumberFormat="1" applyBorder="1" applyAlignment="1" applyProtection="1">
      <alignment horizontal="left"/>
      <protection locked="0"/>
    </xf>
    <xf numFmtId="1" fontId="0" fillId="0" borderId="3" xfId="0" applyNumberFormat="1" applyBorder="1" applyAlignment="1">
      <alignment horizontal="left"/>
    </xf>
    <xf numFmtId="0" fontId="9" fillId="0" borderId="3" xfId="20" applyFont="1" applyFill="1" applyBorder="1" applyAlignment="1">
      <alignment horizontal="left" wrapText="1"/>
      <protection/>
    </xf>
    <xf numFmtId="0" fontId="0" fillId="0" borderId="3" xfId="0" applyBorder="1" applyAlignment="1" applyProtection="1">
      <alignment horizontal="left"/>
      <protection locked="0"/>
    </xf>
    <xf numFmtId="0" fontId="8" fillId="6" borderId="3" xfId="0" applyFont="1" applyFill="1" applyBorder="1" applyAlignment="1">
      <alignment horizontal="left" wrapText="1"/>
    </xf>
    <xf numFmtId="0" fontId="9" fillId="0" borderId="3" xfId="19" applyFont="1" applyFill="1" applyBorder="1" applyAlignment="1">
      <alignment horizontal="left" wrapText="1"/>
      <protection/>
    </xf>
    <xf numFmtId="0" fontId="6" fillId="6" borderId="3" xfId="0" applyFont="1" applyFill="1" applyBorder="1" applyAlignment="1">
      <alignment horizontal="left" wrapText="1"/>
    </xf>
    <xf numFmtId="0" fontId="12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2" xfId="0" applyFont="1" applyFill="1" applyBorder="1" applyAlignment="1">
      <alignment vertical="center"/>
    </xf>
    <xf numFmtId="0" fontId="4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 applyProtection="1">
      <alignment horizontal="left"/>
      <protection locked="0"/>
    </xf>
    <xf numFmtId="0" fontId="5" fillId="6" borderId="3" xfId="0" applyFont="1" applyFill="1" applyBorder="1" applyAlignment="1">
      <alignment wrapText="1"/>
    </xf>
    <xf numFmtId="0" fontId="5" fillId="6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vertical="center"/>
    </xf>
    <xf numFmtId="0" fontId="14" fillId="0" borderId="3" xfId="0" applyFont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1" fontId="4" fillId="0" borderId="3" xfId="0" applyNumberFormat="1" applyFont="1" applyBorder="1" applyAlignment="1">
      <alignment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5" borderId="3" xfId="0" applyFont="1" applyFill="1" applyBorder="1" applyAlignment="1">
      <alignment horizontal="center" vertical="center" textRotation="180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499" TargetMode="External" /><Relationship Id="rId2" Type="http://schemas.openxmlformats.org/officeDocument/2006/relationships/hyperlink" Target="http://www2.your-sports.com/details/results.php?sl=6.3795.de.0.Ergebnislisten%7CZieleinlaufliste&amp;pp=1027" TargetMode="External" /><Relationship Id="rId3" Type="http://schemas.openxmlformats.org/officeDocument/2006/relationships/hyperlink" Target="http://www2.your-sports.com/details/results.php?sl=6.3795.de.0.Ergebnislisten%7CZieleinlaufliste&amp;pp=521" TargetMode="External" /><Relationship Id="rId4" Type="http://schemas.openxmlformats.org/officeDocument/2006/relationships/hyperlink" Target="http://www2.your-sports.com/details/results.php?sl=6.3795.de.0.Ergebnislisten%7CZieleinlaufliste&amp;pp=1013" TargetMode="External" /><Relationship Id="rId5" Type="http://schemas.openxmlformats.org/officeDocument/2006/relationships/hyperlink" Target="http://www2.your-sports.com/details/results.php?sl=6.3795.de.0.Ergebnislisten%7CZieleinlaufliste&amp;pp=686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35"/>
  <sheetViews>
    <sheetView showGridLines="0" tabSelected="1" workbookViewId="0" topLeftCell="A1">
      <pane ySplit="2" topLeftCell="BM22" activePane="bottomLeft" state="frozen"/>
      <selection pane="topLeft" activeCell="A2" sqref="A2"/>
      <selection pane="bottomLeft" activeCell="A26" sqref="A26"/>
    </sheetView>
  </sheetViews>
  <sheetFormatPr defaultColWidth="11.421875" defaultRowHeight="12" customHeight="1"/>
  <cols>
    <col min="1" max="1" width="4.00390625" style="15" bestFit="1" customWidth="1"/>
    <col min="2" max="2" width="10.7109375" style="16" customWidth="1"/>
    <col min="3" max="3" width="7.7109375" style="16" customWidth="1"/>
    <col min="4" max="4" width="6.28125" style="16" bestFit="1" customWidth="1"/>
    <col min="5" max="5" width="2.7109375" style="41" customWidth="1"/>
    <col min="6" max="39" width="2.7109375" style="16" customWidth="1"/>
    <col min="40" max="41" width="4.00390625" style="16" bestFit="1" customWidth="1"/>
    <col min="42" max="42" width="3.140625" style="16" bestFit="1" customWidth="1"/>
    <col min="43" max="43" width="3.00390625" style="16" bestFit="1" customWidth="1"/>
    <col min="44" max="44" width="4.7109375" style="17" customWidth="1"/>
    <col min="45" max="45" width="3.421875" style="17" customWidth="1"/>
    <col min="46" max="47" width="4.7109375" style="17" customWidth="1"/>
    <col min="48" max="48" width="4.7109375" style="57" customWidth="1"/>
    <col min="49" max="49" width="20.421875" style="16" customWidth="1"/>
    <col min="50" max="50" width="4.57421875" style="16" customWidth="1"/>
    <col min="51" max="16384" width="11.421875" style="16" customWidth="1"/>
  </cols>
  <sheetData>
    <row r="1" spans="1:48" s="2" customFormat="1" ht="12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1"/>
      <c r="AS1" s="1"/>
      <c r="AT1" s="1"/>
      <c r="AU1" s="1"/>
      <c r="AV1" s="56"/>
    </row>
    <row r="2" spans="1:50" s="10" customFormat="1" ht="5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54" t="s">
        <v>48</v>
      </c>
      <c r="AW2" s="8" t="s">
        <v>49</v>
      </c>
      <c r="AX2" s="9" t="s">
        <v>1</v>
      </c>
    </row>
    <row r="3" spans="1:50" s="10" customFormat="1" ht="12" customHeight="1">
      <c r="A3" s="42">
        <v>1</v>
      </c>
      <c r="B3" s="43" t="s">
        <v>60</v>
      </c>
      <c r="C3" s="43" t="s">
        <v>61</v>
      </c>
      <c r="D3" s="43">
        <v>1961</v>
      </c>
      <c r="E3" s="44" t="s">
        <v>62</v>
      </c>
      <c r="F3" s="13"/>
      <c r="G3" s="13">
        <v>50</v>
      </c>
      <c r="H3" s="13">
        <v>50</v>
      </c>
      <c r="I3" s="12">
        <v>49</v>
      </c>
      <c r="J3" s="13"/>
      <c r="K3" s="13">
        <v>50</v>
      </c>
      <c r="L3" s="13"/>
      <c r="M3" s="13">
        <v>50</v>
      </c>
      <c r="N3" s="13">
        <v>49</v>
      </c>
      <c r="O3" s="13"/>
      <c r="P3" s="12">
        <v>50</v>
      </c>
      <c r="Q3" s="13"/>
      <c r="R3" s="13"/>
      <c r="S3" s="13"/>
      <c r="T3" s="13">
        <v>50</v>
      </c>
      <c r="U3" s="13">
        <v>50</v>
      </c>
      <c r="V3" s="13">
        <v>50</v>
      </c>
      <c r="W3" s="13"/>
      <c r="X3" s="13">
        <v>48</v>
      </c>
      <c r="Y3" s="13">
        <v>50</v>
      </c>
      <c r="Z3" s="13">
        <v>50</v>
      </c>
      <c r="AA3" s="13">
        <v>50</v>
      </c>
      <c r="AB3" s="13"/>
      <c r="AC3" s="13">
        <v>50</v>
      </c>
      <c r="AD3" s="13"/>
      <c r="AE3" s="13">
        <v>50</v>
      </c>
      <c r="AF3" s="13"/>
      <c r="AG3" s="13">
        <v>50</v>
      </c>
      <c r="AH3" s="13">
        <v>50</v>
      </c>
      <c r="AI3" s="13"/>
      <c r="AJ3" s="13">
        <v>50</v>
      </c>
      <c r="AK3" s="13"/>
      <c r="AL3" s="13"/>
      <c r="AM3" s="13">
        <v>50</v>
      </c>
      <c r="AN3" s="13"/>
      <c r="AO3" s="12">
        <v>49</v>
      </c>
      <c r="AP3" s="13">
        <v>50</v>
      </c>
      <c r="AQ3" s="13"/>
      <c r="AR3" s="14">
        <f aca="true" t="shared" si="0" ref="AR3:AR33">SUM(F3:AQ3)</f>
        <v>1095</v>
      </c>
      <c r="AS3" s="14">
        <f aca="true" t="shared" si="1" ref="AS3:AS33">COUNT(F3:AQ3)</f>
        <v>22</v>
      </c>
      <c r="AT3" s="14">
        <f aca="true" t="shared" si="2" ref="AT3:AT33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750</v>
      </c>
      <c r="AU3" s="14">
        <f aca="true" t="shared" si="3" ref="AU3:AU33">IF(COUNT(F3:AQ3)&lt;22,IF(COUNT(F3:AQ3)&gt;14,(COUNT(F3:AQ3)-15),0)*20,120)</f>
        <v>120</v>
      </c>
      <c r="AV3" s="55">
        <f aca="true" t="shared" si="4" ref="AV3:AV33">AT3+AU3</f>
        <v>870</v>
      </c>
      <c r="AW3" s="13" t="str">
        <f aca="true" t="shared" si="5" ref="AW3:AW33">B3&amp;", "&amp;C3</f>
        <v>Rainer,  Kathy</v>
      </c>
      <c r="AX3" s="13">
        <f aca="true" t="shared" si="6" ref="AX3:AX33">A3</f>
        <v>1</v>
      </c>
    </row>
    <row r="4" spans="1:50" s="10" customFormat="1" ht="12" customHeight="1">
      <c r="A4" s="42">
        <v>2</v>
      </c>
      <c r="B4" s="51" t="s">
        <v>111</v>
      </c>
      <c r="C4" s="51" t="s">
        <v>120</v>
      </c>
      <c r="D4" s="51">
        <v>1962</v>
      </c>
      <c r="E4" s="52" t="s">
        <v>112</v>
      </c>
      <c r="F4" s="16"/>
      <c r="G4" s="16"/>
      <c r="H4" s="16"/>
      <c r="I4" s="16"/>
      <c r="J4" s="16"/>
      <c r="K4" s="16"/>
      <c r="L4" s="16"/>
      <c r="M4" s="16"/>
      <c r="N4" s="16">
        <v>42</v>
      </c>
      <c r="O4" s="16">
        <v>48</v>
      </c>
      <c r="P4" s="17">
        <v>46</v>
      </c>
      <c r="Q4" s="16"/>
      <c r="R4" s="16">
        <v>46</v>
      </c>
      <c r="S4" s="48">
        <v>44</v>
      </c>
      <c r="T4" s="16">
        <v>46</v>
      </c>
      <c r="U4" s="17">
        <v>48</v>
      </c>
      <c r="V4" s="16">
        <v>46</v>
      </c>
      <c r="W4" s="17">
        <v>46</v>
      </c>
      <c r="X4" s="17">
        <v>48</v>
      </c>
      <c r="Y4" s="17">
        <v>48</v>
      </c>
      <c r="Z4" s="16"/>
      <c r="AA4" s="16">
        <v>49</v>
      </c>
      <c r="AB4" s="16"/>
      <c r="AC4" s="16"/>
      <c r="AD4" s="16">
        <v>49</v>
      </c>
      <c r="AE4" s="16">
        <v>44</v>
      </c>
      <c r="AF4" s="16"/>
      <c r="AG4" s="16">
        <v>44</v>
      </c>
      <c r="AH4" s="16"/>
      <c r="AI4" s="16">
        <v>49</v>
      </c>
      <c r="AJ4" s="16">
        <v>49</v>
      </c>
      <c r="AK4" s="16">
        <v>50</v>
      </c>
      <c r="AL4" s="16"/>
      <c r="AM4" s="16">
        <v>49</v>
      </c>
      <c r="AN4" s="17">
        <v>49</v>
      </c>
      <c r="AO4" s="48">
        <v>42</v>
      </c>
      <c r="AP4" s="16"/>
      <c r="AQ4" s="16"/>
      <c r="AR4" s="14">
        <f t="shared" si="0"/>
        <v>982</v>
      </c>
      <c r="AS4" s="17">
        <f t="shared" si="1"/>
        <v>21</v>
      </c>
      <c r="AT4" s="17">
        <f t="shared" si="2"/>
        <v>720</v>
      </c>
      <c r="AU4" s="17">
        <f t="shared" si="3"/>
        <v>120</v>
      </c>
      <c r="AV4" s="57">
        <f t="shared" si="4"/>
        <v>840</v>
      </c>
      <c r="AW4" s="13" t="str">
        <f t="shared" si="5"/>
        <v>Mayer, Marlene</v>
      </c>
      <c r="AX4" s="13">
        <f t="shared" si="6"/>
        <v>2</v>
      </c>
    </row>
    <row r="5" spans="1:50" s="10" customFormat="1" ht="12" customHeight="1">
      <c r="A5" s="42">
        <v>3</v>
      </c>
      <c r="B5" s="17" t="s">
        <v>63</v>
      </c>
      <c r="C5" s="17" t="s">
        <v>64</v>
      </c>
      <c r="D5" s="45">
        <v>1964</v>
      </c>
      <c r="E5" s="46" t="s">
        <v>65</v>
      </c>
      <c r="F5" s="13"/>
      <c r="G5" s="13">
        <v>49</v>
      </c>
      <c r="H5" s="13"/>
      <c r="I5" s="13">
        <v>50</v>
      </c>
      <c r="J5" s="13">
        <v>49</v>
      </c>
      <c r="K5" s="12">
        <v>47</v>
      </c>
      <c r="L5" s="13">
        <v>47</v>
      </c>
      <c r="M5" s="12">
        <v>48</v>
      </c>
      <c r="N5" s="13">
        <v>47</v>
      </c>
      <c r="O5" s="13"/>
      <c r="P5" s="13">
        <v>44</v>
      </c>
      <c r="Q5" s="13">
        <v>50</v>
      </c>
      <c r="R5" s="13"/>
      <c r="S5" s="12">
        <v>47</v>
      </c>
      <c r="T5" s="13">
        <v>47</v>
      </c>
      <c r="U5" s="13">
        <v>49</v>
      </c>
      <c r="V5" s="13"/>
      <c r="W5" s="12">
        <v>49</v>
      </c>
      <c r="X5" s="13">
        <v>49</v>
      </c>
      <c r="Y5" s="12">
        <v>49</v>
      </c>
      <c r="Z5" s="13"/>
      <c r="AA5" s="13"/>
      <c r="AB5" s="13"/>
      <c r="AC5" s="13"/>
      <c r="AD5" s="13"/>
      <c r="AE5" s="13"/>
      <c r="AF5" s="13"/>
      <c r="AG5" s="13">
        <v>46</v>
      </c>
      <c r="AH5" s="13"/>
      <c r="AI5" s="13"/>
      <c r="AJ5" s="13"/>
      <c r="AK5" s="13"/>
      <c r="AL5" s="13"/>
      <c r="AM5" s="13"/>
      <c r="AN5" s="13"/>
      <c r="AO5" s="13"/>
      <c r="AP5" s="13">
        <v>49</v>
      </c>
      <c r="AQ5" s="13"/>
      <c r="AR5" s="14">
        <f t="shared" si="0"/>
        <v>816</v>
      </c>
      <c r="AS5" s="14">
        <f t="shared" si="1"/>
        <v>17</v>
      </c>
      <c r="AT5" s="14">
        <f t="shared" si="2"/>
        <v>726</v>
      </c>
      <c r="AU5" s="14">
        <f t="shared" si="3"/>
        <v>40</v>
      </c>
      <c r="AV5" s="55">
        <f t="shared" si="4"/>
        <v>766</v>
      </c>
      <c r="AW5" s="13" t="str">
        <f t="shared" si="5"/>
        <v>Geitz,  Bianca</v>
      </c>
      <c r="AX5" s="13">
        <f t="shared" si="6"/>
        <v>3</v>
      </c>
    </row>
    <row r="6" spans="1:50" s="10" customFormat="1" ht="12" customHeight="1">
      <c r="A6" s="42">
        <v>4</v>
      </c>
      <c r="B6" s="43" t="s">
        <v>50</v>
      </c>
      <c r="C6" s="53" t="s">
        <v>73</v>
      </c>
      <c r="D6" s="43">
        <v>1962</v>
      </c>
      <c r="E6" s="44" t="s">
        <v>74</v>
      </c>
      <c r="F6" s="13"/>
      <c r="G6" s="13"/>
      <c r="H6" s="13">
        <v>47</v>
      </c>
      <c r="I6" s="13">
        <v>47</v>
      </c>
      <c r="J6" s="13">
        <v>47</v>
      </c>
      <c r="K6" s="13"/>
      <c r="L6" s="13">
        <v>44</v>
      </c>
      <c r="M6" s="13"/>
      <c r="N6" s="13">
        <v>43</v>
      </c>
      <c r="O6" s="13">
        <v>50</v>
      </c>
      <c r="P6" s="13">
        <v>36</v>
      </c>
      <c r="Q6" s="13"/>
      <c r="R6" s="13"/>
      <c r="S6" s="13"/>
      <c r="T6" s="13"/>
      <c r="U6" s="13"/>
      <c r="V6" s="13">
        <v>49</v>
      </c>
      <c r="W6" s="12">
        <v>47</v>
      </c>
      <c r="X6" s="13">
        <v>47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>
        <f t="shared" si="0"/>
        <v>457</v>
      </c>
      <c r="AS6" s="14">
        <f t="shared" si="1"/>
        <v>10</v>
      </c>
      <c r="AT6" s="14">
        <f t="shared" si="2"/>
        <v>457</v>
      </c>
      <c r="AU6" s="14">
        <f t="shared" si="3"/>
        <v>0</v>
      </c>
      <c r="AV6" s="55">
        <f t="shared" si="4"/>
        <v>457</v>
      </c>
      <c r="AW6" s="13" t="str">
        <f t="shared" si="5"/>
        <v>Roderburg,  Dagmar</v>
      </c>
      <c r="AX6" s="13">
        <f t="shared" si="6"/>
        <v>4</v>
      </c>
    </row>
    <row r="7" spans="1:50" s="10" customFormat="1" ht="12" customHeight="1">
      <c r="A7" s="42"/>
      <c r="B7" s="43"/>
      <c r="C7" s="53"/>
      <c r="D7" s="43"/>
      <c r="E7" s="4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2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4"/>
      <c r="AS7" s="14"/>
      <c r="AT7" s="14"/>
      <c r="AU7" s="14"/>
      <c r="AV7" s="55"/>
      <c r="AW7" s="13"/>
      <c r="AX7" s="13"/>
    </row>
    <row r="8" spans="1:50" s="10" customFormat="1" ht="12" customHeight="1">
      <c r="A8" s="42"/>
      <c r="B8" s="43"/>
      <c r="C8" s="53"/>
      <c r="D8" s="43"/>
      <c r="E8" s="4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  <c r="AS8" s="14"/>
      <c r="AT8" s="14"/>
      <c r="AU8" s="14"/>
      <c r="AV8" s="55"/>
      <c r="AW8" s="13"/>
      <c r="AX8" s="13"/>
    </row>
    <row r="9" spans="1:50" s="10" customFormat="1" ht="12" customHeight="1">
      <c r="A9" s="42"/>
      <c r="B9" s="29" t="s">
        <v>118</v>
      </c>
      <c r="C9" s="29" t="s">
        <v>119</v>
      </c>
      <c r="D9" s="29">
        <v>1965</v>
      </c>
      <c r="E9" s="34" t="s">
        <v>107</v>
      </c>
      <c r="F9" s="16"/>
      <c r="G9" s="16"/>
      <c r="H9" s="16"/>
      <c r="I9" s="16"/>
      <c r="J9" s="16"/>
      <c r="K9" s="16"/>
      <c r="L9" s="16"/>
      <c r="M9" s="16"/>
      <c r="N9" s="16">
        <v>48</v>
      </c>
      <c r="O9" s="16"/>
      <c r="P9" s="17">
        <v>48</v>
      </c>
      <c r="Q9" s="16"/>
      <c r="R9" s="16"/>
      <c r="S9" s="48">
        <v>48</v>
      </c>
      <c r="T9" s="16">
        <v>49</v>
      </c>
      <c r="U9" s="17">
        <v>50</v>
      </c>
      <c r="V9" s="16"/>
      <c r="W9" s="16"/>
      <c r="X9" s="16"/>
      <c r="Y9" s="16">
        <v>48</v>
      </c>
      <c r="Z9" s="17">
        <v>50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7">
        <v>37</v>
      </c>
      <c r="AP9" s="16"/>
      <c r="AQ9" s="16"/>
      <c r="AR9" s="14">
        <f t="shared" si="0"/>
        <v>378</v>
      </c>
      <c r="AS9" s="17">
        <f t="shared" si="1"/>
        <v>8</v>
      </c>
      <c r="AT9" s="17">
        <f t="shared" si="2"/>
        <v>378</v>
      </c>
      <c r="AU9" s="17">
        <f t="shared" si="3"/>
        <v>0</v>
      </c>
      <c r="AV9" s="57">
        <f t="shared" si="4"/>
        <v>378</v>
      </c>
      <c r="AW9" s="13" t="str">
        <f t="shared" si="5"/>
        <v>Nießen, Ruth</v>
      </c>
      <c r="AX9" s="13">
        <f t="shared" si="6"/>
        <v>0</v>
      </c>
    </row>
    <row r="10" spans="1:50" s="10" customFormat="1" ht="12" customHeight="1">
      <c r="A10" s="42"/>
      <c r="B10" s="11" t="s">
        <v>51</v>
      </c>
      <c r="C10" s="11" t="s">
        <v>52</v>
      </c>
      <c r="D10" s="11">
        <v>1963</v>
      </c>
      <c r="E10" s="32" t="s">
        <v>53</v>
      </c>
      <c r="F10" s="12">
        <v>47</v>
      </c>
      <c r="G10" s="13"/>
      <c r="H10" s="13">
        <v>49</v>
      </c>
      <c r="I10" s="12">
        <v>44</v>
      </c>
      <c r="J10" s="13">
        <v>46</v>
      </c>
      <c r="K10" s="13"/>
      <c r="L10" s="13"/>
      <c r="M10" s="12">
        <v>47</v>
      </c>
      <c r="N10" s="13"/>
      <c r="O10" s="13"/>
      <c r="P10" s="13"/>
      <c r="Q10" s="13"/>
      <c r="R10" s="13"/>
      <c r="S10" s="13"/>
      <c r="T10" s="13"/>
      <c r="U10" s="13"/>
      <c r="V10" s="13">
        <v>47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>
        <v>49</v>
      </c>
      <c r="AM10" s="13"/>
      <c r="AN10" s="13"/>
      <c r="AO10" s="12">
        <v>35</v>
      </c>
      <c r="AP10" s="13"/>
      <c r="AQ10" s="13"/>
      <c r="AR10" s="14">
        <f t="shared" si="0"/>
        <v>364</v>
      </c>
      <c r="AS10" s="14">
        <f t="shared" si="1"/>
        <v>8</v>
      </c>
      <c r="AT10" s="14">
        <f t="shared" si="2"/>
        <v>364</v>
      </c>
      <c r="AU10" s="14">
        <f t="shared" si="3"/>
        <v>0</v>
      </c>
      <c r="AV10" s="55">
        <f t="shared" si="4"/>
        <v>364</v>
      </c>
      <c r="AW10" s="13" t="str">
        <f t="shared" si="5"/>
        <v>Radermacher, Karin</v>
      </c>
      <c r="AX10" s="13">
        <f t="shared" si="6"/>
        <v>0</v>
      </c>
    </row>
    <row r="11" spans="1:50" s="10" customFormat="1" ht="12" customHeight="1">
      <c r="A11" s="42"/>
      <c r="B11" s="16" t="s">
        <v>71</v>
      </c>
      <c r="C11" s="16" t="s">
        <v>72</v>
      </c>
      <c r="D11" s="18">
        <v>1962</v>
      </c>
      <c r="E11" s="39" t="s">
        <v>68</v>
      </c>
      <c r="F11" s="13"/>
      <c r="G11" s="13">
        <v>44</v>
      </c>
      <c r="H11" s="13">
        <v>46</v>
      </c>
      <c r="I11" s="13">
        <v>42</v>
      </c>
      <c r="J11" s="13"/>
      <c r="K11" s="13">
        <v>46</v>
      </c>
      <c r="L11" s="13">
        <v>42</v>
      </c>
      <c r="M11" s="13"/>
      <c r="N11" s="13"/>
      <c r="O11" s="13"/>
      <c r="P11" s="13">
        <v>33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v>41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4">
        <f t="shared" si="0"/>
        <v>294</v>
      </c>
      <c r="AS11" s="14">
        <f t="shared" si="1"/>
        <v>7</v>
      </c>
      <c r="AT11" s="14">
        <f t="shared" si="2"/>
        <v>294</v>
      </c>
      <c r="AU11" s="14">
        <f t="shared" si="3"/>
        <v>0</v>
      </c>
      <c r="AV11" s="55">
        <f t="shared" si="4"/>
        <v>294</v>
      </c>
      <c r="AW11" s="13" t="str">
        <f t="shared" si="5"/>
        <v>Jumpertz,  Karoline</v>
      </c>
      <c r="AX11" s="13">
        <f t="shared" si="6"/>
        <v>0</v>
      </c>
    </row>
    <row r="12" spans="1:50" s="10" customFormat="1" ht="12" customHeight="1">
      <c r="A12" s="42"/>
      <c r="B12" s="16" t="s">
        <v>58</v>
      </c>
      <c r="C12" s="16" t="s">
        <v>59</v>
      </c>
      <c r="D12" s="18">
        <v>1961</v>
      </c>
      <c r="E12" s="39" t="s">
        <v>57</v>
      </c>
      <c r="F12" s="19"/>
      <c r="G12" s="12">
        <v>48</v>
      </c>
      <c r="H12" s="13"/>
      <c r="I12" s="13"/>
      <c r="J12" s="13"/>
      <c r="K12" s="13"/>
      <c r="L12" s="13">
        <v>46</v>
      </c>
      <c r="M12" s="12">
        <v>45</v>
      </c>
      <c r="N12" s="13"/>
      <c r="O12" s="13"/>
      <c r="P12" s="13">
        <v>40</v>
      </c>
      <c r="Q12" s="13"/>
      <c r="R12" s="13"/>
      <c r="S12" s="13"/>
      <c r="T12" s="13"/>
      <c r="U12" s="13"/>
      <c r="V12" s="13"/>
      <c r="W12" s="13"/>
      <c r="X12" s="13">
        <v>46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47">
        <v>37</v>
      </c>
      <c r="AP12" s="13"/>
      <c r="AQ12" s="13"/>
      <c r="AR12" s="14">
        <f t="shared" si="0"/>
        <v>262</v>
      </c>
      <c r="AS12" s="14">
        <f t="shared" si="1"/>
        <v>6</v>
      </c>
      <c r="AT12" s="14">
        <f t="shared" si="2"/>
        <v>262</v>
      </c>
      <c r="AU12" s="14">
        <f t="shared" si="3"/>
        <v>0</v>
      </c>
      <c r="AV12" s="55">
        <f t="shared" si="4"/>
        <v>262</v>
      </c>
      <c r="AW12" s="13" t="str">
        <f t="shared" si="5"/>
        <v>Spellerberg,  Simone</v>
      </c>
      <c r="AX12" s="13">
        <f t="shared" si="6"/>
        <v>0</v>
      </c>
    </row>
    <row r="13" spans="1:50" s="10" customFormat="1" ht="12" customHeight="1">
      <c r="A13" s="42"/>
      <c r="B13" s="20" t="s">
        <v>79</v>
      </c>
      <c r="C13" s="21" t="s">
        <v>80</v>
      </c>
      <c r="D13" s="20">
        <v>1964</v>
      </c>
      <c r="E13" s="33" t="s">
        <v>81</v>
      </c>
      <c r="F13" s="13"/>
      <c r="G13" s="13"/>
      <c r="H13" s="13"/>
      <c r="I13" s="13">
        <v>46</v>
      </c>
      <c r="J13" s="13"/>
      <c r="K13" s="13"/>
      <c r="L13" s="13"/>
      <c r="M13" s="13"/>
      <c r="N13" s="13"/>
      <c r="O13" s="13">
        <v>47</v>
      </c>
      <c r="P13" s="13"/>
      <c r="Q13" s="13"/>
      <c r="R13" s="13"/>
      <c r="S13" s="13"/>
      <c r="T13" s="13"/>
      <c r="U13" s="13"/>
      <c r="V13" s="13"/>
      <c r="W13" s="12">
        <v>45</v>
      </c>
      <c r="X13" s="13"/>
      <c r="Y13" s="13"/>
      <c r="Z13" s="13"/>
      <c r="AA13" s="13"/>
      <c r="AB13" s="13"/>
      <c r="AC13" s="13"/>
      <c r="AD13" s="13"/>
      <c r="AE13" s="13">
        <v>43</v>
      </c>
      <c r="AF13" s="13"/>
      <c r="AG13" s="13"/>
      <c r="AH13" s="13"/>
      <c r="AI13" s="13">
        <v>47</v>
      </c>
      <c r="AJ13" s="13"/>
      <c r="AK13" s="13"/>
      <c r="AL13" s="13"/>
      <c r="AM13" s="13"/>
      <c r="AN13" s="13"/>
      <c r="AO13" s="12">
        <v>21</v>
      </c>
      <c r="AP13" s="13"/>
      <c r="AQ13" s="13"/>
      <c r="AR13" s="14">
        <f t="shared" si="0"/>
        <v>249</v>
      </c>
      <c r="AS13" s="14">
        <f t="shared" si="1"/>
        <v>6</v>
      </c>
      <c r="AT13" s="14">
        <f t="shared" si="2"/>
        <v>249</v>
      </c>
      <c r="AU13" s="14">
        <f t="shared" si="3"/>
        <v>0</v>
      </c>
      <c r="AV13" s="55">
        <f t="shared" si="4"/>
        <v>249</v>
      </c>
      <c r="AW13" s="13" t="str">
        <f t="shared" si="5"/>
        <v>Cerfontaine,  Anita</v>
      </c>
      <c r="AX13" s="13">
        <f t="shared" si="6"/>
        <v>0</v>
      </c>
    </row>
    <row r="14" spans="1:50" s="10" customFormat="1" ht="12" customHeight="1">
      <c r="A14" s="42"/>
      <c r="B14" s="20" t="s">
        <v>131</v>
      </c>
      <c r="C14" s="20" t="s">
        <v>115</v>
      </c>
      <c r="D14" s="20">
        <v>1964</v>
      </c>
      <c r="E14" s="20" t="s">
        <v>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49</v>
      </c>
      <c r="S14" s="12">
        <v>48</v>
      </c>
      <c r="T14" s="13"/>
      <c r="U14" s="13"/>
      <c r="V14" s="13"/>
      <c r="W14" s="13"/>
      <c r="X14" s="13"/>
      <c r="Y14" s="12">
        <v>50</v>
      </c>
      <c r="Z14" s="13">
        <v>49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47">
        <v>50</v>
      </c>
      <c r="AP14" s="13"/>
      <c r="AQ14" s="13"/>
      <c r="AR14" s="14">
        <f t="shared" si="0"/>
        <v>246</v>
      </c>
      <c r="AS14" s="14">
        <f t="shared" si="1"/>
        <v>5</v>
      </c>
      <c r="AT14" s="14">
        <f t="shared" si="2"/>
        <v>246</v>
      </c>
      <c r="AU14" s="14">
        <f t="shared" si="3"/>
        <v>0</v>
      </c>
      <c r="AV14" s="57">
        <f t="shared" si="4"/>
        <v>246</v>
      </c>
      <c r="AW14" s="13" t="str">
        <f t="shared" si="5"/>
        <v>Jacobs, Sabine</v>
      </c>
      <c r="AX14" s="13">
        <f t="shared" si="6"/>
        <v>0</v>
      </c>
    </row>
    <row r="15" spans="1:50" s="10" customFormat="1" ht="12" customHeight="1">
      <c r="A15" s="42"/>
      <c r="B15" s="16" t="s">
        <v>55</v>
      </c>
      <c r="C15" s="16" t="s">
        <v>56</v>
      </c>
      <c r="D15" s="18">
        <v>1963</v>
      </c>
      <c r="E15" s="39" t="s">
        <v>57</v>
      </c>
      <c r="F15" s="19"/>
      <c r="G15" s="12">
        <v>49</v>
      </c>
      <c r="H15" s="13"/>
      <c r="I15" s="13"/>
      <c r="J15" s="13"/>
      <c r="K15" s="13"/>
      <c r="L15" s="13"/>
      <c r="M15" s="12">
        <v>49</v>
      </c>
      <c r="N15" s="13"/>
      <c r="O15" s="13"/>
      <c r="P15" s="13"/>
      <c r="Q15" s="13"/>
      <c r="R15" s="13"/>
      <c r="S15" s="13"/>
      <c r="T15" s="13"/>
      <c r="U15" s="13"/>
      <c r="V15" s="13"/>
      <c r="W15" s="12">
        <v>48</v>
      </c>
      <c r="X15" s="12">
        <v>49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>
        <v>48</v>
      </c>
      <c r="AQ15" s="13"/>
      <c r="AR15" s="14">
        <f t="shared" si="0"/>
        <v>243</v>
      </c>
      <c r="AS15" s="14">
        <f t="shared" si="1"/>
        <v>5</v>
      </c>
      <c r="AT15" s="14">
        <f t="shared" si="2"/>
        <v>243</v>
      </c>
      <c r="AU15" s="14">
        <f t="shared" si="3"/>
        <v>0</v>
      </c>
      <c r="AV15" s="55">
        <f t="shared" si="4"/>
        <v>243</v>
      </c>
      <c r="AW15" s="13" t="str">
        <f t="shared" si="5"/>
        <v>Heinrichs-Stalitza,  Petra</v>
      </c>
      <c r="AX15" s="13">
        <f t="shared" si="6"/>
        <v>0</v>
      </c>
    </row>
    <row r="16" spans="1:50" s="10" customFormat="1" ht="12" customHeight="1">
      <c r="A16" s="42"/>
      <c r="B16" s="20" t="s">
        <v>87</v>
      </c>
      <c r="C16" s="21" t="s">
        <v>88</v>
      </c>
      <c r="D16" s="20">
        <v>1962</v>
      </c>
      <c r="E16" s="33" t="s">
        <v>57</v>
      </c>
      <c r="F16" s="13"/>
      <c r="G16" s="13"/>
      <c r="H16" s="13"/>
      <c r="I16" s="13">
        <v>43</v>
      </c>
      <c r="J16" s="13"/>
      <c r="K16" s="13"/>
      <c r="L16" s="13"/>
      <c r="M16" s="12">
        <v>46</v>
      </c>
      <c r="N16" s="13"/>
      <c r="O16" s="13"/>
      <c r="P16" s="13"/>
      <c r="Q16" s="13"/>
      <c r="R16" s="13"/>
      <c r="S16" s="12">
        <v>44</v>
      </c>
      <c r="T16" s="13"/>
      <c r="U16" s="13"/>
      <c r="V16" s="13"/>
      <c r="W16" s="12">
        <v>43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2">
        <v>15</v>
      </c>
      <c r="AP16" s="13">
        <v>47</v>
      </c>
      <c r="AQ16" s="13"/>
      <c r="AR16" s="14">
        <f t="shared" si="0"/>
        <v>238</v>
      </c>
      <c r="AS16" s="14">
        <f t="shared" si="1"/>
        <v>6</v>
      </c>
      <c r="AT16" s="14">
        <f t="shared" si="2"/>
        <v>238</v>
      </c>
      <c r="AU16" s="14">
        <f t="shared" si="3"/>
        <v>0</v>
      </c>
      <c r="AV16" s="55">
        <f t="shared" si="4"/>
        <v>238</v>
      </c>
      <c r="AW16" s="13" t="str">
        <f t="shared" si="5"/>
        <v>Creutz,  Claudia</v>
      </c>
      <c r="AX16" s="13">
        <f t="shared" si="6"/>
        <v>0</v>
      </c>
    </row>
    <row r="17" spans="1:50" s="10" customFormat="1" ht="12" customHeight="1">
      <c r="A17" s="42"/>
      <c r="B17" s="24" t="s">
        <v>97</v>
      </c>
      <c r="C17" s="24" t="s">
        <v>98</v>
      </c>
      <c r="D17" s="26">
        <v>1963</v>
      </c>
      <c r="E17" s="35" t="s">
        <v>94</v>
      </c>
      <c r="F17" s="13"/>
      <c r="G17" s="13"/>
      <c r="H17" s="13"/>
      <c r="I17" s="13"/>
      <c r="J17" s="13"/>
      <c r="K17" s="13">
        <v>48</v>
      </c>
      <c r="L17" s="13"/>
      <c r="M17" s="13"/>
      <c r="N17" s="13"/>
      <c r="O17" s="13"/>
      <c r="P17" s="13">
        <v>45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47</v>
      </c>
      <c r="AG17" s="13">
        <v>45</v>
      </c>
      <c r="AH17" s="13"/>
      <c r="AI17" s="13"/>
      <c r="AJ17" s="13"/>
      <c r="AK17" s="13"/>
      <c r="AL17" s="13"/>
      <c r="AM17" s="13"/>
      <c r="AN17" s="13"/>
      <c r="AO17" s="12">
        <v>36</v>
      </c>
      <c r="AP17" s="13"/>
      <c r="AQ17" s="13"/>
      <c r="AR17" s="14">
        <f t="shared" si="0"/>
        <v>221</v>
      </c>
      <c r="AS17" s="14">
        <f t="shared" si="1"/>
        <v>5</v>
      </c>
      <c r="AT17" s="14">
        <f t="shared" si="2"/>
        <v>221</v>
      </c>
      <c r="AU17" s="14">
        <f t="shared" si="3"/>
        <v>0</v>
      </c>
      <c r="AV17" s="55">
        <f t="shared" si="4"/>
        <v>221</v>
      </c>
      <c r="AW17" s="13" t="str">
        <f t="shared" si="5"/>
        <v>Nyssen, Monique</v>
      </c>
      <c r="AX17" s="13">
        <f t="shared" si="6"/>
        <v>0</v>
      </c>
    </row>
    <row r="18" spans="1:50" s="10" customFormat="1" ht="12" customHeight="1">
      <c r="A18" s="42"/>
      <c r="B18" s="21" t="s">
        <v>113</v>
      </c>
      <c r="C18" s="20" t="s">
        <v>114</v>
      </c>
      <c r="D18" s="20">
        <v>1961</v>
      </c>
      <c r="E18" s="20" t="s">
        <v>130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48</v>
      </c>
      <c r="Q18" s="16"/>
      <c r="R18" s="16"/>
      <c r="S18" s="48">
        <v>47</v>
      </c>
      <c r="T18" s="16"/>
      <c r="U18" s="16"/>
      <c r="V18" s="16"/>
      <c r="W18" s="17">
        <v>50</v>
      </c>
      <c r="X18" s="16"/>
      <c r="Y18" s="16">
        <v>49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>
        <f t="shared" si="0"/>
        <v>194</v>
      </c>
      <c r="AS18" s="17">
        <f t="shared" si="1"/>
        <v>4</v>
      </c>
      <c r="AT18" s="17">
        <f t="shared" si="2"/>
        <v>194</v>
      </c>
      <c r="AU18" s="17">
        <f t="shared" si="3"/>
        <v>0</v>
      </c>
      <c r="AV18" s="57">
        <f t="shared" si="4"/>
        <v>194</v>
      </c>
      <c r="AW18" s="13" t="str">
        <f t="shared" si="5"/>
        <v>Arndt, Uschi</v>
      </c>
      <c r="AX18" s="13">
        <f t="shared" si="6"/>
        <v>0</v>
      </c>
    </row>
    <row r="19" spans="1:50" s="10" customFormat="1" ht="12" customHeight="1">
      <c r="A19" s="42"/>
      <c r="B19" s="20" t="s">
        <v>69</v>
      </c>
      <c r="C19" s="21" t="s">
        <v>70</v>
      </c>
      <c r="D19" s="20">
        <v>1964</v>
      </c>
      <c r="E19" s="33" t="s">
        <v>75</v>
      </c>
      <c r="F19" s="19"/>
      <c r="G19" s="12">
        <v>47</v>
      </c>
      <c r="H19" s="13"/>
      <c r="I19" s="13">
        <v>49</v>
      </c>
      <c r="J19" s="13"/>
      <c r="K19" s="13"/>
      <c r="L19" s="13">
        <v>49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>
        <v>48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>
        <f t="shared" si="0"/>
        <v>193</v>
      </c>
      <c r="AS19" s="14">
        <f t="shared" si="1"/>
        <v>4</v>
      </c>
      <c r="AT19" s="14">
        <f t="shared" si="2"/>
        <v>193</v>
      </c>
      <c r="AU19" s="14">
        <f t="shared" si="3"/>
        <v>0</v>
      </c>
      <c r="AV19" s="55">
        <f t="shared" si="4"/>
        <v>193</v>
      </c>
      <c r="AW19" s="13" t="str">
        <f t="shared" si="5"/>
        <v>Strauch,  Manuela</v>
      </c>
      <c r="AX19" s="13">
        <f t="shared" si="6"/>
        <v>0</v>
      </c>
    </row>
    <row r="20" spans="1:50" s="10" customFormat="1" ht="12" customHeight="1">
      <c r="A20" s="42"/>
      <c r="B20" s="29" t="s">
        <v>116</v>
      </c>
      <c r="C20" s="29" t="s">
        <v>117</v>
      </c>
      <c r="D20" s="29">
        <v>1961</v>
      </c>
      <c r="E20" s="34" t="s">
        <v>57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v>49</v>
      </c>
      <c r="Q20" s="16"/>
      <c r="R20" s="16"/>
      <c r="S20" s="16"/>
      <c r="T20" s="16"/>
      <c r="U20" s="16"/>
      <c r="V20" s="16"/>
      <c r="W20" s="16"/>
      <c r="X20" s="16">
        <v>39</v>
      </c>
      <c r="Y20" s="16"/>
      <c r="Z20" s="16"/>
      <c r="AA20" s="16"/>
      <c r="AB20" s="16"/>
      <c r="AC20" s="16">
        <v>49</v>
      </c>
      <c r="AD20" s="16"/>
      <c r="AE20" s="16">
        <v>49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4">
        <f t="shared" si="0"/>
        <v>186</v>
      </c>
      <c r="AS20" s="17">
        <f t="shared" si="1"/>
        <v>4</v>
      </c>
      <c r="AT20" s="17">
        <f t="shared" si="2"/>
        <v>186</v>
      </c>
      <c r="AU20" s="17">
        <f t="shared" si="3"/>
        <v>0</v>
      </c>
      <c r="AV20" s="57">
        <f t="shared" si="4"/>
        <v>186</v>
      </c>
      <c r="AW20" s="13" t="str">
        <f t="shared" si="5"/>
        <v>Linnartz, Bigi</v>
      </c>
      <c r="AX20" s="13">
        <f t="shared" si="6"/>
        <v>0</v>
      </c>
    </row>
    <row r="21" spans="1:50" s="10" customFormat="1" ht="12" customHeight="1">
      <c r="A21" s="42"/>
      <c r="B21" s="30" t="s">
        <v>126</v>
      </c>
      <c r="C21" s="30" t="s">
        <v>124</v>
      </c>
      <c r="D21" s="31">
        <v>1963</v>
      </c>
      <c r="E21" s="40" t="s">
        <v>125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45</v>
      </c>
      <c r="S21" s="47">
        <v>42</v>
      </c>
      <c r="T21" s="16">
        <v>45</v>
      </c>
      <c r="U21" s="13"/>
      <c r="V21" s="13"/>
      <c r="W21" s="12">
        <v>41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4">
        <f t="shared" si="0"/>
        <v>173</v>
      </c>
      <c r="AS21" s="14">
        <f t="shared" si="1"/>
        <v>4</v>
      </c>
      <c r="AT21" s="14">
        <f t="shared" si="2"/>
        <v>173</v>
      </c>
      <c r="AU21" s="14">
        <f t="shared" si="3"/>
        <v>0</v>
      </c>
      <c r="AV21" s="55">
        <f t="shared" si="4"/>
        <v>173</v>
      </c>
      <c r="AW21" s="13" t="str">
        <f t="shared" si="5"/>
        <v>Kessel, Luzia</v>
      </c>
      <c r="AX21" s="13">
        <f t="shared" si="6"/>
        <v>0</v>
      </c>
    </row>
    <row r="22" spans="1:50" s="10" customFormat="1" ht="12" customHeight="1">
      <c r="A22" s="42"/>
      <c r="B22" s="20" t="s">
        <v>82</v>
      </c>
      <c r="C22" s="21" t="s">
        <v>83</v>
      </c>
      <c r="D22" s="20">
        <v>1963</v>
      </c>
      <c r="E22" s="33" t="s">
        <v>84</v>
      </c>
      <c r="F22" s="13"/>
      <c r="G22" s="13"/>
      <c r="H22" s="13"/>
      <c r="I22" s="13">
        <v>45</v>
      </c>
      <c r="J22" s="13"/>
      <c r="K22" s="12">
        <v>37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2">
        <v>44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2">
        <v>25</v>
      </c>
      <c r="AP22" s="13"/>
      <c r="AQ22" s="13"/>
      <c r="AR22" s="14">
        <f t="shared" si="0"/>
        <v>151</v>
      </c>
      <c r="AS22" s="14">
        <f t="shared" si="1"/>
        <v>4</v>
      </c>
      <c r="AT22" s="14">
        <f t="shared" si="2"/>
        <v>151</v>
      </c>
      <c r="AU22" s="14">
        <f t="shared" si="3"/>
        <v>0</v>
      </c>
      <c r="AV22" s="55">
        <f t="shared" si="4"/>
        <v>151</v>
      </c>
      <c r="AW22" s="13" t="str">
        <f t="shared" si="5"/>
        <v>Henseler,  Heike</v>
      </c>
      <c r="AX22" s="13">
        <f t="shared" si="6"/>
        <v>0</v>
      </c>
    </row>
    <row r="23" spans="1:50" s="10" customFormat="1" ht="12" customHeight="1">
      <c r="A23" s="42"/>
      <c r="B23" s="28" t="s">
        <v>104</v>
      </c>
      <c r="C23" s="28" t="s">
        <v>105</v>
      </c>
      <c r="D23" s="28">
        <v>1962</v>
      </c>
      <c r="E23" s="28" t="s">
        <v>106</v>
      </c>
      <c r="F23" s="13"/>
      <c r="G23" s="13"/>
      <c r="H23" s="13"/>
      <c r="I23" s="13"/>
      <c r="J23" s="13"/>
      <c r="K23" s="13"/>
      <c r="L23" s="13"/>
      <c r="M23" s="12"/>
      <c r="N23" s="13">
        <v>50</v>
      </c>
      <c r="O23" s="13"/>
      <c r="P23" s="13"/>
      <c r="Q23" s="13"/>
      <c r="R23" s="13">
        <v>50</v>
      </c>
      <c r="S23" s="12">
        <v>50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>
        <f t="shared" si="0"/>
        <v>150</v>
      </c>
      <c r="AS23" s="14">
        <f t="shared" si="1"/>
        <v>3</v>
      </c>
      <c r="AT23" s="14">
        <f t="shared" si="2"/>
        <v>150</v>
      </c>
      <c r="AU23" s="14">
        <f t="shared" si="3"/>
        <v>0</v>
      </c>
      <c r="AV23" s="55">
        <f t="shared" si="4"/>
        <v>150</v>
      </c>
      <c r="AW23" s="13" t="str">
        <f t="shared" si="5"/>
        <v>Schmitz,  Astrid</v>
      </c>
      <c r="AX23" s="13">
        <f t="shared" si="6"/>
        <v>0</v>
      </c>
    </row>
    <row r="24" spans="1:50" s="10" customFormat="1" ht="12" customHeight="1">
      <c r="A24" s="42"/>
      <c r="B24" s="22" t="s">
        <v>89</v>
      </c>
      <c r="C24" s="16" t="s">
        <v>86</v>
      </c>
      <c r="D24" s="22">
        <v>1964</v>
      </c>
      <c r="E24" s="37" t="s">
        <v>90</v>
      </c>
      <c r="F24" s="13"/>
      <c r="G24" s="13"/>
      <c r="H24" s="13"/>
      <c r="I24" s="13"/>
      <c r="J24" s="13"/>
      <c r="K24" s="13"/>
      <c r="L24" s="13">
        <v>50</v>
      </c>
      <c r="M24" s="13"/>
      <c r="N24" s="13"/>
      <c r="O24" s="13"/>
      <c r="P24" s="13">
        <v>50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2">
        <v>50</v>
      </c>
      <c r="AO24" s="13"/>
      <c r="AP24" s="13"/>
      <c r="AQ24" s="13"/>
      <c r="AR24" s="14">
        <f t="shared" si="0"/>
        <v>150</v>
      </c>
      <c r="AS24" s="14">
        <f t="shared" si="1"/>
        <v>3</v>
      </c>
      <c r="AT24" s="14">
        <f t="shared" si="2"/>
        <v>150</v>
      </c>
      <c r="AU24" s="14">
        <f t="shared" si="3"/>
        <v>0</v>
      </c>
      <c r="AV24" s="55">
        <f t="shared" si="4"/>
        <v>150</v>
      </c>
      <c r="AW24" s="13" t="str">
        <f t="shared" si="5"/>
        <v>Limburg,  Birgit</v>
      </c>
      <c r="AX24" s="13">
        <f t="shared" si="6"/>
        <v>0</v>
      </c>
    </row>
    <row r="25" spans="1:50" s="10" customFormat="1" ht="12" customHeight="1">
      <c r="A25" s="42"/>
      <c r="B25" s="21" t="s">
        <v>101</v>
      </c>
      <c r="C25" s="27" t="s">
        <v>102</v>
      </c>
      <c r="D25" s="27">
        <v>64</v>
      </c>
      <c r="E25" s="36" t="s">
        <v>103</v>
      </c>
      <c r="F25" s="13"/>
      <c r="G25" s="13"/>
      <c r="H25" s="13"/>
      <c r="I25" s="13"/>
      <c r="J25" s="13">
        <v>50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>
        <v>49</v>
      </c>
      <c r="AH25" s="13"/>
      <c r="AI25" s="13">
        <v>50</v>
      </c>
      <c r="AJ25" s="13"/>
      <c r="AK25" s="13"/>
      <c r="AL25" s="13"/>
      <c r="AM25" s="13"/>
      <c r="AN25" s="13"/>
      <c r="AO25" s="13"/>
      <c r="AP25" s="13"/>
      <c r="AQ25" s="13"/>
      <c r="AR25" s="14">
        <f t="shared" si="0"/>
        <v>149</v>
      </c>
      <c r="AS25" s="14">
        <f t="shared" si="1"/>
        <v>3</v>
      </c>
      <c r="AT25" s="14">
        <f t="shared" si="2"/>
        <v>149</v>
      </c>
      <c r="AU25" s="14">
        <f t="shared" si="3"/>
        <v>0</v>
      </c>
      <c r="AV25" s="55">
        <f t="shared" si="4"/>
        <v>149</v>
      </c>
      <c r="AW25" s="13" t="str">
        <f t="shared" si="5"/>
        <v>Pawlak, Majella</v>
      </c>
      <c r="AX25" s="13">
        <f t="shared" si="6"/>
        <v>0</v>
      </c>
    </row>
    <row r="26" spans="1:50" s="10" customFormat="1" ht="12" customHeight="1">
      <c r="A26" s="42"/>
      <c r="B26" s="23" t="s">
        <v>91</v>
      </c>
      <c r="C26" s="23" t="s">
        <v>54</v>
      </c>
      <c r="D26" s="25">
        <v>1965</v>
      </c>
      <c r="E26" s="38" t="s">
        <v>92</v>
      </c>
      <c r="F26" s="13"/>
      <c r="G26" s="13"/>
      <c r="H26" s="13"/>
      <c r="I26" s="13"/>
      <c r="J26" s="13"/>
      <c r="K26" s="12">
        <v>50</v>
      </c>
      <c r="L26" s="13"/>
      <c r="M26" s="13"/>
      <c r="N26" s="13"/>
      <c r="O26" s="13"/>
      <c r="P26" s="13"/>
      <c r="Q26" s="13"/>
      <c r="R26" s="13"/>
      <c r="S26" s="13"/>
      <c r="T26" s="13">
        <v>48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47">
        <v>48</v>
      </c>
      <c r="AP26" s="13"/>
      <c r="AQ26" s="13"/>
      <c r="AR26" s="14">
        <f t="shared" si="0"/>
        <v>146</v>
      </c>
      <c r="AS26" s="14">
        <f t="shared" si="1"/>
        <v>3</v>
      </c>
      <c r="AT26" s="14">
        <f t="shared" si="2"/>
        <v>146</v>
      </c>
      <c r="AU26" s="14">
        <f t="shared" si="3"/>
        <v>0</v>
      </c>
      <c r="AV26" s="55">
        <f t="shared" si="4"/>
        <v>146</v>
      </c>
      <c r="AW26" s="13" t="str">
        <f t="shared" si="5"/>
        <v>Köster, Ursula</v>
      </c>
      <c r="AX26" s="13">
        <f t="shared" si="6"/>
        <v>0</v>
      </c>
    </row>
    <row r="27" spans="1:50" s="10" customFormat="1" ht="12" customHeight="1">
      <c r="A27" s="42"/>
      <c r="B27" s="21" t="s">
        <v>127</v>
      </c>
      <c r="C27" s="20" t="s">
        <v>128</v>
      </c>
      <c r="D27" s="20">
        <v>1963</v>
      </c>
      <c r="E27" s="20" t="s">
        <v>129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47">
        <v>50</v>
      </c>
      <c r="T27" s="13"/>
      <c r="U27" s="13"/>
      <c r="V27" s="13"/>
      <c r="W27" s="13"/>
      <c r="X27" s="12">
        <v>50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47">
        <v>45</v>
      </c>
      <c r="AP27" s="13"/>
      <c r="AQ27" s="13"/>
      <c r="AR27" s="14">
        <f t="shared" si="0"/>
        <v>145</v>
      </c>
      <c r="AS27" s="14">
        <f t="shared" si="1"/>
        <v>3</v>
      </c>
      <c r="AT27" s="14">
        <f t="shared" si="2"/>
        <v>145</v>
      </c>
      <c r="AU27" s="14">
        <f t="shared" si="3"/>
        <v>0</v>
      </c>
      <c r="AV27" s="55">
        <f t="shared" si="4"/>
        <v>145</v>
      </c>
      <c r="AW27" s="13" t="str">
        <f t="shared" si="5"/>
        <v>Esser, Silvia</v>
      </c>
      <c r="AX27" s="13">
        <f t="shared" si="6"/>
        <v>0</v>
      </c>
    </row>
    <row r="28" spans="1:50" s="10" customFormat="1" ht="12" customHeight="1">
      <c r="A28" s="42"/>
      <c r="B28" s="16" t="s">
        <v>66</v>
      </c>
      <c r="C28" s="16" t="s">
        <v>67</v>
      </c>
      <c r="D28" s="18">
        <v>1965</v>
      </c>
      <c r="E28" s="39" t="s">
        <v>68</v>
      </c>
      <c r="F28" s="13"/>
      <c r="G28" s="13">
        <v>48</v>
      </c>
      <c r="H28" s="13">
        <v>48</v>
      </c>
      <c r="I28" s="13"/>
      <c r="J28" s="13"/>
      <c r="K28" s="13"/>
      <c r="L28" s="13">
        <v>45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>
        <f t="shared" si="0"/>
        <v>141</v>
      </c>
      <c r="AS28" s="14">
        <f t="shared" si="1"/>
        <v>3</v>
      </c>
      <c r="AT28" s="14">
        <f t="shared" si="2"/>
        <v>141</v>
      </c>
      <c r="AU28" s="14">
        <f t="shared" si="3"/>
        <v>0</v>
      </c>
      <c r="AV28" s="55">
        <f t="shared" si="4"/>
        <v>141</v>
      </c>
      <c r="AW28" s="13" t="str">
        <f t="shared" si="5"/>
        <v>Stüdgens,  Silvia</v>
      </c>
      <c r="AX28" s="13">
        <f t="shared" si="6"/>
        <v>0</v>
      </c>
    </row>
    <row r="29" spans="1:50" s="10" customFormat="1" ht="12" customHeight="1">
      <c r="A29" s="42"/>
      <c r="B29" s="28" t="s">
        <v>109</v>
      </c>
      <c r="C29" s="28" t="s">
        <v>110</v>
      </c>
      <c r="D29" s="28">
        <v>1962</v>
      </c>
      <c r="E29" s="28" t="s">
        <v>108</v>
      </c>
      <c r="F29" s="13"/>
      <c r="G29" s="13"/>
      <c r="H29" s="13"/>
      <c r="I29" s="13"/>
      <c r="J29" s="13"/>
      <c r="K29" s="13"/>
      <c r="L29" s="13"/>
      <c r="M29" s="12"/>
      <c r="N29" s="13">
        <v>45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>
        <v>45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2">
        <v>45</v>
      </c>
      <c r="AP29" s="13"/>
      <c r="AQ29" s="13"/>
      <c r="AR29" s="14">
        <f t="shared" si="0"/>
        <v>135</v>
      </c>
      <c r="AS29" s="14">
        <f t="shared" si="1"/>
        <v>3</v>
      </c>
      <c r="AT29" s="14">
        <f t="shared" si="2"/>
        <v>135</v>
      </c>
      <c r="AU29" s="14">
        <f t="shared" si="3"/>
        <v>0</v>
      </c>
      <c r="AV29" s="55">
        <f t="shared" si="4"/>
        <v>135</v>
      </c>
      <c r="AW29" s="13" t="str">
        <f t="shared" si="5"/>
        <v>Krott,  Anja</v>
      </c>
      <c r="AX29" s="13">
        <f t="shared" si="6"/>
        <v>0</v>
      </c>
    </row>
    <row r="30" spans="1:50" s="10" customFormat="1" ht="12" customHeight="1">
      <c r="A30" s="42"/>
      <c r="B30" s="24" t="s">
        <v>99</v>
      </c>
      <c r="C30" s="24" t="s">
        <v>100</v>
      </c>
      <c r="D30" s="26">
        <v>1965</v>
      </c>
      <c r="E30" s="35" t="s">
        <v>96</v>
      </c>
      <c r="F30" s="13"/>
      <c r="G30" s="13"/>
      <c r="H30" s="13"/>
      <c r="I30" s="13"/>
      <c r="J30" s="13"/>
      <c r="K30" s="13">
        <v>45</v>
      </c>
      <c r="L30" s="13"/>
      <c r="M30" s="13"/>
      <c r="N30" s="13"/>
      <c r="O30" s="13"/>
      <c r="P30" s="13"/>
      <c r="Q30" s="13"/>
      <c r="R30" s="13"/>
      <c r="S30" s="13"/>
      <c r="T30" s="13">
        <v>44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v>41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4">
        <f t="shared" si="0"/>
        <v>130</v>
      </c>
      <c r="AS30" s="14">
        <f t="shared" si="1"/>
        <v>3</v>
      </c>
      <c r="AT30" s="14">
        <f t="shared" si="2"/>
        <v>130</v>
      </c>
      <c r="AU30" s="14">
        <f t="shared" si="3"/>
        <v>0</v>
      </c>
      <c r="AV30" s="55">
        <f t="shared" si="4"/>
        <v>130</v>
      </c>
      <c r="AW30" s="13" t="str">
        <f t="shared" si="5"/>
        <v>Schütt, Antonia</v>
      </c>
      <c r="AX30" s="13">
        <f t="shared" si="6"/>
        <v>0</v>
      </c>
    </row>
    <row r="31" spans="1:50" s="10" customFormat="1" ht="12" customHeight="1">
      <c r="A31" s="42"/>
      <c r="B31" s="16" t="s">
        <v>121</v>
      </c>
      <c r="C31" s="49" t="s">
        <v>122</v>
      </c>
      <c r="D31" s="49">
        <v>1963</v>
      </c>
      <c r="E31" s="49" t="s">
        <v>123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47</v>
      </c>
      <c r="S31" s="16"/>
      <c r="T31" s="16"/>
      <c r="U31" s="16"/>
      <c r="V31" s="16"/>
      <c r="W31" s="12"/>
      <c r="X31" s="50"/>
      <c r="Y31" s="17">
        <v>47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>
        <v>28</v>
      </c>
      <c r="AP31" s="16"/>
      <c r="AQ31" s="16"/>
      <c r="AR31" s="14">
        <f t="shared" si="0"/>
        <v>122</v>
      </c>
      <c r="AS31" s="17">
        <f t="shared" si="1"/>
        <v>3</v>
      </c>
      <c r="AT31" s="14">
        <f t="shared" si="2"/>
        <v>122</v>
      </c>
      <c r="AU31" s="14">
        <f t="shared" si="3"/>
        <v>0</v>
      </c>
      <c r="AV31" s="57">
        <f t="shared" si="4"/>
        <v>122</v>
      </c>
      <c r="AW31" s="13" t="str">
        <f t="shared" si="5"/>
        <v>Isaac, Marion</v>
      </c>
      <c r="AX31" s="13">
        <f t="shared" si="6"/>
        <v>0</v>
      </c>
    </row>
    <row r="32" spans="1:50" s="10" customFormat="1" ht="12" customHeight="1">
      <c r="A32" s="42"/>
      <c r="B32" s="23" t="s">
        <v>85</v>
      </c>
      <c r="C32" s="23" t="s">
        <v>95</v>
      </c>
      <c r="D32" s="25">
        <v>1963</v>
      </c>
      <c r="E32" s="38" t="s">
        <v>93</v>
      </c>
      <c r="F32" s="13"/>
      <c r="G32" s="13"/>
      <c r="H32" s="13"/>
      <c r="I32" s="13">
        <v>44</v>
      </c>
      <c r="J32" s="13"/>
      <c r="K32" s="12">
        <v>41</v>
      </c>
      <c r="L32" s="13"/>
      <c r="M32" s="13"/>
      <c r="N32" s="13"/>
      <c r="O32" s="13"/>
      <c r="P32" s="13">
        <v>34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>
        <f t="shared" si="0"/>
        <v>119</v>
      </c>
      <c r="AS32" s="14">
        <f t="shared" si="1"/>
        <v>3</v>
      </c>
      <c r="AT32" s="14">
        <f t="shared" si="2"/>
        <v>119</v>
      </c>
      <c r="AU32" s="14">
        <f t="shared" si="3"/>
        <v>0</v>
      </c>
      <c r="AV32" s="55">
        <f t="shared" si="4"/>
        <v>119</v>
      </c>
      <c r="AW32" s="13" t="str">
        <f t="shared" si="5"/>
        <v>Strotmann, Brigit</v>
      </c>
      <c r="AX32" s="13">
        <f t="shared" si="6"/>
        <v>0</v>
      </c>
    </row>
    <row r="33" spans="1:50" s="10" customFormat="1" ht="12" customHeight="1">
      <c r="A33" s="42"/>
      <c r="B33" s="20" t="s">
        <v>76</v>
      </c>
      <c r="C33" s="21" t="s">
        <v>77</v>
      </c>
      <c r="D33" s="20">
        <v>1962</v>
      </c>
      <c r="E33" s="33" t="s">
        <v>78</v>
      </c>
      <c r="F33" s="13"/>
      <c r="G33" s="13"/>
      <c r="H33" s="13"/>
      <c r="I33" s="13">
        <v>48</v>
      </c>
      <c r="J33" s="13"/>
      <c r="K33" s="13"/>
      <c r="L33" s="13"/>
      <c r="M33" s="13"/>
      <c r="N33" s="13"/>
      <c r="O33" s="13"/>
      <c r="P33" s="13">
        <v>38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2">
        <v>32</v>
      </c>
      <c r="AP33" s="13"/>
      <c r="AQ33" s="13"/>
      <c r="AR33" s="14">
        <f t="shared" si="0"/>
        <v>118</v>
      </c>
      <c r="AS33" s="14">
        <f t="shared" si="1"/>
        <v>3</v>
      </c>
      <c r="AT33" s="14">
        <f t="shared" si="2"/>
        <v>118</v>
      </c>
      <c r="AU33" s="14">
        <f t="shared" si="3"/>
        <v>0</v>
      </c>
      <c r="AV33" s="55">
        <f t="shared" si="4"/>
        <v>118</v>
      </c>
      <c r="AW33" s="13" t="str">
        <f t="shared" si="5"/>
        <v>Bosold,  Jacky</v>
      </c>
      <c r="AX33" s="13">
        <f t="shared" si="6"/>
        <v>0</v>
      </c>
    </row>
    <row r="34" ht="12" customHeight="1">
      <c r="AV34" s="57">
        <f>AT34+AU34</f>
        <v>0</v>
      </c>
    </row>
    <row r="35" ht="12" customHeight="1">
      <c r="AV35" s="57">
        <f>AT35+AU35</f>
        <v>0</v>
      </c>
    </row>
  </sheetData>
  <autoFilter ref="A2:AX33"/>
  <mergeCells count="1">
    <mergeCell ref="A1:AQ1"/>
  </mergeCells>
  <hyperlinks>
    <hyperlink ref="B15" r:id="rId1" display="http://www2.your-sports.com/details/results.php?sl=6.3795.de.0.Ergebnislisten%7CZieleinlaufliste&amp;pp=499"/>
    <hyperlink ref="B12" r:id="rId2" display="http://www2.your-sports.com/details/results.php?sl=6.3795.de.0.Ergebnislisten%7CZieleinlaufliste&amp;pp=1027"/>
    <hyperlink ref="B5" r:id="rId3" display="http://www2.your-sports.com/details/results.php?sl=6.3795.de.0.Ergebnislisten%7CZieleinlaufliste&amp;pp=521"/>
    <hyperlink ref="B28" r:id="rId4" display="http://www2.your-sports.com/details/results.php?sl=6.3795.de.0.Ergebnislisten%7CZieleinlaufliste&amp;pp=1013"/>
    <hyperlink ref="B11" r:id="rId5" display="http://www2.your-sports.com/details/results.php?sl=6.3795.de.0.Ergebnislisten%7CZieleinlaufliste&amp;pp=686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6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dcterms:created xsi:type="dcterms:W3CDTF">2010-01-25T19:46:17Z</dcterms:created>
  <dcterms:modified xsi:type="dcterms:W3CDTF">2011-01-11T14:08:43Z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