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60 (2011)" sheetId="1" r:id="rId1"/>
  </sheets>
  <definedNames>
    <definedName name="_xlnm._FilterDatabase" localSheetId="0" hidden="1">'M60 (2011)'!$A$2:$AV$2</definedName>
    <definedName name="_xlnm.Print_Titles" localSheetId="0">'M60 (2011)'!$2:$2</definedName>
  </definedNames>
  <calcPr fullCalcOnLoad="1"/>
</workbook>
</file>

<file path=xl/sharedStrings.xml><?xml version="1.0" encoding="utf-8"?>
<sst xmlns="http://schemas.openxmlformats.org/spreadsheetml/2006/main" count="197" uniqueCount="185">
  <si>
    <t xml:space="preserve">  Jülich</t>
  </si>
  <si>
    <t xml:space="preserve">  Linnich</t>
  </si>
  <si>
    <t xml:space="preserve">  Rursee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</si>
  <si>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</si>
  <si>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</si>
  <si>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</si>
  <si>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</si>
  <si>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</si>
  <si>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</si>
  <si>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</si>
  <si>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Unterbruch</t>
  </si>
  <si>
    <t xml:space="preserve">  Dürwiß</t>
  </si>
  <si>
    <t xml:space="preserve">  Bütgenbach</t>
  </si>
  <si>
    <t xml:space="preserve">  Birkesdorf</t>
  </si>
  <si>
    <t xml:space="preserve">  Vossenack</t>
  </si>
  <si>
    <t xml:space="preserve">  Mausbach</t>
  </si>
  <si>
    <t xml:space="preserve">  Obermaubach</t>
  </si>
  <si>
    <t xml:space="preserve">  Eicherscheid</t>
  </si>
  <si>
    <t xml:space="preserve">  Roetgen</t>
  </si>
  <si>
    <t xml:space="preserve">  Rohren</t>
  </si>
  <si>
    <t xml:space="preserve">  Herzogenrath</t>
  </si>
  <si>
    <t xml:space="preserve">  Inde-Hahn</t>
  </si>
  <si>
    <t xml:space="preserve">  Derichsweiler</t>
  </si>
  <si>
    <t xml:space="preserve">  Konzen</t>
  </si>
  <si>
    <t xml:space="preserve">  Huchem-St./Jül.</t>
  </si>
  <si>
    <t xml:space="preserve">  Mützenich</t>
  </si>
  <si>
    <t xml:space="preserve">  Steckenborn</t>
  </si>
  <si>
    <t xml:space="preserve">  Landgraaf</t>
  </si>
  <si>
    <t xml:space="preserve">  Baesweiler</t>
  </si>
  <si>
    <t xml:space="preserve">  Simmerath</t>
  </si>
  <si>
    <t xml:space="preserve">  Alsdorf</t>
  </si>
  <si>
    <t xml:space="preserve">  Eupen</t>
  </si>
  <si>
    <t xml:space="preserve">  Titz</t>
  </si>
  <si>
    <t xml:space="preserve">  Parelloop</t>
  </si>
  <si>
    <t xml:space="preserve">  Kelmis</t>
  </si>
  <si>
    <t xml:space="preserve"> 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</si>
  <si>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</si>
  <si>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</si>
  <si>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</si>
  <si>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</si>
  <si>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</si>
  <si>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</si>
  <si>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</si>
  <si>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</si>
  <si>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</si>
  <si>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</si>
  <si>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</si>
  <si>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</si>
  <si>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Senioren M 60: 60 bis 64 Jahre alt  (Jg. 1947 bis 1951)</t>
  </si>
  <si>
    <t>Bendlage</t>
  </si>
  <si>
    <t>Hans-Jakob</t>
  </si>
  <si>
    <t>TSV-Kaldenkirchen</t>
  </si>
  <si>
    <t>Barth</t>
  </si>
  <si>
    <t>Bruno</t>
  </si>
  <si>
    <t>Alemannia Aachen</t>
  </si>
  <si>
    <t>Stams</t>
  </si>
  <si>
    <t>Jac</t>
  </si>
  <si>
    <t>STAP Brunssum [NLD]</t>
  </si>
  <si>
    <t>Bündgens</t>
  </si>
  <si>
    <t>Valentin</t>
  </si>
  <si>
    <t>Schmidt</t>
  </si>
  <si>
    <t>Manfred</t>
  </si>
  <si>
    <t>VSV Grenzland Wegberg</t>
  </si>
  <si>
    <t>Quadflieg</t>
  </si>
  <si>
    <t>Hubert</t>
  </si>
  <si>
    <t>SC Delphin Eschweiler</t>
  </si>
  <si>
    <t>Kaulard</t>
  </si>
  <si>
    <t>Herbert</t>
  </si>
  <si>
    <t>Skikeller Kaulard &amp; Schroiff</t>
  </si>
  <si>
    <t>Pörner</t>
  </si>
  <si>
    <t>LG Stolberg</t>
  </si>
  <si>
    <t>Sauren</t>
  </si>
  <si>
    <t>Dieter</t>
  </si>
  <si>
    <t>Hovener SV</t>
  </si>
  <si>
    <t>Schmitz</t>
  </si>
  <si>
    <t>Hermann</t>
  </si>
  <si>
    <t>SG Germania Binsfeld</t>
  </si>
  <si>
    <t>Schewiola</t>
  </si>
  <si>
    <t>Hans</t>
  </si>
  <si>
    <t>Erftläufer</t>
  </si>
  <si>
    <t>Ormanns</t>
  </si>
  <si>
    <t>Bernhard</t>
  </si>
  <si>
    <t>DJK Gillrath</t>
  </si>
  <si>
    <t>Schall</t>
  </si>
  <si>
    <t>Robert</t>
  </si>
  <si>
    <t>Birkesdorfer Turnverein</t>
  </si>
  <si>
    <t>Wagner</t>
  </si>
  <si>
    <t>Johannes</t>
  </si>
  <si>
    <t>SC Myhl LA</t>
  </si>
  <si>
    <t>Bernd</t>
  </si>
  <si>
    <t>Esser</t>
  </si>
  <si>
    <t xml:space="preserve"> Josef</t>
  </si>
  <si>
    <t>BFT - Planung</t>
  </si>
  <si>
    <t>LT Alsdorf-Ost</t>
  </si>
  <si>
    <t>Fensky</t>
  </si>
  <si>
    <t xml:space="preserve"> Ulrich</t>
  </si>
  <si>
    <t/>
  </si>
  <si>
    <t>Pijpers</t>
  </si>
  <si>
    <t xml:space="preserve"> Ton</t>
  </si>
  <si>
    <t>Boursie</t>
  </si>
  <si>
    <t>ert kelmis</t>
  </si>
  <si>
    <t>Hensgens</t>
  </si>
  <si>
    <t xml:space="preserve"> Bernd</t>
  </si>
  <si>
    <t xml:space="preserve"> Wilfried</t>
  </si>
  <si>
    <t>TV Huchem-Stammeln</t>
  </si>
  <si>
    <t>Burda</t>
  </si>
  <si>
    <t xml:space="preserve"> Harald</t>
  </si>
  <si>
    <t>Pfeifer</t>
  </si>
  <si>
    <t xml:space="preserve"> Jo</t>
  </si>
  <si>
    <t>STAP Brunssum</t>
  </si>
  <si>
    <t>Schlepütz</t>
  </si>
  <si>
    <t>Forneck</t>
  </si>
  <si>
    <t>Willi</t>
  </si>
  <si>
    <t>TUS Kreuzweingarten</t>
  </si>
  <si>
    <t>Kirschfink</t>
  </si>
  <si>
    <t>Freddy</t>
  </si>
  <si>
    <t>Schwan</t>
  </si>
  <si>
    <t>Peter</t>
  </si>
  <si>
    <t>DJK Elmar Kohlscheid</t>
  </si>
  <si>
    <t>Moxhet</t>
  </si>
  <si>
    <t>Nicolas</t>
  </si>
  <si>
    <t>Challenge l'Avenir</t>
  </si>
  <si>
    <t>Voss</t>
  </si>
  <si>
    <t>Jean-Louis</t>
  </si>
  <si>
    <t>Raymond</t>
  </si>
  <si>
    <t>SC Bütgenbach</t>
  </si>
  <si>
    <t>Marx</t>
  </si>
  <si>
    <t>Oldies Kerpen</t>
  </si>
  <si>
    <t>Kolrep</t>
  </si>
  <si>
    <t>Edgar</t>
  </si>
  <si>
    <t>LC Kalltal</t>
  </si>
  <si>
    <t>Hamacher</t>
  </si>
  <si>
    <t>Licata</t>
  </si>
  <si>
    <t>Salvatore</t>
  </si>
  <si>
    <t>Landgraaf</t>
  </si>
  <si>
    <t>Brauers</t>
  </si>
  <si>
    <t>George</t>
  </si>
  <si>
    <t>Derst</t>
  </si>
  <si>
    <t>Norbert</t>
  </si>
  <si>
    <t>Würselen</t>
  </si>
  <si>
    <t>Klinkenberg</t>
  </si>
  <si>
    <t>Jeu</t>
  </si>
  <si>
    <t>Fast</t>
  </si>
  <si>
    <t>Rolf</t>
  </si>
  <si>
    <t>TuRa Monschau</t>
  </si>
  <si>
    <t>Bonus</t>
  </si>
  <si>
    <t>Alfons</t>
  </si>
  <si>
    <t>SSV Golbach</t>
  </si>
  <si>
    <t>Krökel</t>
  </si>
  <si>
    <t>Diethard</t>
  </si>
  <si>
    <t>Hartmut</t>
  </si>
  <si>
    <t>Team coolart!</t>
  </si>
  <si>
    <t>Simon</t>
  </si>
  <si>
    <t>Friedhelm</t>
  </si>
  <si>
    <t>(Alsdorf)</t>
  </si>
  <si>
    <t>Hanf</t>
  </si>
  <si>
    <t>Schmitt</t>
  </si>
  <si>
    <t xml:space="preserve"> Georg</t>
  </si>
  <si>
    <t>TV Huchem Stammeln</t>
  </si>
  <si>
    <t>1949 </t>
  </si>
  <si>
    <t>Jürgen</t>
  </si>
  <si>
    <t> ohne Verein</t>
  </si>
  <si>
    <t>Jochem</t>
  </si>
  <si>
    <t>1948 </t>
  </si>
  <si>
    <t> DJK Armada Würselen</t>
  </si>
  <si>
    <t>Klaus</t>
  </si>
  <si>
    <t>Baum</t>
  </si>
  <si>
    <t>Loebber</t>
  </si>
  <si>
    <t>Ebert</t>
  </si>
  <si>
    <t>Juckel</t>
  </si>
  <si>
    <t>SG Neukirchen-Hülchrath</t>
  </si>
  <si>
    <t>Freymuth</t>
  </si>
  <si>
    <t>BSC Kerpen</t>
  </si>
  <si>
    <t>Tüpper</t>
  </si>
  <si>
    <t>Vincenz</t>
  </si>
  <si>
    <t>SC Komet Steckenborn</t>
  </si>
  <si>
    <t>1950</t>
  </si>
  <si>
    <t>Rovmen</t>
  </si>
  <si>
    <t>Andreas</t>
  </si>
  <si>
    <t>S.T.B.</t>
  </si>
  <si>
    <t>Jongen</t>
  </si>
  <si>
    <t>Paul Dieter</t>
  </si>
  <si>
    <t>LG RWE Power</t>
  </si>
  <si>
    <t>BODELIER Hein</t>
  </si>
  <si>
    <t>LOOPERSGROEP HE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</si>
</sst>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1"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8"/>
      <name val="Arial"/>
      <family val="0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63"/>
      <name val="Arial"/>
      <family val="2"/>
    </font>
    <font>
      <b/>
      <sz val="9"/>
      <name val="Verdana"/>
      <family val="2"/>
    </font>
    <font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21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left" vertical="top" textRotation="180"/>
    </xf>
    <xf numFmtId="0" fontId="2" fillId="7" borderId="10" xfId="0" applyFont="1" applyFill="1" applyBorder="1" applyAlignment="1">
      <alignment horizontal="left" vertical="center"/>
    </xf>
    <xf numFmtId="0" fontId="2" fillId="4" borderId="10" xfId="0" applyNumberFormat="1" applyFont="1" applyFill="1" applyBorder="1" applyAlignment="1">
      <alignment horizontal="center" vertical="center" textRotation="180"/>
    </xf>
    <xf numFmtId="164" fontId="2" fillId="4" borderId="10" xfId="0" applyNumberFormat="1" applyFont="1" applyFill="1" applyBorder="1" applyAlignment="1">
      <alignment horizontal="center" vertical="center" textRotation="180"/>
    </xf>
    <xf numFmtId="0" fontId="2" fillId="24" borderId="10" xfId="0" applyFont="1" applyFill="1" applyBorder="1" applyAlignment="1">
      <alignment horizontal="center" vertical="center" textRotation="180"/>
    </xf>
    <xf numFmtId="0" fontId="23" fillId="25" borderId="10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NumberFormat="1" applyBorder="1" applyAlignment="1" applyProtection="1">
      <alignment/>
      <protection locked="0"/>
    </xf>
    <xf numFmtId="0" fontId="24" fillId="25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27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horizontal="right" wrapText="1"/>
    </xf>
    <xf numFmtId="0" fontId="28" fillId="0" borderId="10" xfId="0" applyFont="1" applyBorder="1" applyAlignment="1">
      <alignment wrapText="1"/>
    </xf>
    <xf numFmtId="0" fontId="2" fillId="4" borderId="10" xfId="0" applyFont="1" applyFill="1" applyBorder="1" applyAlignment="1">
      <alignment horizontal="center" vertical="center" textRotation="180"/>
    </xf>
    <xf numFmtId="0" fontId="2" fillId="21" borderId="10" xfId="0" applyFont="1" applyFill="1" applyBorder="1" applyAlignment="1">
      <alignment horizontal="right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quotePrefix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9" fillId="25" borderId="10" xfId="0" applyFont="1" applyFill="1" applyBorder="1" applyAlignment="1">
      <alignment wrapText="1"/>
    </xf>
    <xf numFmtId="0" fontId="30" fillId="25" borderId="10" xfId="0" applyFont="1" applyFill="1" applyBorder="1" applyAlignment="1">
      <alignment horizontal="center" wrapText="1"/>
    </xf>
    <xf numFmtId="0" fontId="30" fillId="25" borderId="10" xfId="0" applyFont="1" applyFill="1" applyBorder="1" applyAlignment="1">
      <alignment wrapText="1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sl=6.5949.de.2.Ergebnislisten%7CErgebnisliste%20MW&amp;pp=800" TargetMode="External" /><Relationship Id="rId2" Type="http://schemas.openxmlformats.org/officeDocument/2006/relationships/hyperlink" Target="http://www3.your-sports.com/details/results.php?sl=6.5913.de.5.Internet%7C07%20Zieleinlaufliste&amp;pp=150" TargetMode="External" /><Relationship Id="rId3" Type="http://schemas.openxmlformats.org/officeDocument/2006/relationships/hyperlink" Target="http://www3.your-sports.com/details/results.php?sl=6.5913.de.6.Internet%7C07%20Zieleinlaufliste&amp;pp=361" TargetMode="External" /><Relationship Id="rId4" Type="http://schemas.openxmlformats.org/officeDocument/2006/relationships/hyperlink" Target="http://www3.your-sports.com/details/results.php?sl=6.5913.de.6.Internet%7C07%20Zieleinlaufliste&amp;pp=415" TargetMode="External" /><Relationship Id="rId5" Type="http://schemas.openxmlformats.org/officeDocument/2006/relationships/hyperlink" Target="http://www3.your-sports.com/details/results.php?sl=6.5913.de.6.Internet%7C07%20Zieleinlaufliste&amp;pp=963" TargetMode="External" /><Relationship Id="rId6" Type="http://schemas.openxmlformats.org/officeDocument/2006/relationships/hyperlink" Target="http://www3.your-sports.com/details/results.php?sl=6.5913.de.7.Internet%7C07%20Zieleinlaufliste&amp;pp=1134" TargetMode="External" /><Relationship Id="rId7" Type="http://schemas.openxmlformats.org/officeDocument/2006/relationships/hyperlink" Target="http://www3.your-sports.com/details/results.php?sl=6.5913.de.7.Internet%7C07%20Zieleinlaufliste&amp;pp=1136" TargetMode="External" /><Relationship Id="rId8" Type="http://schemas.openxmlformats.org/officeDocument/2006/relationships/hyperlink" Target="http://www.tv-huchem-stammeln.de/cms/html/la/ergebnisse/2011kfa/_5_84.HTM" TargetMode="External" /><Relationship Id="rId9" Type="http://schemas.openxmlformats.org/officeDocument/2006/relationships/hyperlink" Target="http://www.tv-huchem-stammeln.de/cms/html/la/ergebnisse/2011kfa/_5_144.HTM" TargetMode="External" /><Relationship Id="rId10" Type="http://schemas.openxmlformats.org/officeDocument/2006/relationships/hyperlink" Target="http://www.tv-huchem-stammeln.de/cms/html/la/ergebnisse/2011kfa/_5_252.HT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52"/>
  <sheetViews>
    <sheetView showGridLines="0" tabSelected="1" zoomScalePageLayoutView="0" workbookViewId="0" topLeftCell="A1">
      <pane xSplit="10" ySplit="2" topLeftCell="K45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53" sqref="A53:IV469"/>
    </sheetView>
  </sheetViews>
  <sheetFormatPr defaultColWidth="11.421875" defaultRowHeight="12.75"/>
  <cols>
    <col min="1" max="1" width="4.28125" style="16" customWidth="1"/>
    <col min="2" max="2" width="4.7109375" style="17" customWidth="1"/>
    <col min="3" max="3" width="3.421875" style="17" customWidth="1"/>
    <col min="4" max="5" width="4.7109375" style="17" customWidth="1"/>
    <col min="6" max="6" width="4.7109375" style="18" customWidth="1"/>
    <col min="7" max="8" width="12.140625" style="15" customWidth="1"/>
    <col min="9" max="9" width="5.8515625" style="15" customWidth="1"/>
    <col min="10" max="10" width="27.00390625" style="15" customWidth="1"/>
    <col min="11" max="23" width="3.00390625" style="15" bestFit="1" customWidth="1"/>
    <col min="24" max="24" width="4.00390625" style="15" bestFit="1" customWidth="1"/>
    <col min="25" max="48" width="3.00390625" style="15" bestFit="1" customWidth="1"/>
    <col min="49" max="16384" width="11.421875" style="15" customWidth="1"/>
  </cols>
  <sheetData>
    <row r="1" spans="1:48" s="12" customFormat="1" ht="18.75">
      <c r="A1" s="48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s="13" customFormat="1" ht="87">
      <c r="A2" s="9" t="s">
        <v>47</v>
      </c>
      <c r="B2" s="8" t="s">
        <v>46</v>
      </c>
      <c r="C2" s="7" t="s">
        <v>45</v>
      </c>
      <c r="D2" s="7" t="s">
        <v>44</v>
      </c>
      <c r="E2" s="7" t="s">
        <v>43</v>
      </c>
      <c r="F2" s="26" t="s">
        <v>42</v>
      </c>
      <c r="G2" s="6" t="s">
        <v>41</v>
      </c>
      <c r="H2" s="6" t="s">
        <v>40</v>
      </c>
      <c r="I2" s="6" t="s">
        <v>39</v>
      </c>
      <c r="J2" s="6" t="s">
        <v>38</v>
      </c>
      <c r="K2" s="5" t="s">
        <v>37</v>
      </c>
      <c r="L2" s="5" t="s">
        <v>36</v>
      </c>
      <c r="M2" s="5" t="s">
        <v>35</v>
      </c>
      <c r="N2" s="5" t="s">
        <v>34</v>
      </c>
      <c r="O2" s="5" t="s">
        <v>33</v>
      </c>
      <c r="P2" s="5" t="s">
        <v>32</v>
      </c>
      <c r="Q2" s="5" t="s">
        <v>31</v>
      </c>
      <c r="R2" s="5" t="s">
        <v>30</v>
      </c>
      <c r="S2" s="5" t="s">
        <v>29</v>
      </c>
      <c r="T2" s="5" t="s">
        <v>28</v>
      </c>
      <c r="U2" s="5" t="s">
        <v>27</v>
      </c>
      <c r="V2" s="5" t="s">
        <v>26</v>
      </c>
      <c r="W2" s="5" t="s">
        <v>25</v>
      </c>
      <c r="X2" s="5" t="s">
        <v>24</v>
      </c>
      <c r="Y2" s="5" t="s">
        <v>23</v>
      </c>
      <c r="Z2" s="5" t="s">
        <v>22</v>
      </c>
      <c r="AA2" s="5" t="s">
        <v>21</v>
      </c>
      <c r="AB2" s="5" t="s">
        <v>20</v>
      </c>
      <c r="AC2" s="5" t="s">
        <v>19</v>
      </c>
      <c r="AD2" s="5" t="s">
        <v>18</v>
      </c>
      <c r="AE2" s="5" t="s">
        <v>17</v>
      </c>
      <c r="AF2" s="5" t="s">
        <v>16</v>
      </c>
      <c r="AG2" s="5" t="s">
        <v>15</v>
      </c>
      <c r="AH2" s="5" t="s">
        <v>14</v>
      </c>
      <c r="AI2" s="5" t="s">
        <v>13</v>
      </c>
      <c r="AJ2" s="5" t="s">
        <v>12</v>
      </c>
      <c r="AK2" s="5" t="s">
        <v>11</v>
      </c>
      <c r="AL2" s="5" t="s">
        <v>10</v>
      </c>
      <c r="AM2" s="5" t="s">
        <v>9</v>
      </c>
      <c r="AN2" s="5" t="s">
        <v>8</v>
      </c>
      <c r="AO2" s="5" t="s">
        <v>7</v>
      </c>
      <c r="AP2" s="5" t="s">
        <v>6</v>
      </c>
      <c r="AQ2" s="5" t="s">
        <v>5</v>
      </c>
      <c r="AR2" s="5" t="s">
        <v>4</v>
      </c>
      <c r="AS2" s="5" t="s">
        <v>3</v>
      </c>
      <c r="AT2" s="5" t="s">
        <v>2</v>
      </c>
      <c r="AU2" s="5" t="s">
        <v>1</v>
      </c>
      <c r="AV2" s="5" t="s">
        <v>0</v>
      </c>
    </row>
    <row r="3" spans="1:48" s="13" customFormat="1" ht="24.75" customHeight="1">
      <c r="A3" s="4">
        <v>1</v>
      </c>
      <c r="B3" s="3">
        <f aca="true" t="shared" si="0" ref="B3:B36">SUM(K3:AV3)</f>
        <v>1076</v>
      </c>
      <c r="C3" s="2">
        <f aca="true" t="shared" si="1" ref="C3:C36">COUNT(K3:AV3)</f>
        <v>22</v>
      </c>
      <c r="D3" s="2">
        <f aca="true" t="shared" si="2" ref="D3:D36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743</v>
      </c>
      <c r="E3" s="2">
        <f aca="true" t="shared" si="3" ref="E3:E36">IF(COUNT(K3:AV3)&lt;22,IF(COUNT(K3:AV3)&gt;14,(COUNT(K3:AV3)-15),0)*20,120)</f>
        <v>120</v>
      </c>
      <c r="F3" s="27">
        <f aca="true" t="shared" si="4" ref="F3:F36">D3+E3</f>
        <v>863</v>
      </c>
      <c r="G3" s="30" t="s">
        <v>52</v>
      </c>
      <c r="H3" s="30" t="s">
        <v>53</v>
      </c>
      <c r="I3" s="30">
        <v>1951</v>
      </c>
      <c r="J3" s="30" t="s">
        <v>54</v>
      </c>
      <c r="K3" s="1">
        <v>49</v>
      </c>
      <c r="L3" s="1">
        <v>48</v>
      </c>
      <c r="M3" s="1">
        <v>49</v>
      </c>
      <c r="N3" s="4">
        <v>50</v>
      </c>
      <c r="O3" s="1"/>
      <c r="P3" s="1"/>
      <c r="Q3" s="1">
        <v>48</v>
      </c>
      <c r="R3" s="1">
        <v>47</v>
      </c>
      <c r="S3" s="1">
        <v>49</v>
      </c>
      <c r="T3" s="1"/>
      <c r="U3" s="4">
        <v>50</v>
      </c>
      <c r="V3" s="1">
        <v>50</v>
      </c>
      <c r="W3" s="4">
        <v>48</v>
      </c>
      <c r="X3" s="4">
        <v>50</v>
      </c>
      <c r="Y3" s="1"/>
      <c r="Z3" s="1">
        <v>49</v>
      </c>
      <c r="AA3" s="1">
        <v>50</v>
      </c>
      <c r="AB3" s="4">
        <v>48</v>
      </c>
      <c r="AC3" s="1"/>
      <c r="AD3" s="1">
        <v>49</v>
      </c>
      <c r="AE3" s="4">
        <v>50</v>
      </c>
      <c r="AF3" s="1">
        <v>47</v>
      </c>
      <c r="AG3" s="1"/>
      <c r="AH3" s="1"/>
      <c r="AI3" s="1"/>
      <c r="AJ3" s="1"/>
      <c r="AK3" s="1"/>
      <c r="AL3" s="1"/>
      <c r="AM3" s="1">
        <v>47</v>
      </c>
      <c r="AN3" s="1"/>
      <c r="AO3" s="1">
        <v>49</v>
      </c>
      <c r="AP3" s="1">
        <v>49</v>
      </c>
      <c r="AQ3" s="1"/>
      <c r="AR3" s="1"/>
      <c r="AS3" s="4">
        <v>50</v>
      </c>
      <c r="AT3" s="1">
        <v>50</v>
      </c>
      <c r="AU3" s="1"/>
      <c r="AV3" s="1"/>
    </row>
    <row r="4" spans="1:48" s="13" customFormat="1" ht="24.75" customHeight="1">
      <c r="A4" s="4">
        <v>2</v>
      </c>
      <c r="B4" s="3">
        <f t="shared" si="0"/>
        <v>1092</v>
      </c>
      <c r="C4" s="2">
        <f t="shared" si="1"/>
        <v>23</v>
      </c>
      <c r="D4" s="2">
        <f t="shared" si="2"/>
        <v>728</v>
      </c>
      <c r="E4" s="2">
        <f t="shared" si="3"/>
        <v>120</v>
      </c>
      <c r="F4" s="27">
        <f t="shared" si="4"/>
        <v>848</v>
      </c>
      <c r="G4" s="33" t="s">
        <v>107</v>
      </c>
      <c r="H4" s="33" t="s">
        <v>108</v>
      </c>
      <c r="I4" s="33">
        <v>1947</v>
      </c>
      <c r="J4" s="33" t="s">
        <v>109</v>
      </c>
      <c r="K4" s="1"/>
      <c r="L4" s="1"/>
      <c r="M4" s="1"/>
      <c r="N4" s="1"/>
      <c r="O4" s="1">
        <v>48</v>
      </c>
      <c r="P4" s="1"/>
      <c r="Q4" s="1"/>
      <c r="R4" s="1">
        <v>43</v>
      </c>
      <c r="S4" s="1"/>
      <c r="T4" s="1"/>
      <c r="U4" s="1">
        <v>48</v>
      </c>
      <c r="V4" s="1"/>
      <c r="W4" s="1"/>
      <c r="X4" s="1">
        <v>48</v>
      </c>
      <c r="Y4" s="1"/>
      <c r="Z4" s="1">
        <v>47</v>
      </c>
      <c r="AA4" s="1">
        <v>49</v>
      </c>
      <c r="AB4" s="1">
        <v>49</v>
      </c>
      <c r="AC4" s="1">
        <v>50</v>
      </c>
      <c r="AD4" s="1"/>
      <c r="AE4" s="1">
        <v>49</v>
      </c>
      <c r="AF4" s="1">
        <v>48</v>
      </c>
      <c r="AG4" s="1">
        <v>48</v>
      </c>
      <c r="AH4" s="1">
        <v>48</v>
      </c>
      <c r="AI4" s="1">
        <v>47</v>
      </c>
      <c r="AJ4" s="4">
        <v>40</v>
      </c>
      <c r="AK4" s="1">
        <v>46</v>
      </c>
      <c r="AL4" s="1">
        <v>47</v>
      </c>
      <c r="AM4" s="1">
        <v>48</v>
      </c>
      <c r="AN4" s="1">
        <v>50</v>
      </c>
      <c r="AO4" s="1">
        <v>48</v>
      </c>
      <c r="AP4" s="1">
        <v>47</v>
      </c>
      <c r="AQ4" s="1">
        <v>48</v>
      </c>
      <c r="AR4" s="1">
        <v>47</v>
      </c>
      <c r="AS4" s="4">
        <v>49</v>
      </c>
      <c r="AT4" s="1"/>
      <c r="AU4" s="1"/>
      <c r="AV4" s="1"/>
    </row>
    <row r="5" spans="1:48" s="13" customFormat="1" ht="24.75" customHeight="1">
      <c r="A5" s="4">
        <v>3</v>
      </c>
      <c r="B5" s="3">
        <f t="shared" si="0"/>
        <v>977</v>
      </c>
      <c r="C5" s="2">
        <f t="shared" si="1"/>
        <v>21</v>
      </c>
      <c r="D5" s="2">
        <f t="shared" si="2"/>
        <v>714</v>
      </c>
      <c r="E5" s="2">
        <f t="shared" si="3"/>
        <v>120</v>
      </c>
      <c r="F5" s="27">
        <f t="shared" si="4"/>
        <v>834</v>
      </c>
      <c r="G5" s="30" t="s">
        <v>66</v>
      </c>
      <c r="H5" s="30" t="s">
        <v>67</v>
      </c>
      <c r="I5" s="30">
        <v>1951</v>
      </c>
      <c r="J5" s="30" t="s">
        <v>68</v>
      </c>
      <c r="K5" s="4">
        <v>46</v>
      </c>
      <c r="L5" s="1">
        <v>46</v>
      </c>
      <c r="M5" s="1">
        <v>46</v>
      </c>
      <c r="N5" s="1">
        <v>48</v>
      </c>
      <c r="O5" s="1"/>
      <c r="P5" s="1"/>
      <c r="Q5" s="4">
        <v>39</v>
      </c>
      <c r="R5" s="1">
        <v>44</v>
      </c>
      <c r="S5" s="1">
        <v>48</v>
      </c>
      <c r="T5" s="1"/>
      <c r="U5" s="4">
        <v>47</v>
      </c>
      <c r="V5" s="1">
        <v>48</v>
      </c>
      <c r="W5" s="23">
        <v>49</v>
      </c>
      <c r="X5" s="4">
        <v>48</v>
      </c>
      <c r="Y5" s="4">
        <v>48</v>
      </c>
      <c r="Z5" s="1"/>
      <c r="AA5" s="1">
        <v>47</v>
      </c>
      <c r="AB5" s="1"/>
      <c r="AC5" s="1"/>
      <c r="AD5" s="4">
        <v>49</v>
      </c>
      <c r="AE5" s="4">
        <v>49</v>
      </c>
      <c r="AF5" s="1"/>
      <c r="AG5" s="1"/>
      <c r="AH5" s="1">
        <v>47</v>
      </c>
      <c r="AI5" s="1"/>
      <c r="AJ5" s="1"/>
      <c r="AK5" s="1">
        <v>44</v>
      </c>
      <c r="AL5" s="1"/>
      <c r="AM5" s="1"/>
      <c r="AN5" s="1"/>
      <c r="AO5" s="1">
        <v>47</v>
      </c>
      <c r="AP5" s="1"/>
      <c r="AQ5" s="1">
        <v>47</v>
      </c>
      <c r="AR5" s="1"/>
      <c r="AS5" s="1"/>
      <c r="AT5" s="1"/>
      <c r="AU5" s="1">
        <v>46</v>
      </c>
      <c r="AV5" s="1">
        <v>44</v>
      </c>
    </row>
    <row r="6" spans="1:48" s="13" customFormat="1" ht="24.75" customHeight="1">
      <c r="A6" s="4">
        <v>4</v>
      </c>
      <c r="B6" s="3">
        <f t="shared" si="0"/>
        <v>1535</v>
      </c>
      <c r="C6" s="2">
        <f t="shared" si="1"/>
        <v>35</v>
      </c>
      <c r="D6" s="2">
        <f t="shared" si="2"/>
        <v>704</v>
      </c>
      <c r="E6" s="2">
        <f t="shared" si="3"/>
        <v>120</v>
      </c>
      <c r="F6" s="27">
        <f t="shared" si="4"/>
        <v>824</v>
      </c>
      <c r="G6" s="30" t="s">
        <v>58</v>
      </c>
      <c r="H6" s="30" t="s">
        <v>59</v>
      </c>
      <c r="I6" s="30">
        <v>1947</v>
      </c>
      <c r="J6" s="30" t="s">
        <v>54</v>
      </c>
      <c r="K6" s="1">
        <v>45</v>
      </c>
      <c r="L6" s="1">
        <v>43</v>
      </c>
      <c r="M6" s="1"/>
      <c r="N6" s="1">
        <v>48</v>
      </c>
      <c r="O6" s="1">
        <v>36</v>
      </c>
      <c r="P6" s="1">
        <v>42</v>
      </c>
      <c r="Q6" s="1">
        <v>45</v>
      </c>
      <c r="R6" s="1">
        <v>40</v>
      </c>
      <c r="S6" s="1">
        <v>46</v>
      </c>
      <c r="T6" s="1">
        <v>46</v>
      </c>
      <c r="U6" s="1"/>
      <c r="V6" s="1">
        <v>41</v>
      </c>
      <c r="W6" s="1">
        <v>48</v>
      </c>
      <c r="X6" s="1"/>
      <c r="Y6" s="1">
        <v>49</v>
      </c>
      <c r="Z6" s="1">
        <v>45</v>
      </c>
      <c r="AA6" s="1">
        <v>47</v>
      </c>
      <c r="AB6" s="1">
        <v>48</v>
      </c>
      <c r="AC6" s="1">
        <v>47</v>
      </c>
      <c r="AD6" s="1">
        <v>47</v>
      </c>
      <c r="AE6" s="1">
        <v>46</v>
      </c>
      <c r="AF6" s="1">
        <v>43</v>
      </c>
      <c r="AG6" s="1">
        <v>42</v>
      </c>
      <c r="AH6" s="1">
        <v>42</v>
      </c>
      <c r="AI6" s="1">
        <v>45</v>
      </c>
      <c r="AJ6" s="4">
        <v>35</v>
      </c>
      <c r="AK6" s="1">
        <v>35</v>
      </c>
      <c r="AL6" s="1">
        <v>45</v>
      </c>
      <c r="AM6" s="1">
        <v>45</v>
      </c>
      <c r="AN6" s="1">
        <v>45</v>
      </c>
      <c r="AO6" s="1">
        <v>39</v>
      </c>
      <c r="AP6" s="1">
        <v>44</v>
      </c>
      <c r="AQ6" s="1">
        <v>44</v>
      </c>
      <c r="AR6" s="1">
        <v>44</v>
      </c>
      <c r="AS6" s="1">
        <v>48</v>
      </c>
      <c r="AT6" s="1">
        <v>49</v>
      </c>
      <c r="AU6" s="1">
        <v>40</v>
      </c>
      <c r="AV6" s="1">
        <v>41</v>
      </c>
    </row>
    <row r="7" spans="1:48" s="13" customFormat="1" ht="24.75" customHeight="1">
      <c r="A7" s="4">
        <v>5</v>
      </c>
      <c r="B7" s="3">
        <f t="shared" si="0"/>
        <v>1015</v>
      </c>
      <c r="C7" s="2">
        <f t="shared" si="1"/>
        <v>23</v>
      </c>
      <c r="D7" s="2">
        <f t="shared" si="2"/>
        <v>687</v>
      </c>
      <c r="E7" s="2">
        <f t="shared" si="3"/>
        <v>120</v>
      </c>
      <c r="F7" s="27">
        <f t="shared" si="4"/>
        <v>807</v>
      </c>
      <c r="G7" s="31" t="s">
        <v>97</v>
      </c>
      <c r="H7" s="32" t="s">
        <v>98</v>
      </c>
      <c r="I7" s="31">
        <v>1949</v>
      </c>
      <c r="J7" s="31" t="s">
        <v>96</v>
      </c>
      <c r="K7" s="1"/>
      <c r="L7" s="1"/>
      <c r="M7" s="1">
        <v>41</v>
      </c>
      <c r="N7" s="1">
        <v>50</v>
      </c>
      <c r="O7" s="1"/>
      <c r="P7" s="1">
        <v>45</v>
      </c>
      <c r="Q7" s="1">
        <v>44</v>
      </c>
      <c r="R7" s="1">
        <v>39</v>
      </c>
      <c r="S7" s="1"/>
      <c r="T7" s="1"/>
      <c r="U7" s="1">
        <v>38</v>
      </c>
      <c r="V7" s="1">
        <v>42</v>
      </c>
      <c r="W7" s="4">
        <v>42</v>
      </c>
      <c r="X7" s="1">
        <v>42</v>
      </c>
      <c r="Y7" s="1"/>
      <c r="Z7" s="1">
        <v>46</v>
      </c>
      <c r="AA7" s="1">
        <v>44</v>
      </c>
      <c r="AB7" s="1">
        <v>47</v>
      </c>
      <c r="AC7" s="1"/>
      <c r="AD7" s="1">
        <v>46</v>
      </c>
      <c r="AE7" s="1"/>
      <c r="AF7" s="1"/>
      <c r="AG7" s="1">
        <v>44</v>
      </c>
      <c r="AH7" s="1">
        <v>43</v>
      </c>
      <c r="AI7" s="1">
        <v>44</v>
      </c>
      <c r="AJ7" s="1"/>
      <c r="AK7" s="1"/>
      <c r="AL7" s="1">
        <v>44</v>
      </c>
      <c r="AM7" s="4">
        <v>48</v>
      </c>
      <c r="AN7" s="1">
        <v>48</v>
      </c>
      <c r="AO7" s="1">
        <v>42</v>
      </c>
      <c r="AP7" s="1">
        <v>42</v>
      </c>
      <c r="AQ7" s="1"/>
      <c r="AR7" s="1"/>
      <c r="AS7" s="1">
        <v>47</v>
      </c>
      <c r="AT7" s="1">
        <v>47</v>
      </c>
      <c r="AU7" s="1"/>
      <c r="AV7" s="1"/>
    </row>
    <row r="8" spans="1:48" s="13" customFormat="1" ht="24.75" customHeight="1">
      <c r="A8" s="4">
        <v>6</v>
      </c>
      <c r="B8" s="3">
        <f t="shared" si="0"/>
        <v>894</v>
      </c>
      <c r="C8" s="2">
        <f t="shared" si="1"/>
        <v>21</v>
      </c>
      <c r="D8" s="2">
        <f t="shared" si="2"/>
        <v>673</v>
      </c>
      <c r="E8" s="2">
        <f t="shared" si="3"/>
        <v>120</v>
      </c>
      <c r="F8" s="27">
        <f t="shared" si="4"/>
        <v>793</v>
      </c>
      <c r="G8" s="36" t="s">
        <v>171</v>
      </c>
      <c r="H8" s="36" t="s">
        <v>160</v>
      </c>
      <c r="I8" s="36">
        <v>1949</v>
      </c>
      <c r="J8" s="36" t="s">
        <v>172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42</v>
      </c>
      <c r="AB8" s="1">
        <v>46</v>
      </c>
      <c r="AC8" s="1">
        <v>45</v>
      </c>
      <c r="AD8" s="1">
        <v>45</v>
      </c>
      <c r="AE8" s="1">
        <v>45</v>
      </c>
      <c r="AF8" s="1">
        <v>40</v>
      </c>
      <c r="AG8" s="1">
        <v>43</v>
      </c>
      <c r="AH8" s="1">
        <v>44</v>
      </c>
      <c r="AI8" s="1">
        <v>43</v>
      </c>
      <c r="AJ8" s="4">
        <v>34</v>
      </c>
      <c r="AK8" s="1">
        <v>31</v>
      </c>
      <c r="AL8" s="4">
        <v>46</v>
      </c>
      <c r="AM8" s="4">
        <v>46</v>
      </c>
      <c r="AN8" s="1">
        <v>46</v>
      </c>
      <c r="AO8" s="1">
        <v>41</v>
      </c>
      <c r="AP8" s="1">
        <v>43</v>
      </c>
      <c r="AQ8" s="1"/>
      <c r="AR8" s="1">
        <v>45</v>
      </c>
      <c r="AS8" s="4">
        <v>46</v>
      </c>
      <c r="AT8" s="1">
        <v>48</v>
      </c>
      <c r="AU8" s="1">
        <v>37</v>
      </c>
      <c r="AV8" s="1">
        <v>38</v>
      </c>
    </row>
    <row r="9" spans="1:48" s="13" customFormat="1" ht="24.75" customHeight="1">
      <c r="A9" s="4">
        <v>7</v>
      </c>
      <c r="B9" s="3">
        <f t="shared" si="0"/>
        <v>739</v>
      </c>
      <c r="C9" s="2">
        <f t="shared" si="1"/>
        <v>17</v>
      </c>
      <c r="D9" s="2">
        <f t="shared" si="2"/>
        <v>667</v>
      </c>
      <c r="E9" s="2">
        <f t="shared" si="3"/>
        <v>40</v>
      </c>
      <c r="F9" s="27">
        <f t="shared" si="4"/>
        <v>707</v>
      </c>
      <c r="G9" s="30" t="s">
        <v>80</v>
      </c>
      <c r="H9" s="30" t="s">
        <v>81</v>
      </c>
      <c r="I9" s="30">
        <v>1949</v>
      </c>
      <c r="J9" s="30" t="s">
        <v>82</v>
      </c>
      <c r="K9" s="4">
        <v>39</v>
      </c>
      <c r="L9" s="4">
        <v>48</v>
      </c>
      <c r="M9" s="1"/>
      <c r="N9" s="1"/>
      <c r="O9" s="1"/>
      <c r="P9" s="1"/>
      <c r="Q9" s="1"/>
      <c r="R9" s="1">
        <v>41</v>
      </c>
      <c r="S9" s="1"/>
      <c r="T9" s="1">
        <v>48</v>
      </c>
      <c r="U9" s="1">
        <v>36</v>
      </c>
      <c r="V9" s="1"/>
      <c r="W9" s="4">
        <v>43</v>
      </c>
      <c r="X9" s="1"/>
      <c r="Y9" s="1"/>
      <c r="Z9" s="1"/>
      <c r="AA9" s="1">
        <v>45</v>
      </c>
      <c r="AB9" s="1"/>
      <c r="AC9" s="1"/>
      <c r="AD9" s="1"/>
      <c r="AE9" s="1"/>
      <c r="AF9" s="1">
        <v>41</v>
      </c>
      <c r="AG9" s="1">
        <v>45</v>
      </c>
      <c r="AH9" s="1"/>
      <c r="AI9" s="1"/>
      <c r="AJ9" s="1"/>
      <c r="AK9" s="1">
        <v>36</v>
      </c>
      <c r="AL9" s="1">
        <v>46</v>
      </c>
      <c r="AM9" s="1"/>
      <c r="AN9" s="1">
        <v>47</v>
      </c>
      <c r="AO9" s="1">
        <v>43</v>
      </c>
      <c r="AP9" s="1"/>
      <c r="AQ9" s="1">
        <v>45</v>
      </c>
      <c r="AR9" s="1">
        <v>46</v>
      </c>
      <c r="AS9" s="4">
        <v>48</v>
      </c>
      <c r="AT9" s="1"/>
      <c r="AU9" s="1"/>
      <c r="AV9" s="1">
        <v>42</v>
      </c>
    </row>
    <row r="10" spans="1:48" s="13" customFormat="1" ht="24.75" customHeight="1">
      <c r="A10" s="4">
        <v>8</v>
      </c>
      <c r="B10" s="3">
        <f t="shared" si="0"/>
        <v>597</v>
      </c>
      <c r="C10" s="2">
        <f t="shared" si="1"/>
        <v>13</v>
      </c>
      <c r="D10" s="2">
        <f t="shared" si="2"/>
        <v>597</v>
      </c>
      <c r="E10" s="2">
        <f t="shared" si="3"/>
        <v>0</v>
      </c>
      <c r="F10" s="27">
        <f t="shared" si="4"/>
        <v>597</v>
      </c>
      <c r="G10" s="30" t="s">
        <v>69</v>
      </c>
      <c r="H10" s="30" t="s">
        <v>61</v>
      </c>
      <c r="I10" s="30">
        <v>1948</v>
      </c>
      <c r="J10" s="30" t="s">
        <v>70</v>
      </c>
      <c r="K10" s="4">
        <v>45</v>
      </c>
      <c r="L10" s="1"/>
      <c r="M10" s="1">
        <v>47</v>
      </c>
      <c r="N10" s="4">
        <v>47</v>
      </c>
      <c r="O10" s="1"/>
      <c r="P10" s="1">
        <v>47</v>
      </c>
      <c r="Q10" s="4">
        <v>38</v>
      </c>
      <c r="R10" s="1">
        <v>46</v>
      </c>
      <c r="S10" s="1"/>
      <c r="T10" s="1"/>
      <c r="U10" s="1"/>
      <c r="V10" s="1"/>
      <c r="W10" s="4">
        <v>47</v>
      </c>
      <c r="X10" s="1"/>
      <c r="Y10" s="1"/>
      <c r="Z10" s="1"/>
      <c r="AA10" s="1"/>
      <c r="AB10" s="1"/>
      <c r="AC10" s="1"/>
      <c r="AD10" s="1">
        <v>48</v>
      </c>
      <c r="AE10" s="1">
        <v>48</v>
      </c>
      <c r="AF10" s="1"/>
      <c r="AG10" s="1">
        <v>47</v>
      </c>
      <c r="AH10" s="1"/>
      <c r="AI10" s="1"/>
      <c r="AJ10" s="1"/>
      <c r="AK10" s="1"/>
      <c r="AL10" s="1"/>
      <c r="AM10" s="1"/>
      <c r="AN10" s="1"/>
      <c r="AO10" s="1">
        <v>45</v>
      </c>
      <c r="AP10" s="1">
        <v>46</v>
      </c>
      <c r="AQ10" s="1"/>
      <c r="AR10" s="1"/>
      <c r="AS10" s="1"/>
      <c r="AT10" s="4">
        <v>46</v>
      </c>
      <c r="AU10" s="1"/>
      <c r="AV10" s="1"/>
    </row>
    <row r="11" spans="1:48" s="13" customFormat="1" ht="24.75" customHeight="1">
      <c r="A11" s="4">
        <v>9</v>
      </c>
      <c r="B11" s="3">
        <f t="shared" si="0"/>
        <v>573</v>
      </c>
      <c r="C11" s="2">
        <f t="shared" si="1"/>
        <v>12</v>
      </c>
      <c r="D11" s="2">
        <f t="shared" si="2"/>
        <v>573</v>
      </c>
      <c r="E11" s="2">
        <f t="shared" si="3"/>
        <v>0</v>
      </c>
      <c r="F11" s="27">
        <f t="shared" si="4"/>
        <v>573</v>
      </c>
      <c r="G11" s="30" t="s">
        <v>60</v>
      </c>
      <c r="H11" s="30" t="s">
        <v>61</v>
      </c>
      <c r="I11" s="30">
        <v>1950</v>
      </c>
      <c r="J11" s="30" t="s">
        <v>62</v>
      </c>
      <c r="K11" s="4">
        <v>49</v>
      </c>
      <c r="L11" s="1"/>
      <c r="M11" s="1">
        <v>48</v>
      </c>
      <c r="N11" s="1"/>
      <c r="O11" s="1"/>
      <c r="P11" s="1">
        <v>50</v>
      </c>
      <c r="Q11" s="1"/>
      <c r="R11" s="1">
        <v>45</v>
      </c>
      <c r="S11" s="1"/>
      <c r="T11" s="1"/>
      <c r="U11" s="1"/>
      <c r="V11" s="1"/>
      <c r="W11" s="1"/>
      <c r="X11" s="1">
        <v>49</v>
      </c>
      <c r="Y11" s="1"/>
      <c r="Z11" s="1">
        <v>48</v>
      </c>
      <c r="AA11" s="1">
        <v>48</v>
      </c>
      <c r="AB11" s="1"/>
      <c r="AC11" s="1"/>
      <c r="AD11" s="1"/>
      <c r="AE11" s="1"/>
      <c r="AF11" s="1">
        <v>46</v>
      </c>
      <c r="AG11" s="1"/>
      <c r="AH11" s="1"/>
      <c r="AI11" s="1"/>
      <c r="AJ11" s="1"/>
      <c r="AK11" s="1"/>
      <c r="AL11" s="1">
        <v>43</v>
      </c>
      <c r="AM11" s="4">
        <v>50</v>
      </c>
      <c r="AN11" s="1">
        <v>49</v>
      </c>
      <c r="AO11" s="1"/>
      <c r="AP11" s="1"/>
      <c r="AQ11" s="1"/>
      <c r="AR11" s="1"/>
      <c r="AS11" s="1"/>
      <c r="AT11" s="1"/>
      <c r="AU11" s="1">
        <v>48</v>
      </c>
      <c r="AV11" s="1"/>
    </row>
    <row r="12" spans="1:48" s="13" customFormat="1" ht="24.75" customHeight="1">
      <c r="A12" s="4">
        <v>10</v>
      </c>
      <c r="B12" s="3">
        <f t="shared" si="0"/>
        <v>536</v>
      </c>
      <c r="C12" s="2">
        <f t="shared" si="1"/>
        <v>11</v>
      </c>
      <c r="D12" s="2">
        <f t="shared" si="2"/>
        <v>536</v>
      </c>
      <c r="E12" s="2">
        <f t="shared" si="3"/>
        <v>0</v>
      </c>
      <c r="F12" s="27">
        <f t="shared" si="4"/>
        <v>536</v>
      </c>
      <c r="G12" s="31" t="s">
        <v>101</v>
      </c>
      <c r="H12" s="32" t="s">
        <v>102</v>
      </c>
      <c r="I12" s="31">
        <v>1950</v>
      </c>
      <c r="J12" s="31" t="s">
        <v>93</v>
      </c>
      <c r="K12" s="1"/>
      <c r="L12" s="1"/>
      <c r="M12" s="4">
        <v>49</v>
      </c>
      <c r="N12" s="1"/>
      <c r="O12" s="1">
        <v>49</v>
      </c>
      <c r="P12" s="1">
        <v>49</v>
      </c>
      <c r="Q12" s="4">
        <v>47</v>
      </c>
      <c r="R12" s="1"/>
      <c r="S12" s="1"/>
      <c r="T12" s="1"/>
      <c r="U12" s="1"/>
      <c r="V12" s="1"/>
      <c r="W12" s="1"/>
      <c r="X12" s="4">
        <v>49</v>
      </c>
      <c r="Y12" s="1"/>
      <c r="Z12" s="1"/>
      <c r="AA12" s="1"/>
      <c r="AB12" s="4">
        <v>49</v>
      </c>
      <c r="AC12" s="1"/>
      <c r="AD12" s="4">
        <v>50</v>
      </c>
      <c r="AE12" s="1"/>
      <c r="AF12" s="1"/>
      <c r="AG12" s="1">
        <v>49</v>
      </c>
      <c r="AH12" s="1">
        <v>49</v>
      </c>
      <c r="AI12" s="1"/>
      <c r="AJ12" s="1"/>
      <c r="AK12" s="1"/>
      <c r="AL12" s="1"/>
      <c r="AM12" s="1"/>
      <c r="AN12" s="1"/>
      <c r="AO12" s="1"/>
      <c r="AP12" s="1"/>
      <c r="AQ12" s="1"/>
      <c r="AR12" s="1">
        <v>48</v>
      </c>
      <c r="AS12" s="1"/>
      <c r="AT12" s="1"/>
      <c r="AU12" s="1"/>
      <c r="AV12" s="1">
        <v>48</v>
      </c>
    </row>
    <row r="13" spans="1:48" s="13" customFormat="1" ht="24.75" customHeight="1">
      <c r="A13" s="4">
        <v>11</v>
      </c>
      <c r="B13" s="3">
        <f t="shared" si="0"/>
        <v>489</v>
      </c>
      <c r="C13" s="2">
        <f t="shared" si="1"/>
        <v>10</v>
      </c>
      <c r="D13" s="2">
        <f t="shared" si="2"/>
        <v>489</v>
      </c>
      <c r="E13" s="2">
        <f t="shared" si="3"/>
        <v>0</v>
      </c>
      <c r="F13" s="27">
        <f t="shared" si="4"/>
        <v>489</v>
      </c>
      <c r="G13" s="31" t="s">
        <v>99</v>
      </c>
      <c r="H13" s="32" t="s">
        <v>91</v>
      </c>
      <c r="I13" s="31">
        <v>1948</v>
      </c>
      <c r="J13" s="31" t="s">
        <v>100</v>
      </c>
      <c r="K13" s="1"/>
      <c r="L13" s="1"/>
      <c r="M13" s="4">
        <v>50</v>
      </c>
      <c r="N13" s="1"/>
      <c r="O13" s="1"/>
      <c r="P13" s="1"/>
      <c r="Q13" s="1">
        <v>49</v>
      </c>
      <c r="R13" s="1"/>
      <c r="S13" s="1"/>
      <c r="T13" s="1"/>
      <c r="U13" s="1"/>
      <c r="V13" s="1"/>
      <c r="W13" s="1"/>
      <c r="X13" s="1"/>
      <c r="Y13" s="1"/>
      <c r="Z13" s="1">
        <v>50</v>
      </c>
      <c r="AA13" s="1">
        <v>49</v>
      </c>
      <c r="AB13" s="1"/>
      <c r="AC13" s="1"/>
      <c r="AD13" s="1"/>
      <c r="AE13" s="1"/>
      <c r="AF13" s="1"/>
      <c r="AG13" s="1"/>
      <c r="AH13" s="1"/>
      <c r="AI13" s="1"/>
      <c r="AJ13" s="4">
        <v>45</v>
      </c>
      <c r="AK13" s="1">
        <v>47</v>
      </c>
      <c r="AL13" s="4">
        <v>50</v>
      </c>
      <c r="AM13" s="1">
        <v>50</v>
      </c>
      <c r="AN13" s="1"/>
      <c r="AO13" s="1">
        <v>50</v>
      </c>
      <c r="AP13" s="1"/>
      <c r="AQ13" s="1"/>
      <c r="AR13" s="1"/>
      <c r="AS13" s="1"/>
      <c r="AT13" s="1"/>
      <c r="AU13" s="1"/>
      <c r="AV13" s="1">
        <v>49</v>
      </c>
    </row>
    <row r="14" spans="1:48" s="13" customFormat="1" ht="24.75" customHeight="1">
      <c r="A14" s="4"/>
      <c r="B14" s="3">
        <f t="shared" si="0"/>
        <v>394</v>
      </c>
      <c r="C14" s="2">
        <f t="shared" si="1"/>
        <v>8</v>
      </c>
      <c r="D14" s="2">
        <f t="shared" si="2"/>
        <v>394</v>
      </c>
      <c r="E14" s="2">
        <f t="shared" si="3"/>
        <v>0</v>
      </c>
      <c r="F14" s="27">
        <f t="shared" si="4"/>
        <v>394</v>
      </c>
      <c r="G14" s="39" t="s">
        <v>145</v>
      </c>
      <c r="H14" s="39" t="s">
        <v>146</v>
      </c>
      <c r="I14" s="10">
        <v>1947</v>
      </c>
      <c r="J14" s="10" t="s">
        <v>147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49</v>
      </c>
      <c r="W14" s="4">
        <v>49</v>
      </c>
      <c r="X14" s="1"/>
      <c r="Y14" s="4">
        <v>49</v>
      </c>
      <c r="Z14" s="1"/>
      <c r="AA14" s="1"/>
      <c r="AB14" s="1"/>
      <c r="AC14" s="1"/>
      <c r="AD14" s="1"/>
      <c r="AE14" s="1">
        <v>50</v>
      </c>
      <c r="AF14" s="1"/>
      <c r="AG14" s="1">
        <v>50</v>
      </c>
      <c r="AH14" s="1">
        <v>50</v>
      </c>
      <c r="AI14" s="1">
        <v>48</v>
      </c>
      <c r="AJ14" s="1"/>
      <c r="AK14" s="1"/>
      <c r="AL14" s="1"/>
      <c r="AM14" s="1"/>
      <c r="AN14" s="1"/>
      <c r="AO14" s="1"/>
      <c r="AP14" s="1"/>
      <c r="AQ14" s="1">
        <v>49</v>
      </c>
      <c r="AR14" s="1"/>
      <c r="AS14" s="1"/>
      <c r="AT14" s="1"/>
      <c r="AU14" s="1"/>
      <c r="AV14" s="1"/>
    </row>
    <row r="15" spans="1:48" s="13" customFormat="1" ht="24.75" customHeight="1">
      <c r="A15" s="4"/>
      <c r="B15" s="3">
        <f t="shared" si="0"/>
        <v>348</v>
      </c>
      <c r="C15" s="2">
        <f t="shared" si="1"/>
        <v>7</v>
      </c>
      <c r="D15" s="2">
        <f t="shared" si="2"/>
        <v>348</v>
      </c>
      <c r="E15" s="2">
        <f t="shared" si="3"/>
        <v>0</v>
      </c>
      <c r="F15" s="27">
        <f t="shared" si="4"/>
        <v>348</v>
      </c>
      <c r="G15" s="37" t="s">
        <v>90</v>
      </c>
      <c r="H15" s="38" t="s">
        <v>91</v>
      </c>
      <c r="I15" s="19">
        <v>1948</v>
      </c>
      <c r="J15" s="19" t="s">
        <v>92</v>
      </c>
      <c r="K15" s="1"/>
      <c r="L15" s="1"/>
      <c r="M15" s="1">
        <v>50</v>
      </c>
      <c r="N15" s="1"/>
      <c r="O15" s="1"/>
      <c r="P15" s="1"/>
      <c r="Q15" s="1"/>
      <c r="R15" s="1">
        <v>50</v>
      </c>
      <c r="S15" s="1">
        <v>50</v>
      </c>
      <c r="T15" s="1"/>
      <c r="U15" s="1"/>
      <c r="V15" s="1"/>
      <c r="W15" s="23">
        <v>50</v>
      </c>
      <c r="X15" s="1"/>
      <c r="Y15" s="4">
        <v>50</v>
      </c>
      <c r="Z15" s="1"/>
      <c r="AA15" s="1">
        <v>48</v>
      </c>
      <c r="AB15" s="1">
        <v>50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13" customFormat="1" ht="24.75" customHeight="1">
      <c r="A16" s="4"/>
      <c r="B16" s="3">
        <f t="shared" si="0"/>
        <v>338</v>
      </c>
      <c r="C16" s="2">
        <f t="shared" si="1"/>
        <v>7</v>
      </c>
      <c r="D16" s="2">
        <f t="shared" si="2"/>
        <v>338</v>
      </c>
      <c r="E16" s="2">
        <f t="shared" si="3"/>
        <v>0</v>
      </c>
      <c r="F16" s="27">
        <f t="shared" si="4"/>
        <v>338</v>
      </c>
      <c r="G16" s="40" t="s">
        <v>49</v>
      </c>
      <c r="H16" s="40" t="s">
        <v>50</v>
      </c>
      <c r="I16" s="14">
        <v>1949</v>
      </c>
      <c r="J16" s="14" t="s">
        <v>51</v>
      </c>
      <c r="K16" s="1">
        <v>50</v>
      </c>
      <c r="L16" s="1">
        <v>50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4">
        <v>47</v>
      </c>
      <c r="Y16" s="1"/>
      <c r="Z16" s="1"/>
      <c r="AA16" s="1"/>
      <c r="AB16" s="1"/>
      <c r="AC16" s="1"/>
      <c r="AD16" s="4">
        <v>48</v>
      </c>
      <c r="AE16" s="1"/>
      <c r="AF16" s="1"/>
      <c r="AG16" s="1"/>
      <c r="AH16" s="1"/>
      <c r="AI16" s="1"/>
      <c r="AJ16" s="1"/>
      <c r="AK16" s="1"/>
      <c r="AL16" s="1">
        <v>49</v>
      </c>
      <c r="AM16" s="1"/>
      <c r="AN16" s="1"/>
      <c r="AO16" s="1"/>
      <c r="AP16" s="1"/>
      <c r="AQ16" s="1"/>
      <c r="AR16" s="1"/>
      <c r="AS16" s="1"/>
      <c r="AT16" s="1"/>
      <c r="AU16" s="1">
        <v>49</v>
      </c>
      <c r="AV16" s="1">
        <v>45</v>
      </c>
    </row>
    <row r="17" spans="1:48" s="13" customFormat="1" ht="24.75" customHeight="1">
      <c r="A17" s="4"/>
      <c r="B17" s="3">
        <f t="shared" si="0"/>
        <v>316</v>
      </c>
      <c r="C17" s="2">
        <f t="shared" si="1"/>
        <v>7</v>
      </c>
      <c r="D17" s="2">
        <f t="shared" si="2"/>
        <v>316</v>
      </c>
      <c r="E17" s="2">
        <f t="shared" si="3"/>
        <v>0</v>
      </c>
      <c r="F17" s="27">
        <f t="shared" si="4"/>
        <v>316</v>
      </c>
      <c r="G17" s="40" t="s">
        <v>74</v>
      </c>
      <c r="H17" s="40" t="s">
        <v>75</v>
      </c>
      <c r="I17" s="14">
        <v>1950</v>
      </c>
      <c r="J17" s="14" t="s">
        <v>76</v>
      </c>
      <c r="K17" s="4">
        <v>43</v>
      </c>
      <c r="L17" s="1"/>
      <c r="M17" s="4">
        <v>48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v>45</v>
      </c>
      <c r="Y17" s="1"/>
      <c r="Z17" s="1">
        <v>44</v>
      </c>
      <c r="AA17" s="1"/>
      <c r="AB17" s="4">
        <v>46</v>
      </c>
      <c r="AC17" s="1"/>
      <c r="AD17" s="1"/>
      <c r="AE17" s="1"/>
      <c r="AF17" s="1">
        <v>44</v>
      </c>
      <c r="AG17" s="1"/>
      <c r="AH17" s="1"/>
      <c r="AI17" s="1"/>
      <c r="AJ17" s="1"/>
      <c r="AK17" s="1"/>
      <c r="AL17" s="1"/>
      <c r="AM17" s="1"/>
      <c r="AN17" s="1"/>
      <c r="AO17" s="1">
        <v>46</v>
      </c>
      <c r="AP17" s="1"/>
      <c r="AQ17" s="1"/>
      <c r="AR17" s="1"/>
      <c r="AS17" s="1"/>
      <c r="AT17" s="1"/>
      <c r="AU17" s="1"/>
      <c r="AV17" s="1"/>
    </row>
    <row r="18" spans="1:48" s="13" customFormat="1" ht="24.75" customHeight="1">
      <c r="A18" s="4"/>
      <c r="B18" s="3">
        <f t="shared" si="0"/>
        <v>308</v>
      </c>
      <c r="C18" s="2">
        <f t="shared" si="1"/>
        <v>7</v>
      </c>
      <c r="D18" s="2">
        <f t="shared" si="2"/>
        <v>308</v>
      </c>
      <c r="E18" s="2">
        <f t="shared" si="3"/>
        <v>0</v>
      </c>
      <c r="F18" s="27">
        <f t="shared" si="4"/>
        <v>308</v>
      </c>
      <c r="G18" s="39" t="s">
        <v>128</v>
      </c>
      <c r="H18" s="39" t="s">
        <v>129</v>
      </c>
      <c r="I18" s="21">
        <v>1947</v>
      </c>
      <c r="J18" s="15" t="s">
        <v>130</v>
      </c>
      <c r="K18" s="1"/>
      <c r="L18" s="1"/>
      <c r="M18" s="1"/>
      <c r="N18" s="4">
        <v>46</v>
      </c>
      <c r="O18" s="1"/>
      <c r="P18" s="1"/>
      <c r="Q18" s="4">
        <v>37</v>
      </c>
      <c r="R18" s="1"/>
      <c r="S18" s="1"/>
      <c r="T18" s="1"/>
      <c r="U18" s="1"/>
      <c r="V18" s="1">
        <v>47</v>
      </c>
      <c r="W18" s="4">
        <v>46</v>
      </c>
      <c r="X18" s="1"/>
      <c r="Y18" s="1"/>
      <c r="Z18" s="1"/>
      <c r="AA18" s="1"/>
      <c r="AB18" s="1"/>
      <c r="AC18" s="1"/>
      <c r="AD18" s="4">
        <v>47</v>
      </c>
      <c r="AE18" s="1"/>
      <c r="AF18" s="1"/>
      <c r="AG18" s="1"/>
      <c r="AH18" s="1">
        <v>46</v>
      </c>
      <c r="AI18" s="1"/>
      <c r="AJ18" s="4">
        <v>39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13" customFormat="1" ht="24.75" customHeight="1">
      <c r="A19" s="4"/>
      <c r="B19" s="3">
        <f t="shared" si="0"/>
        <v>305</v>
      </c>
      <c r="C19" s="2">
        <f t="shared" si="1"/>
        <v>7</v>
      </c>
      <c r="D19" s="2">
        <f t="shared" si="2"/>
        <v>305</v>
      </c>
      <c r="E19" s="2">
        <f t="shared" si="3"/>
        <v>0</v>
      </c>
      <c r="F19" s="27">
        <f t="shared" si="4"/>
        <v>305</v>
      </c>
      <c r="G19" s="40" t="s">
        <v>77</v>
      </c>
      <c r="H19" s="40" t="s">
        <v>78</v>
      </c>
      <c r="I19" s="14">
        <v>1949</v>
      </c>
      <c r="J19" s="14" t="s">
        <v>79</v>
      </c>
      <c r="K19" s="4">
        <v>40</v>
      </c>
      <c r="L19" s="1"/>
      <c r="M19" s="1"/>
      <c r="N19" s="1"/>
      <c r="O19" s="1"/>
      <c r="P19" s="1">
        <v>44</v>
      </c>
      <c r="Q19" s="1"/>
      <c r="R19" s="1"/>
      <c r="S19" s="1"/>
      <c r="T19" s="1"/>
      <c r="U19" s="1"/>
      <c r="V19" s="1"/>
      <c r="W19" s="1"/>
      <c r="X19" s="1">
        <v>41</v>
      </c>
      <c r="Y19" s="1"/>
      <c r="Z19" s="1">
        <v>43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4">
        <v>45</v>
      </c>
      <c r="AM19" s="4">
        <v>47</v>
      </c>
      <c r="AN19" s="1"/>
      <c r="AO19" s="1"/>
      <c r="AP19" s="1"/>
      <c r="AQ19" s="1"/>
      <c r="AR19" s="1"/>
      <c r="AS19" s="1">
        <v>45</v>
      </c>
      <c r="AT19" s="1"/>
      <c r="AU19" s="1"/>
      <c r="AV19" s="1"/>
    </row>
    <row r="20" spans="1:48" s="13" customFormat="1" ht="24.75" customHeight="1">
      <c r="A20" s="4"/>
      <c r="B20" s="3">
        <f t="shared" si="0"/>
        <v>299</v>
      </c>
      <c r="C20" s="2">
        <f t="shared" si="1"/>
        <v>6</v>
      </c>
      <c r="D20" s="2">
        <f t="shared" si="2"/>
        <v>299</v>
      </c>
      <c r="E20" s="2">
        <f t="shared" si="3"/>
        <v>0</v>
      </c>
      <c r="F20" s="27">
        <f t="shared" si="4"/>
        <v>299</v>
      </c>
      <c r="G20" s="39" t="s">
        <v>116</v>
      </c>
      <c r="H20" s="39" t="s">
        <v>117</v>
      </c>
      <c r="I20" s="21">
        <v>1950</v>
      </c>
      <c r="J20" s="15" t="s">
        <v>118</v>
      </c>
      <c r="K20" s="1"/>
      <c r="L20" s="1"/>
      <c r="M20" s="1"/>
      <c r="N20" s="1"/>
      <c r="O20" s="1"/>
      <c r="P20" s="1"/>
      <c r="Q20" s="4">
        <v>50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4">
        <v>50</v>
      </c>
      <c r="AC20" s="1"/>
      <c r="AD20" s="1"/>
      <c r="AE20" s="1"/>
      <c r="AF20" s="1"/>
      <c r="AG20" s="1"/>
      <c r="AH20" s="1"/>
      <c r="AI20" s="1"/>
      <c r="AJ20" s="1"/>
      <c r="AK20" s="1">
        <v>49</v>
      </c>
      <c r="AL20" s="1"/>
      <c r="AM20" s="1"/>
      <c r="AN20" s="1"/>
      <c r="AO20" s="1"/>
      <c r="AP20" s="1">
        <v>50</v>
      </c>
      <c r="AQ20" s="1"/>
      <c r="AR20" s="1"/>
      <c r="AS20" s="1"/>
      <c r="AT20" s="4">
        <v>50</v>
      </c>
      <c r="AU20" s="1">
        <v>50</v>
      </c>
      <c r="AV20" s="1"/>
    </row>
    <row r="21" spans="1:48" s="13" customFormat="1" ht="24.75" customHeight="1">
      <c r="A21" s="4"/>
      <c r="B21" s="3">
        <f t="shared" si="0"/>
        <v>257</v>
      </c>
      <c r="C21" s="2">
        <f t="shared" si="1"/>
        <v>6</v>
      </c>
      <c r="D21" s="2">
        <f t="shared" si="2"/>
        <v>257</v>
      </c>
      <c r="E21" s="2">
        <f t="shared" si="3"/>
        <v>0</v>
      </c>
      <c r="F21" s="27">
        <f t="shared" si="4"/>
        <v>257</v>
      </c>
      <c r="G21" s="39" t="s">
        <v>131</v>
      </c>
      <c r="H21" s="39" t="s">
        <v>67</v>
      </c>
      <c r="I21" s="21">
        <v>1949</v>
      </c>
      <c r="J21" s="15"/>
      <c r="K21" s="1"/>
      <c r="L21" s="1"/>
      <c r="M21" s="1"/>
      <c r="N21" s="1"/>
      <c r="O21" s="1"/>
      <c r="P21" s="1"/>
      <c r="Q21" s="4">
        <v>31</v>
      </c>
      <c r="R21" s="1"/>
      <c r="S21" s="1"/>
      <c r="T21" s="1"/>
      <c r="U21" s="1"/>
      <c r="V21" s="1"/>
      <c r="W21" s="1">
        <v>49</v>
      </c>
      <c r="X21" s="1">
        <v>44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>
        <v>42</v>
      </c>
      <c r="AL21" s="1"/>
      <c r="AM21" s="1"/>
      <c r="AN21" s="1"/>
      <c r="AO21" s="1">
        <v>44</v>
      </c>
      <c r="AP21" s="1"/>
      <c r="AQ21" s="1"/>
      <c r="AR21" s="1"/>
      <c r="AS21" s="1"/>
      <c r="AT21" s="1"/>
      <c r="AU21" s="1"/>
      <c r="AV21" s="1">
        <v>47</v>
      </c>
    </row>
    <row r="22" spans="1:48" s="13" customFormat="1" ht="24.75" customHeight="1">
      <c r="A22" s="4"/>
      <c r="B22" s="3">
        <f t="shared" si="0"/>
        <v>232</v>
      </c>
      <c r="C22" s="2">
        <f t="shared" si="1"/>
        <v>6</v>
      </c>
      <c r="D22" s="2">
        <f t="shared" si="2"/>
        <v>232</v>
      </c>
      <c r="E22" s="2">
        <f t="shared" si="3"/>
        <v>0</v>
      </c>
      <c r="F22" s="27">
        <f t="shared" si="4"/>
        <v>232</v>
      </c>
      <c r="G22" s="39" t="s">
        <v>110</v>
      </c>
      <c r="H22" s="39" t="s">
        <v>150</v>
      </c>
      <c r="I22" s="10">
        <v>1951</v>
      </c>
      <c r="J22" s="10" t="s">
        <v>151</v>
      </c>
      <c r="K22" s="1"/>
      <c r="L22" s="1"/>
      <c r="M22" s="1"/>
      <c r="N22" s="1"/>
      <c r="O22" s="1"/>
      <c r="P22" s="1"/>
      <c r="Q22" s="1"/>
      <c r="R22" s="1">
        <v>38</v>
      </c>
      <c r="S22" s="1"/>
      <c r="T22" s="1"/>
      <c r="U22" s="1"/>
      <c r="V22" s="1"/>
      <c r="W22" s="4">
        <v>41</v>
      </c>
      <c r="X22" s="1"/>
      <c r="Y22" s="1"/>
      <c r="Z22" s="1"/>
      <c r="AA22" s="1">
        <v>40</v>
      </c>
      <c r="AB22" s="1"/>
      <c r="AC22" s="1"/>
      <c r="AD22" s="1"/>
      <c r="AE22" s="1"/>
      <c r="AF22" s="1">
        <v>39</v>
      </c>
      <c r="AG22" s="1"/>
      <c r="AH22" s="1">
        <v>40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4">
        <v>34</v>
      </c>
      <c r="AU22" s="1"/>
      <c r="AV22" s="1"/>
    </row>
    <row r="23" spans="1:48" s="13" customFormat="1" ht="24.75" customHeight="1">
      <c r="A23" s="4"/>
      <c r="B23" s="3">
        <f t="shared" si="0"/>
        <v>198</v>
      </c>
      <c r="C23" s="2">
        <f t="shared" si="1"/>
        <v>4</v>
      </c>
      <c r="D23" s="2">
        <f t="shared" si="2"/>
        <v>198</v>
      </c>
      <c r="E23" s="2">
        <f t="shared" si="3"/>
        <v>0</v>
      </c>
      <c r="F23" s="27">
        <f t="shared" si="4"/>
        <v>198</v>
      </c>
      <c r="G23" s="42" t="s">
        <v>152</v>
      </c>
      <c r="H23" s="42" t="s">
        <v>153</v>
      </c>
      <c r="I23" s="10">
        <v>1949</v>
      </c>
      <c r="J23" s="10" t="s">
        <v>154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3">
        <v>50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v>49</v>
      </c>
      <c r="AN23" s="1"/>
      <c r="AO23" s="1"/>
      <c r="AP23" s="1"/>
      <c r="AQ23" s="1">
        <v>50</v>
      </c>
      <c r="AR23" s="1"/>
      <c r="AS23" s="1"/>
      <c r="AT23" s="4">
        <v>49</v>
      </c>
      <c r="AU23" s="1"/>
      <c r="AV23" s="1"/>
    </row>
    <row r="24" spans="1:48" s="13" customFormat="1" ht="24.75" customHeight="1">
      <c r="A24" s="4"/>
      <c r="B24" s="3">
        <f t="shared" si="0"/>
        <v>185</v>
      </c>
      <c r="C24" s="2">
        <f t="shared" si="1"/>
        <v>4</v>
      </c>
      <c r="D24" s="2">
        <f t="shared" si="2"/>
        <v>185</v>
      </c>
      <c r="E24" s="2">
        <f t="shared" si="3"/>
        <v>0</v>
      </c>
      <c r="F24" s="27">
        <f t="shared" si="4"/>
        <v>185</v>
      </c>
      <c r="G24" s="39" t="s">
        <v>148</v>
      </c>
      <c r="H24" s="39" t="s">
        <v>149</v>
      </c>
      <c r="I24" s="10">
        <v>1948</v>
      </c>
      <c r="J24" s="10" t="s">
        <v>130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46</v>
      </c>
      <c r="W24" s="4">
        <v>44</v>
      </c>
      <c r="X24" s="1"/>
      <c r="Y24" s="1"/>
      <c r="Z24" s="1"/>
      <c r="AA24" s="1"/>
      <c r="AB24" s="1"/>
      <c r="AC24" s="1">
        <v>48</v>
      </c>
      <c r="AD24" s="1"/>
      <c r="AE24" s="1">
        <v>47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s="13" customFormat="1" ht="24.75" customHeight="1">
      <c r="A25" s="4"/>
      <c r="B25" s="3">
        <f t="shared" si="0"/>
        <v>174</v>
      </c>
      <c r="C25" s="2">
        <f t="shared" si="1"/>
        <v>4</v>
      </c>
      <c r="D25" s="2">
        <f t="shared" si="2"/>
        <v>174</v>
      </c>
      <c r="E25" s="2">
        <f t="shared" si="3"/>
        <v>0</v>
      </c>
      <c r="F25" s="27">
        <f t="shared" si="4"/>
        <v>174</v>
      </c>
      <c r="G25" s="40" t="s">
        <v>90</v>
      </c>
      <c r="H25" s="39" t="s">
        <v>103</v>
      </c>
      <c r="I25" s="14">
        <v>1950</v>
      </c>
      <c r="J25" s="14" t="s">
        <v>104</v>
      </c>
      <c r="K25" s="1"/>
      <c r="L25" s="1"/>
      <c r="M25" s="1"/>
      <c r="N25" s="4"/>
      <c r="O25" s="1"/>
      <c r="P25" s="1">
        <v>48</v>
      </c>
      <c r="Q25" s="4">
        <v>35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>
        <v>45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>
        <v>46</v>
      </c>
      <c r="AR25" s="1"/>
      <c r="AS25" s="1"/>
      <c r="AT25" s="1"/>
      <c r="AU25" s="1"/>
      <c r="AV25" s="1"/>
    </row>
    <row r="26" spans="1:48" s="13" customFormat="1" ht="24.75" customHeight="1">
      <c r="A26" s="4"/>
      <c r="B26" s="3">
        <f t="shared" si="0"/>
        <v>159</v>
      </c>
      <c r="C26" s="2">
        <f t="shared" si="1"/>
        <v>4</v>
      </c>
      <c r="D26" s="2">
        <f t="shared" si="2"/>
        <v>159</v>
      </c>
      <c r="E26" s="2">
        <f t="shared" si="3"/>
        <v>0</v>
      </c>
      <c r="F26" s="27">
        <f t="shared" si="4"/>
        <v>159</v>
      </c>
      <c r="G26" s="39" t="s">
        <v>168</v>
      </c>
      <c r="H26" s="39" t="s">
        <v>165</v>
      </c>
      <c r="I26" s="24" t="s">
        <v>163</v>
      </c>
      <c r="J26" s="25" t="s">
        <v>161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v>40</v>
      </c>
      <c r="Y26" s="1"/>
      <c r="Z26" s="1"/>
      <c r="AA26" s="1"/>
      <c r="AB26" s="1"/>
      <c r="AC26" s="1"/>
      <c r="AD26" s="1"/>
      <c r="AE26" s="1"/>
      <c r="AF26" s="1">
        <v>37</v>
      </c>
      <c r="AG26" s="1"/>
      <c r="AH26" s="1"/>
      <c r="AI26" s="1">
        <v>42</v>
      </c>
      <c r="AJ26" s="1"/>
      <c r="AK26" s="1"/>
      <c r="AL26" s="1"/>
      <c r="AM26" s="1"/>
      <c r="AN26" s="1"/>
      <c r="AO26" s="1">
        <v>40</v>
      </c>
      <c r="AP26" s="1"/>
      <c r="AQ26" s="1"/>
      <c r="AR26" s="1"/>
      <c r="AS26" s="1"/>
      <c r="AT26" s="1"/>
      <c r="AU26" s="1"/>
      <c r="AV26" s="1"/>
    </row>
    <row r="27" spans="1:48" s="13" customFormat="1" ht="24.75" customHeight="1">
      <c r="A27" s="4"/>
      <c r="B27" s="3">
        <f t="shared" si="0"/>
        <v>149</v>
      </c>
      <c r="C27" s="2">
        <f t="shared" si="1"/>
        <v>3</v>
      </c>
      <c r="D27" s="2">
        <f t="shared" si="2"/>
        <v>149</v>
      </c>
      <c r="E27" s="2">
        <f t="shared" si="3"/>
        <v>0</v>
      </c>
      <c r="F27" s="27">
        <f t="shared" si="4"/>
        <v>149</v>
      </c>
      <c r="G27" s="46" t="s">
        <v>135</v>
      </c>
      <c r="H27" s="46" t="s">
        <v>136</v>
      </c>
      <c r="I27" s="22">
        <v>49</v>
      </c>
      <c r="J27" s="22"/>
      <c r="K27" s="1"/>
      <c r="L27" s="1"/>
      <c r="M27" s="1"/>
      <c r="N27" s="1"/>
      <c r="O27" s="1"/>
      <c r="P27" s="1"/>
      <c r="Q27" s="4"/>
      <c r="R27" s="1"/>
      <c r="S27" s="1"/>
      <c r="T27" s="1"/>
      <c r="U27" s="1">
        <v>50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4">
        <v>49</v>
      </c>
      <c r="AM27" s="1"/>
      <c r="AN27" s="1"/>
      <c r="AO27" s="1"/>
      <c r="AP27" s="1"/>
      <c r="AQ27" s="1"/>
      <c r="AR27" s="1">
        <v>50</v>
      </c>
      <c r="AS27" s="1"/>
      <c r="AT27" s="1"/>
      <c r="AU27" s="1"/>
      <c r="AV27" s="1"/>
    </row>
    <row r="28" spans="1:48" s="13" customFormat="1" ht="24.75" customHeight="1">
      <c r="A28" s="4"/>
      <c r="B28" s="3">
        <f t="shared" si="0"/>
        <v>145</v>
      </c>
      <c r="C28" s="2">
        <f t="shared" si="1"/>
        <v>3</v>
      </c>
      <c r="D28" s="2">
        <f t="shared" si="2"/>
        <v>145</v>
      </c>
      <c r="E28" s="2">
        <f t="shared" si="3"/>
        <v>0</v>
      </c>
      <c r="F28" s="27">
        <f t="shared" si="4"/>
        <v>145</v>
      </c>
      <c r="G28" s="40" t="s">
        <v>63</v>
      </c>
      <c r="H28" s="40" t="s">
        <v>64</v>
      </c>
      <c r="I28" s="14">
        <v>1947</v>
      </c>
      <c r="J28" s="14" t="s">
        <v>65</v>
      </c>
      <c r="K28" s="4">
        <v>47</v>
      </c>
      <c r="L28" s="1">
        <v>49</v>
      </c>
      <c r="M28" s="1"/>
      <c r="N28" s="1"/>
      <c r="O28" s="1"/>
      <c r="P28" s="1"/>
      <c r="Q28" s="1"/>
      <c r="R28" s="1">
        <v>49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s="13" customFormat="1" ht="24.75" customHeight="1">
      <c r="A29" s="4"/>
      <c r="B29" s="3">
        <f t="shared" si="0"/>
        <v>139</v>
      </c>
      <c r="C29" s="2">
        <f t="shared" si="1"/>
        <v>3</v>
      </c>
      <c r="D29" s="2">
        <f t="shared" si="2"/>
        <v>139</v>
      </c>
      <c r="E29" s="2">
        <f t="shared" si="3"/>
        <v>0</v>
      </c>
      <c r="F29" s="27">
        <f t="shared" si="4"/>
        <v>139</v>
      </c>
      <c r="G29" s="39" t="s">
        <v>155</v>
      </c>
      <c r="H29" s="39" t="s">
        <v>124</v>
      </c>
      <c r="I29" s="10">
        <v>1950</v>
      </c>
      <c r="J29" s="10" t="s">
        <v>125</v>
      </c>
      <c r="K29" s="1"/>
      <c r="L29" s="1"/>
      <c r="M29" s="1"/>
      <c r="N29" s="1"/>
      <c r="O29" s="1"/>
      <c r="P29" s="1"/>
      <c r="Q29" s="4">
        <v>42</v>
      </c>
      <c r="R29" s="1"/>
      <c r="S29" s="1"/>
      <c r="T29" s="1"/>
      <c r="U29" s="1"/>
      <c r="V29" s="1"/>
      <c r="W29" s="23">
        <v>48</v>
      </c>
      <c r="X29" s="1"/>
      <c r="Y29" s="1"/>
      <c r="Z29" s="1"/>
      <c r="AA29" s="1"/>
      <c r="AB29" s="1"/>
      <c r="AC29" s="1">
        <v>49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13" customFormat="1" ht="24.75" customHeight="1">
      <c r="A30" s="4"/>
      <c r="B30" s="3">
        <f t="shared" si="0"/>
        <v>136</v>
      </c>
      <c r="C30" s="2">
        <f t="shared" si="1"/>
        <v>3</v>
      </c>
      <c r="D30" s="2">
        <f t="shared" si="2"/>
        <v>136</v>
      </c>
      <c r="E30" s="2">
        <f t="shared" si="3"/>
        <v>0</v>
      </c>
      <c r="F30" s="27">
        <f t="shared" si="4"/>
        <v>136</v>
      </c>
      <c r="G30" s="35" t="s">
        <v>183</v>
      </c>
      <c r="H30" s="42"/>
      <c r="I30" s="34">
        <v>63</v>
      </c>
      <c r="J30" s="35" t="s">
        <v>184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4"/>
      <c r="V30" s="1"/>
      <c r="W30" s="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4">
        <v>42</v>
      </c>
      <c r="AK30" s="1">
        <v>45</v>
      </c>
      <c r="AL30" s="1"/>
      <c r="AM30" s="1"/>
      <c r="AN30" s="1"/>
      <c r="AO30" s="1"/>
      <c r="AP30" s="1"/>
      <c r="AQ30" s="1"/>
      <c r="AR30" s="1">
        <v>49</v>
      </c>
      <c r="AS30" s="1"/>
      <c r="AT30" s="1"/>
      <c r="AU30" s="1"/>
      <c r="AV30" s="1"/>
    </row>
    <row r="31" spans="1:48" s="13" customFormat="1" ht="24.75" customHeight="1">
      <c r="A31" s="4"/>
      <c r="B31" s="3">
        <f t="shared" si="0"/>
        <v>133</v>
      </c>
      <c r="C31" s="2">
        <f t="shared" si="1"/>
        <v>3</v>
      </c>
      <c r="D31" s="2">
        <f t="shared" si="2"/>
        <v>133</v>
      </c>
      <c r="E31" s="2">
        <f t="shared" si="3"/>
        <v>0</v>
      </c>
      <c r="F31" s="27">
        <f t="shared" si="4"/>
        <v>133</v>
      </c>
      <c r="G31" s="43" t="s">
        <v>71</v>
      </c>
      <c r="H31" s="43" t="s">
        <v>72</v>
      </c>
      <c r="I31" s="14">
        <v>1947</v>
      </c>
      <c r="J31" s="14" t="s">
        <v>73</v>
      </c>
      <c r="K31" s="4">
        <v>44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46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>
        <v>43</v>
      </c>
      <c r="AU31" s="1"/>
      <c r="AV31" s="1"/>
    </row>
    <row r="32" spans="1:48" s="13" customFormat="1" ht="24.75" customHeight="1">
      <c r="A32" s="4"/>
      <c r="B32" s="3">
        <f t="shared" si="0"/>
        <v>129</v>
      </c>
      <c r="C32" s="2">
        <f t="shared" si="1"/>
        <v>3</v>
      </c>
      <c r="D32" s="2">
        <f t="shared" si="2"/>
        <v>129</v>
      </c>
      <c r="E32" s="2">
        <f t="shared" si="3"/>
        <v>0</v>
      </c>
      <c r="F32" s="27">
        <f t="shared" si="4"/>
        <v>129</v>
      </c>
      <c r="G32" s="47" t="s">
        <v>180</v>
      </c>
      <c r="H32" s="47" t="s">
        <v>181</v>
      </c>
      <c r="I32" s="28">
        <v>1949</v>
      </c>
      <c r="J32" s="28" t="s">
        <v>182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46</v>
      </c>
      <c r="AH32" s="1"/>
      <c r="AI32" s="1"/>
      <c r="AJ32" s="1"/>
      <c r="AK32" s="1">
        <v>37</v>
      </c>
      <c r="AL32" s="1"/>
      <c r="AM32" s="1"/>
      <c r="AN32" s="1"/>
      <c r="AO32" s="1"/>
      <c r="AP32" s="1"/>
      <c r="AQ32" s="1"/>
      <c r="AR32" s="1"/>
      <c r="AS32" s="1"/>
      <c r="AT32" s="23">
        <v>46</v>
      </c>
      <c r="AU32" s="1"/>
      <c r="AV32" s="1"/>
    </row>
    <row r="33" spans="1:48" s="13" customFormat="1" ht="24.75" customHeight="1">
      <c r="A33" s="4"/>
      <c r="B33" s="3">
        <f t="shared" si="0"/>
        <v>125</v>
      </c>
      <c r="C33" s="2">
        <f t="shared" si="1"/>
        <v>3</v>
      </c>
      <c r="D33" s="2">
        <f t="shared" si="2"/>
        <v>125</v>
      </c>
      <c r="E33" s="2">
        <f t="shared" si="3"/>
        <v>0</v>
      </c>
      <c r="F33" s="27">
        <f t="shared" si="4"/>
        <v>125</v>
      </c>
      <c r="G33" s="42" t="s">
        <v>126</v>
      </c>
      <c r="H33" s="42" t="s">
        <v>64</v>
      </c>
      <c r="I33" s="21">
        <v>1951</v>
      </c>
      <c r="J33" s="15" t="s">
        <v>127</v>
      </c>
      <c r="K33" s="1"/>
      <c r="L33" s="1"/>
      <c r="M33" s="1"/>
      <c r="N33" s="1"/>
      <c r="O33" s="1"/>
      <c r="P33" s="1"/>
      <c r="Q33" s="4">
        <v>41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>
        <v>39</v>
      </c>
      <c r="AL33" s="1"/>
      <c r="AM33" s="1"/>
      <c r="AN33" s="1"/>
      <c r="AO33" s="1"/>
      <c r="AP33" s="1"/>
      <c r="AQ33" s="1"/>
      <c r="AR33" s="1"/>
      <c r="AS33" s="1"/>
      <c r="AT33" s="1"/>
      <c r="AU33" s="1">
        <v>45</v>
      </c>
      <c r="AV33" s="1"/>
    </row>
    <row r="34" spans="1:48" s="13" customFormat="1" ht="24.75" customHeight="1">
      <c r="A34" s="4"/>
      <c r="B34" s="3">
        <f t="shared" si="0"/>
        <v>122</v>
      </c>
      <c r="C34" s="2">
        <f t="shared" si="1"/>
        <v>3</v>
      </c>
      <c r="D34" s="2">
        <f t="shared" si="2"/>
        <v>122</v>
      </c>
      <c r="E34" s="2">
        <f t="shared" si="3"/>
        <v>0</v>
      </c>
      <c r="F34" s="27">
        <f t="shared" si="4"/>
        <v>122</v>
      </c>
      <c r="G34" s="41" t="s">
        <v>173</v>
      </c>
      <c r="H34" s="41" t="s">
        <v>174</v>
      </c>
      <c r="I34" s="29">
        <v>1948</v>
      </c>
      <c r="J34" s="29" t="s">
        <v>175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>
        <v>43</v>
      </c>
      <c r="AD34" s="1"/>
      <c r="AE34" s="1"/>
      <c r="AF34" s="1">
        <v>38</v>
      </c>
      <c r="AG34" s="1"/>
      <c r="AH34" s="1">
        <v>41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s="13" customFormat="1" ht="12.75">
      <c r="A35" s="4"/>
      <c r="B35" s="3">
        <f t="shared" si="0"/>
        <v>109</v>
      </c>
      <c r="C35" s="2">
        <f t="shared" si="1"/>
        <v>3</v>
      </c>
      <c r="D35" s="2">
        <f t="shared" si="2"/>
        <v>109</v>
      </c>
      <c r="E35" s="2">
        <f t="shared" si="3"/>
        <v>0</v>
      </c>
      <c r="F35" s="27">
        <f t="shared" si="4"/>
        <v>109</v>
      </c>
      <c r="G35" s="43" t="s">
        <v>83</v>
      </c>
      <c r="H35" s="43" t="s">
        <v>84</v>
      </c>
      <c r="I35" s="14">
        <v>1948</v>
      </c>
      <c r="J35" s="14" t="s">
        <v>85</v>
      </c>
      <c r="K35" s="4">
        <v>38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>
        <v>29</v>
      </c>
      <c r="AL35" s="1"/>
      <c r="AM35" s="1"/>
      <c r="AN35" s="1"/>
      <c r="AO35" s="1"/>
      <c r="AP35" s="1"/>
      <c r="AQ35" s="1"/>
      <c r="AR35" s="1"/>
      <c r="AS35" s="1"/>
      <c r="AT35" s="1"/>
      <c r="AU35" s="1">
        <v>42</v>
      </c>
      <c r="AV35" s="1"/>
    </row>
    <row r="36" spans="1:48" s="13" customFormat="1" ht="12.75">
      <c r="A36" s="4"/>
      <c r="B36" s="3">
        <f t="shared" si="0"/>
        <v>102</v>
      </c>
      <c r="C36" s="2">
        <f t="shared" si="1"/>
        <v>3</v>
      </c>
      <c r="D36" s="2">
        <f t="shared" si="2"/>
        <v>102</v>
      </c>
      <c r="E36" s="2">
        <f t="shared" si="3"/>
        <v>0</v>
      </c>
      <c r="F36" s="27">
        <f t="shared" si="4"/>
        <v>102</v>
      </c>
      <c r="G36" s="39" t="s">
        <v>132</v>
      </c>
      <c r="H36" s="39" t="s">
        <v>133</v>
      </c>
      <c r="I36" s="21">
        <v>1948</v>
      </c>
      <c r="J36" s="15"/>
      <c r="K36" s="1"/>
      <c r="L36" s="1"/>
      <c r="M36" s="1"/>
      <c r="N36" s="4">
        <v>39</v>
      </c>
      <c r="O36" s="1"/>
      <c r="P36" s="1"/>
      <c r="Q36" s="4">
        <v>30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4">
        <v>33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s="13" customFormat="1" ht="12.75">
      <c r="A37" s="4"/>
      <c r="B37" s="3">
        <f aca="true" t="shared" si="5" ref="B37:B52">SUM(K37:AV37)</f>
        <v>100</v>
      </c>
      <c r="C37" s="2">
        <f aca="true" t="shared" si="6" ref="C37:C52">COUNT(K37:AV37)</f>
        <v>2</v>
      </c>
      <c r="D37" s="2">
        <f aca="true" t="shared" si="7" ref="D37:D52"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100</v>
      </c>
      <c r="E37" s="2">
        <f aca="true" t="shared" si="8" ref="E37:E52">IF(COUNT(K37:AV37)&lt;22,IF(COUNT(K37:AV37)&gt;14,(COUNT(K37:AV37)-15),0)*20,120)</f>
        <v>0</v>
      </c>
      <c r="F37" s="27">
        <f aca="true" t="shared" si="9" ref="F37:F52">D37+E37</f>
        <v>100</v>
      </c>
      <c r="G37" s="47" t="s">
        <v>169</v>
      </c>
      <c r="H37" s="47" t="s">
        <v>89</v>
      </c>
      <c r="I37" s="28">
        <v>1950</v>
      </c>
      <c r="J37" s="28" t="s">
        <v>170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v>50</v>
      </c>
      <c r="AB37" s="1"/>
      <c r="AC37" s="1"/>
      <c r="AD37" s="1"/>
      <c r="AE37" s="1"/>
      <c r="AF37" s="1"/>
      <c r="AG37" s="1"/>
      <c r="AH37" s="1"/>
      <c r="AI37" s="1"/>
      <c r="AJ37" s="1"/>
      <c r="AK37" s="1">
        <v>50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s="13" customFormat="1" ht="12.75">
      <c r="A38" s="4"/>
      <c r="B38" s="3">
        <f t="shared" si="5"/>
        <v>100</v>
      </c>
      <c r="C38" s="2">
        <f t="shared" si="6"/>
        <v>2</v>
      </c>
      <c r="D38" s="2">
        <f t="shared" si="7"/>
        <v>100</v>
      </c>
      <c r="E38" s="2">
        <f t="shared" si="8"/>
        <v>0</v>
      </c>
      <c r="F38" s="27">
        <f t="shared" si="9"/>
        <v>100</v>
      </c>
      <c r="G38" s="39" t="s">
        <v>111</v>
      </c>
      <c r="H38" s="39" t="s">
        <v>112</v>
      </c>
      <c r="I38" s="21">
        <v>1950</v>
      </c>
      <c r="J38" s="15" t="s">
        <v>113</v>
      </c>
      <c r="K38" s="1"/>
      <c r="L38" s="1"/>
      <c r="M38" s="1"/>
      <c r="N38" s="1"/>
      <c r="O38" s="1"/>
      <c r="P38" s="1"/>
      <c r="Q38" s="1">
        <v>50</v>
      </c>
      <c r="R38" s="1"/>
      <c r="S38" s="1"/>
      <c r="T38" s="1"/>
      <c r="U38" s="1"/>
      <c r="V38" s="1"/>
      <c r="W38" s="1">
        <v>50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s="13" customFormat="1" ht="12.75">
      <c r="A39" s="4"/>
      <c r="B39" s="3">
        <f t="shared" si="5"/>
        <v>100</v>
      </c>
      <c r="C39" s="2">
        <f t="shared" si="6"/>
        <v>2</v>
      </c>
      <c r="D39" s="2">
        <f t="shared" si="7"/>
        <v>100</v>
      </c>
      <c r="E39" s="2">
        <f t="shared" si="8"/>
        <v>0</v>
      </c>
      <c r="F39" s="27">
        <f t="shared" si="9"/>
        <v>100</v>
      </c>
      <c r="G39" s="39" t="s">
        <v>166</v>
      </c>
      <c r="H39" s="39" t="s">
        <v>160</v>
      </c>
      <c r="I39" s="24" t="s">
        <v>159</v>
      </c>
      <c r="J39" s="25" t="s">
        <v>161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4"/>
      <c r="X39" s="1">
        <v>50</v>
      </c>
      <c r="Y39" s="1"/>
      <c r="Z39" s="1"/>
      <c r="AA39" s="1"/>
      <c r="AB39" s="1"/>
      <c r="AC39" s="1"/>
      <c r="AD39" s="1"/>
      <c r="AE39" s="1"/>
      <c r="AF39" s="1">
        <v>50</v>
      </c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s="13" customFormat="1" ht="12.75">
      <c r="A40" s="4"/>
      <c r="B40" s="3">
        <f t="shared" si="5"/>
        <v>96</v>
      </c>
      <c r="C40" s="2">
        <f t="shared" si="6"/>
        <v>2</v>
      </c>
      <c r="D40" s="2">
        <f t="shared" si="7"/>
        <v>96</v>
      </c>
      <c r="E40" s="2">
        <f t="shared" si="8"/>
        <v>0</v>
      </c>
      <c r="F40" s="27">
        <f t="shared" si="9"/>
        <v>96</v>
      </c>
      <c r="G40" s="39" t="s">
        <v>119</v>
      </c>
      <c r="H40" s="39" t="s">
        <v>120</v>
      </c>
      <c r="I40" s="21">
        <v>1951</v>
      </c>
      <c r="J40" s="15" t="s">
        <v>121</v>
      </c>
      <c r="K40" s="1"/>
      <c r="L40" s="1"/>
      <c r="M40" s="1"/>
      <c r="N40" s="1"/>
      <c r="O40" s="1"/>
      <c r="P40" s="1"/>
      <c r="Q40" s="4">
        <v>49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4">
        <v>47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s="13" customFormat="1" ht="12.75">
      <c r="A41" s="4"/>
      <c r="B41" s="3">
        <f t="shared" si="5"/>
        <v>96</v>
      </c>
      <c r="C41" s="2">
        <f t="shared" si="6"/>
        <v>2</v>
      </c>
      <c r="D41" s="2">
        <f t="shared" si="7"/>
        <v>96</v>
      </c>
      <c r="E41" s="2">
        <f t="shared" si="8"/>
        <v>0</v>
      </c>
      <c r="F41" s="27">
        <f t="shared" si="9"/>
        <v>96</v>
      </c>
      <c r="G41" s="42" t="s">
        <v>167</v>
      </c>
      <c r="H41" s="42" t="s">
        <v>162</v>
      </c>
      <c r="I41" s="24" t="s">
        <v>163</v>
      </c>
      <c r="J41" s="25" t="s">
        <v>164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>
        <v>47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">
        <v>49</v>
      </c>
      <c r="AN41" s="1"/>
      <c r="AO41" s="1"/>
      <c r="AP41" s="1"/>
      <c r="AQ41" s="1"/>
      <c r="AR41" s="1"/>
      <c r="AS41" s="1"/>
      <c r="AT41" s="1"/>
      <c r="AU41" s="1"/>
      <c r="AV41" s="1"/>
    </row>
    <row r="42" spans="1:48" s="13" customFormat="1" ht="12.75">
      <c r="A42" s="4"/>
      <c r="B42" s="3">
        <f t="shared" si="5"/>
        <v>95</v>
      </c>
      <c r="C42" s="2">
        <f t="shared" si="6"/>
        <v>2</v>
      </c>
      <c r="D42" s="2">
        <f t="shared" si="7"/>
        <v>95</v>
      </c>
      <c r="E42" s="2">
        <f t="shared" si="8"/>
        <v>0</v>
      </c>
      <c r="F42" s="27">
        <f t="shared" si="9"/>
        <v>95</v>
      </c>
      <c r="G42" s="20" t="s">
        <v>105</v>
      </c>
      <c r="H42" s="20" t="s">
        <v>106</v>
      </c>
      <c r="I42" s="20">
        <v>1949</v>
      </c>
      <c r="J42" s="20"/>
      <c r="K42" s="1"/>
      <c r="L42" s="1"/>
      <c r="M42" s="1"/>
      <c r="N42" s="1"/>
      <c r="O42" s="1"/>
      <c r="P42" s="1"/>
      <c r="Q42" s="1"/>
      <c r="R42" s="1">
        <v>48</v>
      </c>
      <c r="S42" s="1"/>
      <c r="T42" s="1"/>
      <c r="U42" s="1"/>
      <c r="V42" s="1"/>
      <c r="W42" s="1"/>
      <c r="X42" s="1"/>
      <c r="Y42" s="1"/>
      <c r="Z42" s="1"/>
      <c r="AA42" s="1"/>
      <c r="AB42" s="4">
        <v>47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s="13" customFormat="1" ht="12.75">
      <c r="A43" s="4"/>
      <c r="B43" s="3">
        <f t="shared" si="5"/>
        <v>94</v>
      </c>
      <c r="C43" s="2">
        <f t="shared" si="6"/>
        <v>2</v>
      </c>
      <c r="D43" s="2">
        <f t="shared" si="7"/>
        <v>94</v>
      </c>
      <c r="E43" s="2">
        <f t="shared" si="8"/>
        <v>0</v>
      </c>
      <c r="F43" s="27">
        <f t="shared" si="9"/>
        <v>94</v>
      </c>
      <c r="G43" s="42" t="s">
        <v>122</v>
      </c>
      <c r="H43" s="42" t="s">
        <v>123</v>
      </c>
      <c r="I43" s="21">
        <v>1950</v>
      </c>
      <c r="J43" s="15" t="s">
        <v>121</v>
      </c>
      <c r="K43" s="1"/>
      <c r="L43" s="1"/>
      <c r="M43" s="1"/>
      <c r="N43" s="1"/>
      <c r="O43" s="1"/>
      <c r="P43" s="1"/>
      <c r="Q43" s="4">
        <v>48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4">
        <v>46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s="13" customFormat="1" ht="12.75">
      <c r="A44" s="4"/>
      <c r="B44" s="3">
        <f t="shared" si="5"/>
        <v>94</v>
      </c>
      <c r="C44" s="2">
        <f t="shared" si="6"/>
        <v>2</v>
      </c>
      <c r="D44" s="2">
        <f t="shared" si="7"/>
        <v>94</v>
      </c>
      <c r="E44" s="2">
        <f t="shared" si="8"/>
        <v>0</v>
      </c>
      <c r="F44" s="27">
        <f t="shared" si="9"/>
        <v>94</v>
      </c>
      <c r="G44" s="43" t="s">
        <v>55</v>
      </c>
      <c r="H44" s="43" t="s">
        <v>56</v>
      </c>
      <c r="I44" s="14">
        <v>1948</v>
      </c>
      <c r="J44" s="14" t="s">
        <v>57</v>
      </c>
      <c r="K44" s="1">
        <v>48</v>
      </c>
      <c r="L44" s="1"/>
      <c r="M44" s="1"/>
      <c r="N44" s="1"/>
      <c r="O44" s="1"/>
      <c r="P44" s="1"/>
      <c r="Q44" s="1"/>
      <c r="R44" s="1"/>
      <c r="S44" s="1"/>
      <c r="T44" s="1"/>
      <c r="U44" s="1">
        <v>46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s="13" customFormat="1" ht="12.75">
      <c r="A45" s="4"/>
      <c r="B45" s="3">
        <f t="shared" si="5"/>
        <v>94</v>
      </c>
      <c r="C45" s="2">
        <f t="shared" si="6"/>
        <v>2</v>
      </c>
      <c r="D45" s="2">
        <f t="shared" si="7"/>
        <v>94</v>
      </c>
      <c r="E45" s="2">
        <f t="shared" si="8"/>
        <v>0</v>
      </c>
      <c r="F45" s="27">
        <f t="shared" si="9"/>
        <v>94</v>
      </c>
      <c r="G45" s="44" t="s">
        <v>94</v>
      </c>
      <c r="H45" s="45" t="s">
        <v>95</v>
      </c>
      <c r="I45" s="19">
        <v>1951</v>
      </c>
      <c r="J45" s="19" t="s">
        <v>96</v>
      </c>
      <c r="K45" s="1"/>
      <c r="L45" s="1"/>
      <c r="M45" s="4">
        <v>47</v>
      </c>
      <c r="N45" s="1"/>
      <c r="O45" s="1"/>
      <c r="P45" s="1"/>
      <c r="Q45" s="1"/>
      <c r="R45" s="1"/>
      <c r="S45" s="1"/>
      <c r="T45" s="1"/>
      <c r="U45" s="1"/>
      <c r="V45" s="1"/>
      <c r="W45" s="23">
        <v>47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s="13" customFormat="1" ht="12.75">
      <c r="A46" s="4"/>
      <c r="B46" s="3">
        <f t="shared" si="5"/>
        <v>93</v>
      </c>
      <c r="C46" s="2">
        <f t="shared" si="6"/>
        <v>2</v>
      </c>
      <c r="D46" s="2">
        <f t="shared" si="7"/>
        <v>93</v>
      </c>
      <c r="E46" s="2">
        <f t="shared" si="8"/>
        <v>0</v>
      </c>
      <c r="F46" s="27">
        <f t="shared" si="9"/>
        <v>93</v>
      </c>
      <c r="G46" s="42" t="s">
        <v>86</v>
      </c>
      <c r="H46" s="42" t="s">
        <v>87</v>
      </c>
      <c r="I46" s="10">
        <v>1950</v>
      </c>
      <c r="J46" s="10" t="s">
        <v>88</v>
      </c>
      <c r="K46" s="1"/>
      <c r="L46" s="1">
        <v>45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>
        <v>48</v>
      </c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s="13" customFormat="1" ht="12.75">
      <c r="A47" s="4"/>
      <c r="B47" s="3">
        <f t="shared" si="5"/>
        <v>93</v>
      </c>
      <c r="C47" s="2">
        <f t="shared" si="6"/>
        <v>2</v>
      </c>
      <c r="D47" s="2">
        <f t="shared" si="7"/>
        <v>93</v>
      </c>
      <c r="E47" s="2">
        <f t="shared" si="8"/>
        <v>0</v>
      </c>
      <c r="F47" s="27">
        <f t="shared" si="9"/>
        <v>93</v>
      </c>
      <c r="G47" s="42" t="s">
        <v>142</v>
      </c>
      <c r="H47" s="42" t="s">
        <v>143</v>
      </c>
      <c r="I47" s="10">
        <v>1948</v>
      </c>
      <c r="J47" s="10" t="s">
        <v>144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>
        <v>47</v>
      </c>
      <c r="X47" s="1"/>
      <c r="Y47" s="1"/>
      <c r="Z47" s="1"/>
      <c r="AA47" s="1">
        <v>46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s="13" customFormat="1" ht="12.75">
      <c r="A48" s="4"/>
      <c r="B48" s="3">
        <f t="shared" si="5"/>
        <v>93</v>
      </c>
      <c r="C48" s="2">
        <f t="shared" si="6"/>
        <v>2</v>
      </c>
      <c r="D48" s="2">
        <f t="shared" si="7"/>
        <v>93</v>
      </c>
      <c r="E48" s="2">
        <f t="shared" si="8"/>
        <v>0</v>
      </c>
      <c r="F48" s="27">
        <f t="shared" si="9"/>
        <v>93</v>
      </c>
      <c r="G48" s="46" t="s">
        <v>137</v>
      </c>
      <c r="H48" s="46" t="s">
        <v>138</v>
      </c>
      <c r="I48" s="22">
        <v>48</v>
      </c>
      <c r="J48" s="22" t="s">
        <v>139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4">
        <v>49</v>
      </c>
      <c r="V48" s="1">
        <v>44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s="13" customFormat="1" ht="12.75">
      <c r="A49" s="4"/>
      <c r="B49" s="3">
        <f t="shared" si="5"/>
        <v>92</v>
      </c>
      <c r="C49" s="2">
        <f t="shared" si="6"/>
        <v>2</v>
      </c>
      <c r="D49" s="2">
        <f t="shared" si="7"/>
        <v>92</v>
      </c>
      <c r="E49" s="2">
        <f t="shared" si="8"/>
        <v>0</v>
      </c>
      <c r="F49" s="27">
        <f t="shared" si="9"/>
        <v>92</v>
      </c>
      <c r="G49" s="42" t="s">
        <v>156</v>
      </c>
      <c r="H49" s="42" t="s">
        <v>157</v>
      </c>
      <c r="I49" s="15">
        <v>1948</v>
      </c>
      <c r="J49" s="15" t="s">
        <v>158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>
        <v>45</v>
      </c>
      <c r="W49" s="4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>
        <v>47</v>
      </c>
      <c r="AV49" s="1"/>
    </row>
    <row r="50" spans="1:48" s="13" customFormat="1" ht="12.75">
      <c r="A50" s="4"/>
      <c r="B50" s="3">
        <f t="shared" si="5"/>
        <v>92</v>
      </c>
      <c r="C50" s="2">
        <f t="shared" si="6"/>
        <v>2</v>
      </c>
      <c r="D50" s="2">
        <f t="shared" si="7"/>
        <v>92</v>
      </c>
      <c r="E50" s="2">
        <f t="shared" si="8"/>
        <v>0</v>
      </c>
      <c r="F50" s="27">
        <f t="shared" si="9"/>
        <v>92</v>
      </c>
      <c r="G50" s="46" t="s">
        <v>140</v>
      </c>
      <c r="H50" s="46" t="s">
        <v>141</v>
      </c>
      <c r="I50" s="22">
        <v>50</v>
      </c>
      <c r="J50" s="22" t="s">
        <v>134</v>
      </c>
      <c r="K50" s="1"/>
      <c r="L50" s="1"/>
      <c r="M50" s="1"/>
      <c r="N50" s="1"/>
      <c r="O50" s="1">
        <v>44</v>
      </c>
      <c r="P50" s="1"/>
      <c r="Q50" s="1"/>
      <c r="R50" s="1"/>
      <c r="S50" s="1"/>
      <c r="T50" s="1"/>
      <c r="U50" s="4">
        <v>48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s="13" customFormat="1" ht="12.75">
      <c r="A51" s="4"/>
      <c r="B51" s="3">
        <f t="shared" si="5"/>
        <v>92</v>
      </c>
      <c r="C51" s="2">
        <f t="shared" si="6"/>
        <v>2</v>
      </c>
      <c r="D51" s="2">
        <f t="shared" si="7"/>
        <v>92</v>
      </c>
      <c r="E51" s="2">
        <f t="shared" si="8"/>
        <v>0</v>
      </c>
      <c r="F51" s="27">
        <f t="shared" si="9"/>
        <v>92</v>
      </c>
      <c r="G51" s="42" t="s">
        <v>114</v>
      </c>
      <c r="H51" s="42" t="s">
        <v>115</v>
      </c>
      <c r="I51" s="21">
        <v>1947</v>
      </c>
      <c r="J51" s="15"/>
      <c r="K51" s="1"/>
      <c r="L51" s="1"/>
      <c r="M51" s="1"/>
      <c r="N51" s="1">
        <v>49</v>
      </c>
      <c r="O51" s="1"/>
      <c r="P51" s="1"/>
      <c r="Q51" s="1">
        <v>43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s="13" customFormat="1" ht="12.75">
      <c r="A52" s="4"/>
      <c r="B52" s="3">
        <f t="shared" si="5"/>
        <v>90</v>
      </c>
      <c r="C52" s="2">
        <f t="shared" si="6"/>
        <v>2</v>
      </c>
      <c r="D52" s="2">
        <f t="shared" si="7"/>
        <v>90</v>
      </c>
      <c r="E52" s="2">
        <f t="shared" si="8"/>
        <v>0</v>
      </c>
      <c r="F52" s="27">
        <f t="shared" si="9"/>
        <v>90</v>
      </c>
      <c r="G52" s="42" t="s">
        <v>177</v>
      </c>
      <c r="H52" s="47" t="s">
        <v>178</v>
      </c>
      <c r="I52" s="28" t="s">
        <v>176</v>
      </c>
      <c r="J52" s="28" t="s">
        <v>179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4">
        <v>45</v>
      </c>
      <c r="V52" s="1"/>
      <c r="W52" s="1"/>
      <c r="X52" s="1"/>
      <c r="Y52" s="1"/>
      <c r="Z52" s="1"/>
      <c r="AA52" s="1"/>
      <c r="AB52" s="4">
        <v>45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</sheetData>
  <sheetProtection/>
  <autoFilter ref="A2:AV2"/>
  <mergeCells count="1">
    <mergeCell ref="A1:J1"/>
  </mergeCells>
  <hyperlinks>
    <hyperlink ref="H46" r:id="rId1" display="http://www3.your-sports.com/details/results.php?sl=6.5949.de.2.Ergebnislisten%7CErgebnisliste%20MW&amp;pp=800"/>
    <hyperlink ref="H47" r:id="rId2" display="http://www3.your-sports.com/details/results.php?sl=6.5913.de.5.Internet%7C07%20Zieleinlaufliste&amp;pp=150"/>
    <hyperlink ref="H14" r:id="rId3" display="http://www3.your-sports.com/details/results.php?sl=6.5913.de.6.Internet%7C07%20Zieleinlaufliste&amp;pp=361"/>
    <hyperlink ref="H24" r:id="rId4" display="http://www3.your-sports.com/details/results.php?sl=6.5913.de.6.Internet%7C07%20Zieleinlaufliste&amp;pp=415"/>
    <hyperlink ref="H22" r:id="rId5" display="http://www3.your-sports.com/details/results.php?sl=6.5913.de.6.Internet%7C07%20Zieleinlaufliste&amp;pp=963"/>
    <hyperlink ref="H23" r:id="rId6" display="http://www3.your-sports.com/details/results.php?sl=6.5913.de.7.Internet%7C07%20Zieleinlaufliste&amp;pp=1134"/>
    <hyperlink ref="H29" r:id="rId7" display="http://www3.your-sports.com/details/results.php?sl=6.5913.de.7.Internet%7C07%20Zieleinlaufliste&amp;pp=1136"/>
    <hyperlink ref="G39" r:id="rId8" display="http://www.tv-huchem-stammeln.de/cms/html/la/ergebnisse/2011kfa/_5_84.HTM"/>
    <hyperlink ref="G41" r:id="rId9" display="http://www.tv-huchem-stammeln.de/cms/html/la/ergebnisse/2011kfa/_5_144.HTM"/>
    <hyperlink ref="G26" r:id="rId10" display="http://www.tv-huchem-stammeln.de/cms/html/la/ergebnisse/2011kfa/_5_252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300" verticalDpi="300" orientation="landscape" paperSize="9" scale="74" r:id="rId1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Baltus </dc:creator>
  <cp:keywords/>
  <dc:description/>
  <cp:lastModifiedBy>Boltersdorf</cp:lastModifiedBy>
  <cp:lastPrinted>2011-11-05T10:15:22Z</cp:lastPrinted>
  <dcterms:created xsi:type="dcterms:W3CDTF">2010-12-20T20:26:16Z</dcterms:created>
  <dcterms:modified xsi:type="dcterms:W3CDTF">2011-12-09T11:09:37Z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