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40 (2012)" sheetId="1" r:id="rId1"/>
  </sheets>
  <definedNames>
    <definedName name="_xlnm._FilterDatabase" localSheetId="0" hidden="1">'M40 (2012)'!$A$2:$AU$2</definedName>
    <definedName name="_xlnm.Print_Titles" localSheetId="0">'M40 (2012)'!$2:$2</definedName>
  </definedNames>
  <calcPr fullCalcOnLoad="1"/>
</workbook>
</file>

<file path=xl/sharedStrings.xml><?xml version="1.0" encoding="utf-8"?>
<sst xmlns="http://schemas.openxmlformats.org/spreadsheetml/2006/main" count="190" uniqueCount="178">
  <si>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</si>
  <si>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</si>
  <si>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</si>
  <si>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</si>
  <si>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</si>
  <si>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</si>
  <si>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</si>
  <si>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</si>
  <si>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</si>
  <si>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</si>
  <si>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</si>
  <si>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</si>
  <si>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</si>
  <si>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</si>
  <si>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</si>
  <si>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</si>
  <si>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</si>
  <si>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</si>
  <si>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</si>
  <si>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</si>
  <si>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</si>
  <si>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</si>
  <si>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</si>
  <si>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</si>
  <si>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</si>
  <si>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</si>
  <si>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</si>
  <si>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</si>
  <si>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</si>
  <si>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</si>
  <si>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</si>
  <si>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</si>
  <si>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</si>
  <si>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</si>
  <si>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</si>
  <si>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</si>
  <si>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</si>
  <si>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</si>
  <si>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</si>
  <si>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</si>
  <si>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</si>
  <si>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</si>
  <si>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</si>
  <si>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</si>
  <si>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</si>
  <si>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</si>
  <si>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</si>
  <si>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M40: 40 bis 44 Jahre alt  (Jg. 1968 bis 1972)</t>
  </si>
  <si>
    <t>Eddy</t>
  </si>
  <si>
    <t>Zaki</t>
  </si>
  <si>
    <t>Asad</t>
  </si>
  <si>
    <t>Sportpark Kohlscheid</t>
  </si>
  <si>
    <t>Stassen</t>
  </si>
  <si>
    <t>Rene</t>
  </si>
  <si>
    <t>DJK Loewe Hambach</t>
  </si>
  <si>
    <t>Schonnop</t>
  </si>
  <si>
    <t>Guido</t>
  </si>
  <si>
    <t>Marathon Club Eschweiler 1983</t>
  </si>
  <si>
    <t>Faul</t>
  </si>
  <si>
    <t>Joern</t>
  </si>
  <si>
    <t>TEAM PIRATE JULIACUM</t>
  </si>
  <si>
    <t>Drove</t>
  </si>
  <si>
    <t>Norbert</t>
  </si>
  <si>
    <t>DJK Elmar Kohlscheid</t>
  </si>
  <si>
    <t>Team Pirate</t>
  </si>
  <si>
    <t>Papanastasiow</t>
  </si>
  <si>
    <t>Athanasios</t>
  </si>
  <si>
    <t>(Heinsberg)</t>
  </si>
  <si>
    <t>Frank</t>
  </si>
  <si>
    <t>Göbbels</t>
  </si>
  <si>
    <t>Bernd</t>
  </si>
  <si>
    <t>Offergeld</t>
  </si>
  <si>
    <t>Jörg</t>
  </si>
  <si>
    <t>TV Obermaubach</t>
  </si>
  <si>
    <t>Hütten</t>
  </si>
  <si>
    <t>Sven</t>
  </si>
  <si>
    <t>(Gangelt)</t>
  </si>
  <si>
    <t>Klinkenberg</t>
  </si>
  <si>
    <t>Stolz</t>
  </si>
  <si>
    <t>Stefan</t>
  </si>
  <si>
    <t>(Nideggen-Berg)</t>
  </si>
  <si>
    <t>Volker</t>
  </si>
  <si>
    <t>Moitzfeld</t>
  </si>
  <si>
    <t>Udo</t>
  </si>
  <si>
    <t>FC Germania Vossenack</t>
  </si>
  <si>
    <t>Schumacher</t>
  </si>
  <si>
    <t>(Aachen)</t>
  </si>
  <si>
    <t>Dirk</t>
  </si>
  <si>
    <t>Larscheid</t>
  </si>
  <si>
    <t>Marcus</t>
  </si>
  <si>
    <t>SC Komet Steckenborn</t>
  </si>
  <si>
    <t>Nitschke</t>
  </si>
  <si>
    <t>Johnen</t>
  </si>
  <si>
    <t>GFC Düren 99</t>
  </si>
  <si>
    <t>Lüttgen</t>
  </si>
  <si>
    <t>Rheinfelder</t>
  </si>
  <si>
    <t>LC Phönix Geilenkirchen 1993</t>
  </si>
  <si>
    <t>Palm</t>
  </si>
  <si>
    <t>Krüger</t>
  </si>
  <si>
    <t>SV Germania Dürwiß</t>
  </si>
  <si>
    <t>VfR Unterbruch LG</t>
  </si>
  <si>
    <t>Kirsch</t>
  </si>
  <si>
    <t>Friedbert</t>
  </si>
  <si>
    <t>Küppers</t>
  </si>
  <si>
    <t>Herbert</t>
  </si>
  <si>
    <t>DJK Gillrath</t>
  </si>
  <si>
    <t>Smeets</t>
  </si>
  <si>
    <t>Ronald</t>
  </si>
  <si>
    <t>STB</t>
  </si>
  <si>
    <t>Opree</t>
  </si>
  <si>
    <t>TSV Alemannia Aachen</t>
  </si>
  <si>
    <t>Sommer</t>
  </si>
  <si>
    <t xml:space="preserve"> Klaus</t>
  </si>
  <si>
    <t>LT FC 06 Rurdorf</t>
  </si>
  <si>
    <t xml:space="preserve"> Frank</t>
  </si>
  <si>
    <t>Hoffmann</t>
  </si>
  <si>
    <t>Geckos</t>
  </si>
  <si>
    <t>Kerinnis</t>
  </si>
  <si>
    <t xml:space="preserve"> Jürgen</t>
  </si>
  <si>
    <t>Marathon-Club Eschweiler</t>
  </si>
  <si>
    <t xml:space="preserve"> Stefan</t>
  </si>
  <si>
    <t>Weiser</t>
  </si>
  <si>
    <t xml:space="preserve"> Roland</t>
  </si>
  <si>
    <t>Stollenwerk</t>
  </si>
  <si>
    <t xml:space="preserve"> Ingo</t>
  </si>
  <si>
    <t xml:space="preserve"> Christian</t>
  </si>
  <si>
    <t>Bredlow</t>
  </si>
  <si>
    <t xml:space="preserve"> Alexander</t>
  </si>
  <si>
    <t>Borussia 09 Inden e.V.</t>
  </si>
  <si>
    <t>Musiol</t>
  </si>
  <si>
    <t xml:space="preserve"> Mariusz</t>
  </si>
  <si>
    <t>Jansen</t>
  </si>
  <si>
    <t xml:space="preserve"> René</t>
  </si>
  <si>
    <t>Potzel</t>
  </si>
  <si>
    <t>MICHAEL</t>
  </si>
  <si>
    <t>MEYS</t>
  </si>
  <si>
    <t>GUIDO</t>
  </si>
  <si>
    <t>STB LANDGRAAF</t>
  </si>
  <si>
    <t>HELOWA</t>
  </si>
  <si>
    <t>LAMBIET</t>
  </si>
  <si>
    <t>COOLS</t>
  </si>
  <si>
    <t>LUC</t>
  </si>
  <si>
    <t>STAP BRUNSSUM</t>
  </si>
  <si>
    <t>DJK ELMAR KOHLSCHEID</t>
  </si>
  <si>
    <t>BONNIE</t>
  </si>
  <si>
    <t>CHRISTOPH</t>
  </si>
  <si>
    <t>Landgraaf</t>
  </si>
  <si>
    <t>Siegfried</t>
  </si>
  <si>
    <t>Krischer</t>
  </si>
  <si>
    <t>Coerver</t>
  </si>
  <si>
    <t>Marcel</t>
  </si>
  <si>
    <t>Jorissen</t>
  </si>
  <si>
    <t>Johan</t>
  </si>
  <si>
    <t>Maastricht</t>
  </si>
  <si>
    <t>William</t>
  </si>
  <si>
    <t>Krautscheid</t>
  </si>
  <si>
    <t xml:space="preserve"> Volker</t>
  </si>
  <si>
    <t>LG Mützenich</t>
  </si>
  <si>
    <t>Rexing</t>
  </si>
  <si>
    <t>STAP</t>
  </si>
  <si>
    <t>Kuck</t>
  </si>
  <si>
    <t>Jochen</t>
  </si>
  <si>
    <t>Schrouff</t>
  </si>
  <si>
    <t>Renè</t>
  </si>
  <si>
    <t>Mathar</t>
  </si>
  <si>
    <t>Joachim</t>
  </si>
  <si>
    <t>SV Bergwacht Rohren</t>
  </si>
  <si>
    <t>Isaac</t>
  </si>
  <si>
    <t>Aachener TG</t>
  </si>
  <si>
    <t>Williams</t>
  </si>
  <si>
    <t xml:space="preserve"> David-John</t>
  </si>
  <si>
    <t>Team Aachener Engel e.V</t>
  </si>
  <si>
    <t>Outjers</t>
  </si>
  <si>
    <t>Parelloop Avon Heerlen</t>
  </si>
  <si>
    <t>Arnoldsweiler Turnverein 1883/06</t>
  </si>
  <si>
    <t>Tribbels</t>
  </si>
  <si>
    <t xml:space="preserve"> Andre</t>
  </si>
  <si>
    <t>DJK Jung Siegfried Herzogenrath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</si>
</sst>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2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name val="Verdan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textRotation="180"/>
    </xf>
    <xf numFmtId="164" fontId="24" fillId="0" borderId="10" xfId="0" applyNumberFormat="1" applyFont="1" applyFill="1" applyBorder="1" applyAlignment="1">
      <alignment horizontal="center" vertical="center" textRotation="180"/>
    </xf>
    <xf numFmtId="0" fontId="24" fillId="0" borderId="10" xfId="0" applyNumberFormat="1" applyFont="1" applyFill="1" applyBorder="1" applyAlignment="1">
      <alignment horizontal="center" vertical="center" textRotation="180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2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wrapText="1"/>
    </xf>
    <xf numFmtId="0" fontId="24" fillId="0" borderId="12" xfId="0" applyFont="1" applyFill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24" fillId="0" borderId="10" xfId="0" applyFont="1" applyFill="1" applyBorder="1" applyAlignment="1">
      <alignment vertical="top"/>
    </xf>
    <xf numFmtId="1" fontId="24" fillId="0" borderId="10" xfId="0" applyNumberFormat="1" applyFont="1" applyFill="1" applyBorder="1" applyAlignment="1">
      <alignment vertical="top"/>
    </xf>
    <xf numFmtId="0" fontId="30" fillId="0" borderId="10" xfId="0" applyFont="1" applyFill="1" applyBorder="1" applyAlignment="1">
      <alignment horizontal="center" vertical="center" textRotation="180"/>
    </xf>
    <xf numFmtId="0" fontId="30" fillId="0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31" fillId="0" borderId="1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>
      <alignment wrapText="1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4.Internet%7CI30_Ergebnisliste_pro_Lauf&amp;pp=180" TargetMode="External" /><Relationship Id="rId2" Type="http://schemas.openxmlformats.org/officeDocument/2006/relationships/hyperlink" Target="http://my2.raceresult.com/details/results.php?sl=6.8504.de.4.Internet%7CI30_Ergebnisliste_pro_Lauf&amp;pp=320" TargetMode="External" /><Relationship Id="rId3" Type="http://schemas.openxmlformats.org/officeDocument/2006/relationships/hyperlink" Target="http://my2.raceresult.com/details/results.php?sl=6.8504.de.4.Internet%7CI30_Ergebnisliste_pro_Lauf&amp;pp=12" TargetMode="External" /><Relationship Id="rId4" Type="http://schemas.openxmlformats.org/officeDocument/2006/relationships/hyperlink" Target="http://my2.raceresult.com/details/results.php?sl=6.8504.de.4.Internet%7CI30_Ergebnisliste_pro_Lauf&amp;pp=251" TargetMode="External" /><Relationship Id="rId5" Type="http://schemas.openxmlformats.org/officeDocument/2006/relationships/hyperlink" Target="http://my2.raceresult.com/details/results.php?sl=6.8504.de.4.Internet%7CI30_Ergebnisliste_pro_Lauf&amp;pp=195" TargetMode="External" /><Relationship Id="rId6" Type="http://schemas.openxmlformats.org/officeDocument/2006/relationships/hyperlink" Target="http://my2.raceresult.com/details/results.php?sl=6.8504.de.4.Internet%7CI30_Ergebnisliste_pro_Lauf&amp;pp=499" TargetMode="External" /><Relationship Id="rId7" Type="http://schemas.openxmlformats.org/officeDocument/2006/relationships/hyperlink" Target="http://my2.raceresult.com/details/results.php?sl=6.8504.de.4.Internet%7CI30_Ergebnisliste_pro_Lauf&amp;pp=407" TargetMode="External" /><Relationship Id="rId8" Type="http://schemas.openxmlformats.org/officeDocument/2006/relationships/hyperlink" Target="http://my2.raceresult.com/details/results.php?sl=6.8504.de.4.Internet%7CI30_Ergebnisliste_pro_Lauf&amp;pp=275" TargetMode="External" /><Relationship Id="rId9" Type="http://schemas.openxmlformats.org/officeDocument/2006/relationships/hyperlink" Target="http://my2.raceresult.com/details/results.php?sl=6.8504.de.4.Internet%7CI30_Ergebnisliste_pro_Lauf&amp;pp=383" TargetMode="External" /><Relationship Id="rId10" Type="http://schemas.openxmlformats.org/officeDocument/2006/relationships/hyperlink" Target="http://my2.raceresult.com/details/results.php?sl=6.8504.de.4.Internet%7CI30_Ergebnisliste_pro_Lauf&amp;pp=397" TargetMode="External" /><Relationship Id="rId11" Type="http://schemas.openxmlformats.org/officeDocument/2006/relationships/hyperlink" Target="http://my2.raceresult.com/details/results.php?sl=6.8504.de.4.Internet%7CI30_Ergebnisliste_pro_Lauf&amp;pp=11" TargetMode="External" /><Relationship Id="rId12" Type="http://schemas.openxmlformats.org/officeDocument/2006/relationships/hyperlink" Target="http://my2.raceresult.com/details/results.php?sl=6.8504.de.4.Internet%7CI30_Ergebnisliste_pro_Lauf&amp;pp=160" TargetMode="External" /><Relationship Id="rId13" Type="http://schemas.openxmlformats.org/officeDocument/2006/relationships/hyperlink" Target="http://my2.raceresult.com/details/results.php?sl=6.8504.de.3.Internet%7CI30_Ergebnisliste_pro_Lauf&amp;pp=713" TargetMode="External" /><Relationship Id="rId14" Type="http://schemas.openxmlformats.org/officeDocument/2006/relationships/hyperlink" Target="http://my2.raceresult.com/details/results.php?sl=6.8504.de.3.Internet%7CI30_Ergebnisliste_pro_Lauf&amp;pp=604" TargetMode="External" /><Relationship Id="rId15" Type="http://schemas.openxmlformats.org/officeDocument/2006/relationships/hyperlink" Target="http://my2.raceresult.com/details/results.php?sl=6.8504.de.3.Internet%7CI30_Ergebnisliste_pro_Lauf&amp;pp=626" TargetMode="External" /><Relationship Id="rId16" Type="http://schemas.openxmlformats.org/officeDocument/2006/relationships/hyperlink" Target="http://my2.raceresult.com/details/results.php?sl=6.8504.de.3.Internet%7CI30_Ergebnisliste_pro_Lauf&amp;pp=778" TargetMode="External" /><Relationship Id="rId17" Type="http://schemas.openxmlformats.org/officeDocument/2006/relationships/hyperlink" Target="http://my2.raceresult.com/details/results.php?sl=6.8504.de.3.Internet%7CI30_Ergebnisliste_pro_Lauf&amp;pp=707" TargetMode="External" /><Relationship Id="rId18" Type="http://schemas.openxmlformats.org/officeDocument/2006/relationships/hyperlink" Target="http://my1.raceresult.com/details/results.php?sl=6.9385.de.2.Ergebnislisten%7CErgebnisliste%20AK&amp;pp=315" TargetMode="External" /><Relationship Id="rId19" Type="http://schemas.openxmlformats.org/officeDocument/2006/relationships/hyperlink" Target="http://my1.raceresult.com/details/results.php?sl=6.9385.de.2.Ergebnislisten%7CErgebnisliste%20AK&amp;pp=228" TargetMode="External" /><Relationship Id="rId20" Type="http://schemas.openxmlformats.org/officeDocument/2006/relationships/hyperlink" Target="http://my1.raceresult.com/details/results.php?sl=6.9385.de.2.Ergebnislisten%7CErgebnisliste%20AK&amp;pp=239" TargetMode="External" /><Relationship Id="rId21" Type="http://schemas.openxmlformats.org/officeDocument/2006/relationships/hyperlink" Target="http://my1.raceresult.com/details/results.php?sl=6.9385.de.2.Ergebnislisten%7CErgebnisliste%20AK&amp;pp=58" TargetMode="External" /><Relationship Id="rId22" Type="http://schemas.openxmlformats.org/officeDocument/2006/relationships/hyperlink" Target="http://my1.raceresult.com/details/results.php?sl=6.9385.de.2.Ergebnislisten%7CErgebnisliste%20AK&amp;pp=272" TargetMode="External" /><Relationship Id="rId23" Type="http://schemas.openxmlformats.org/officeDocument/2006/relationships/hyperlink" Target="http://my1.raceresult.com/details/results.php?sl=6.9385.de.2.Ergebnislisten%7CErgebnisliste%20AK&amp;pp=246" TargetMode="External" /><Relationship Id="rId24" Type="http://schemas.openxmlformats.org/officeDocument/2006/relationships/hyperlink" Target="http://my3.raceresult.com/details/results.php?sl=6.9107.de.0.Ergebnislisten%7CZieleinlaufliste&amp;pp=165" TargetMode="External" /><Relationship Id="rId25" Type="http://schemas.openxmlformats.org/officeDocument/2006/relationships/hyperlink" Target="http://my3.raceresult.com/details/results.php?sl=6.9107.de.0.Ergebnislisten%7CZieleinlaufliste&amp;pp=141" TargetMode="External" /><Relationship Id="rId26" Type="http://schemas.openxmlformats.org/officeDocument/2006/relationships/hyperlink" Target="http://my3.raceresult.com/details/results.php?sl=6.9107.de.0.Ergebnislisten%7CZieleinlaufliste&amp;pp=199" TargetMode="External" /><Relationship Id="rId27" Type="http://schemas.openxmlformats.org/officeDocument/2006/relationships/hyperlink" Target="http://my3.raceresult.com/details/results.php?sl=6.9107.de.0.Ergebnislisten%7CZieleinlaufliste&amp;pp=452" TargetMode="External" /><Relationship Id="rId28" Type="http://schemas.openxmlformats.org/officeDocument/2006/relationships/hyperlink" Target="http://my3.raceresult.com/details/results.php?sl=6.9107.de.0.Ergebnislisten%7CZieleinlaufliste&amp;pp=380" TargetMode="External" /><Relationship Id="rId29" Type="http://schemas.openxmlformats.org/officeDocument/2006/relationships/hyperlink" Target="http://my3.raceresult.com/details/results.php?sl=6.9107.de.0.Ergebnislisten%7CZieleinlaufliste&amp;pp=324" TargetMode="External" /><Relationship Id="rId30" Type="http://schemas.openxmlformats.org/officeDocument/2006/relationships/hyperlink" Target="http://my3.raceresult.com/details/results.php?sl=6.9107.de.0.Ergebnislisten%7CZieleinlaufliste&amp;pp=288" TargetMode="External" /><Relationship Id="rId31" Type="http://schemas.openxmlformats.org/officeDocument/2006/relationships/hyperlink" Target="http://my1.raceresult.com/details/results.php?sl=6.8912.de.7.Internet%7C07%20Zieleinlaufliste&amp;pp=1253" TargetMode="External" /><Relationship Id="rId32" Type="http://schemas.openxmlformats.org/officeDocument/2006/relationships/hyperlink" Target="http://my1.raceresult.com/details/results.php?sl=6.8912.de.7.Internet%7C07%20Zieleinlaufliste&amp;pp=1303" TargetMode="External" /><Relationship Id="rId33" Type="http://schemas.openxmlformats.org/officeDocument/2006/relationships/hyperlink" Target="http://my1.raceresult.com/details/results.php?sl=6.8912.de.6.Internet%7C07%20Zieleinlaufliste&amp;pp=238" TargetMode="External" /><Relationship Id="rId34" Type="http://schemas.openxmlformats.org/officeDocument/2006/relationships/hyperlink" Target="http://my1.raceresult.com/details/results.php?sl=6.8912.de.6.Internet%7C07%20Zieleinlaufliste&amp;pp=187" TargetMode="External" /><Relationship Id="rId35" Type="http://schemas.openxmlformats.org/officeDocument/2006/relationships/hyperlink" Target="http://my2.raceresult.com/details/?sl=6.9585.de.0.Ergebnislisten%7CZieleinlaufliste&amp;pp=437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51"/>
  <sheetViews>
    <sheetView showGridLines="0" tabSelected="1" zoomScalePageLayoutView="0" workbookViewId="0" topLeftCell="A1">
      <pane ySplit="2" topLeftCell="BM43" activePane="bottomLeft" state="frozen"/>
      <selection pane="topLeft" activeCell="T1" sqref="T1:T16384"/>
      <selection pane="bottomLeft" activeCell="A52" sqref="A52:IV716"/>
    </sheetView>
  </sheetViews>
  <sheetFormatPr defaultColWidth="11.421875" defaultRowHeight="12.75"/>
  <cols>
    <col min="1" max="1" width="4.28125" style="32" customWidth="1"/>
    <col min="2" max="2" width="4.7109375" style="13" customWidth="1"/>
    <col min="3" max="3" width="3.421875" style="13" customWidth="1"/>
    <col min="4" max="5" width="4.7109375" style="13" customWidth="1"/>
    <col min="6" max="6" width="4.7109375" style="38" customWidth="1"/>
    <col min="7" max="8" width="10.7109375" style="20" customWidth="1"/>
    <col min="9" max="9" width="5.8515625" style="20" customWidth="1"/>
    <col min="10" max="10" width="12.00390625" style="20" bestFit="1" customWidth="1"/>
    <col min="11" max="45" width="2.7109375" style="20" customWidth="1"/>
    <col min="46" max="47" width="3.00390625" style="20" bestFit="1" customWidth="1"/>
    <col min="48" max="16384" width="11.421875" style="20" customWidth="1"/>
  </cols>
  <sheetData>
    <row r="1" spans="1:47" s="3" customFormat="1" ht="18.75">
      <c r="A1" s="43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s="9" customFormat="1" ht="102.75">
      <c r="A2" s="4" t="s">
        <v>46</v>
      </c>
      <c r="B2" s="5" t="s">
        <v>45</v>
      </c>
      <c r="C2" s="6" t="s">
        <v>44</v>
      </c>
      <c r="D2" s="6" t="s">
        <v>43</v>
      </c>
      <c r="E2" s="6" t="s">
        <v>42</v>
      </c>
      <c r="F2" s="36" t="s">
        <v>41</v>
      </c>
      <c r="G2" s="7" t="s">
        <v>40</v>
      </c>
      <c r="H2" s="7" t="s">
        <v>39</v>
      </c>
      <c r="I2" s="7" t="s">
        <v>38</v>
      </c>
      <c r="J2" s="7" t="s">
        <v>37</v>
      </c>
      <c r="K2" s="8" t="s">
        <v>36</v>
      </c>
      <c r="L2" s="8" t="s">
        <v>35</v>
      </c>
      <c r="M2" s="8" t="s">
        <v>34</v>
      </c>
      <c r="N2" s="8" t="s">
        <v>33</v>
      </c>
      <c r="O2" s="8" t="s">
        <v>32</v>
      </c>
      <c r="P2" s="8" t="s">
        <v>31</v>
      </c>
      <c r="Q2" s="8" t="s">
        <v>30</v>
      </c>
      <c r="R2" s="8" t="s">
        <v>29</v>
      </c>
      <c r="S2" s="8" t="s">
        <v>28</v>
      </c>
      <c r="T2" s="8" t="s">
        <v>27</v>
      </c>
      <c r="U2" s="8" t="s">
        <v>26</v>
      </c>
      <c r="V2" s="8" t="s">
        <v>25</v>
      </c>
      <c r="W2" s="8" t="s">
        <v>24</v>
      </c>
      <c r="X2" s="8" t="s">
        <v>23</v>
      </c>
      <c r="Y2" s="8" t="s">
        <v>22</v>
      </c>
      <c r="Z2" s="8" t="s">
        <v>21</v>
      </c>
      <c r="AA2" s="8" t="s">
        <v>20</v>
      </c>
      <c r="AB2" s="8" t="s">
        <v>19</v>
      </c>
      <c r="AC2" s="8" t="s">
        <v>18</v>
      </c>
      <c r="AD2" s="8" t="s">
        <v>17</v>
      </c>
      <c r="AE2" s="8" t="s">
        <v>16</v>
      </c>
      <c r="AF2" s="8" t="s">
        <v>15</v>
      </c>
      <c r="AG2" s="8" t="s">
        <v>14</v>
      </c>
      <c r="AH2" s="8" t="s">
        <v>13</v>
      </c>
      <c r="AI2" s="8" t="s">
        <v>12</v>
      </c>
      <c r="AJ2" s="8" t="s">
        <v>11</v>
      </c>
      <c r="AK2" s="8" t="s">
        <v>10</v>
      </c>
      <c r="AL2" s="8" t="s">
        <v>9</v>
      </c>
      <c r="AM2" s="8" t="s">
        <v>8</v>
      </c>
      <c r="AN2" s="8" t="s">
        <v>7</v>
      </c>
      <c r="AO2" s="8" t="s">
        <v>6</v>
      </c>
      <c r="AP2" s="8" t="s">
        <v>5</v>
      </c>
      <c r="AQ2" s="8" t="s">
        <v>4</v>
      </c>
      <c r="AR2" s="8" t="s">
        <v>3</v>
      </c>
      <c r="AS2" s="8" t="s">
        <v>2</v>
      </c>
      <c r="AT2" s="8" t="s">
        <v>1</v>
      </c>
      <c r="AU2" s="8" t="s">
        <v>0</v>
      </c>
    </row>
    <row r="3" spans="1:47" s="9" customFormat="1" ht="15.75" customHeight="1">
      <c r="A3" s="10">
        <v>1</v>
      </c>
      <c r="B3" s="11">
        <f aca="true" t="shared" si="0" ref="B3:B34">SUM(K3:AU3)</f>
        <v>1034</v>
      </c>
      <c r="C3" s="12">
        <f aca="true" t="shared" si="1" ref="C3:C51">COUNT(K3:AU3)</f>
        <v>21</v>
      </c>
      <c r="D3" s="12">
        <f aca="true" t="shared" si="2" ref="D3:D51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748</v>
      </c>
      <c r="E3" s="12">
        <f aca="true" t="shared" si="3" ref="E3:E34">IF(COUNT(K3:AU3)&lt;22,IF(COUNT(K3:AU3)&gt;14,(COUNT(K3:AU3)-15),0)*20,120)</f>
        <v>120</v>
      </c>
      <c r="F3" s="37">
        <f aca="true" t="shared" si="4" ref="F3:F51">D3+E3</f>
        <v>868</v>
      </c>
      <c r="G3" s="13" t="s">
        <v>49</v>
      </c>
      <c r="H3" s="13" t="s">
        <v>50</v>
      </c>
      <c r="I3" s="14">
        <v>1970</v>
      </c>
      <c r="J3" s="14" t="s">
        <v>51</v>
      </c>
      <c r="K3" s="10">
        <v>48</v>
      </c>
      <c r="L3" s="15"/>
      <c r="M3" s="15">
        <v>50</v>
      </c>
      <c r="N3" s="10">
        <v>50</v>
      </c>
      <c r="O3" s="15">
        <v>48</v>
      </c>
      <c r="P3" s="15"/>
      <c r="Q3" s="15">
        <v>50</v>
      </c>
      <c r="R3" s="15">
        <v>48</v>
      </c>
      <c r="S3" s="15">
        <v>49</v>
      </c>
      <c r="T3" s="10">
        <v>50</v>
      </c>
      <c r="U3" s="10">
        <v>49</v>
      </c>
      <c r="V3" s="10">
        <v>48</v>
      </c>
      <c r="W3" s="10">
        <v>50</v>
      </c>
      <c r="X3" s="10">
        <v>49</v>
      </c>
      <c r="Y3" s="15">
        <v>50</v>
      </c>
      <c r="Z3" s="15">
        <v>50</v>
      </c>
      <c r="AA3" s="15">
        <v>50</v>
      </c>
      <c r="AB3" s="10">
        <v>50</v>
      </c>
      <c r="AC3" s="15">
        <v>50</v>
      </c>
      <c r="AD3" s="15">
        <v>50</v>
      </c>
      <c r="AE3" s="15">
        <v>50</v>
      </c>
      <c r="AF3" s="10">
        <v>50</v>
      </c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>
        <v>45</v>
      </c>
      <c r="AU3" s="15"/>
    </row>
    <row r="4" spans="1:47" s="9" customFormat="1" ht="15.75" customHeight="1">
      <c r="A4" s="10">
        <v>2</v>
      </c>
      <c r="B4" s="11">
        <f t="shared" si="0"/>
        <v>1124</v>
      </c>
      <c r="C4" s="12">
        <f t="shared" si="1"/>
        <v>24</v>
      </c>
      <c r="D4" s="12">
        <f t="shared" si="2"/>
        <v>744</v>
      </c>
      <c r="E4" s="12">
        <f t="shared" si="3"/>
        <v>120</v>
      </c>
      <c r="F4" s="37">
        <f t="shared" si="4"/>
        <v>864</v>
      </c>
      <c r="G4" s="13" t="s">
        <v>98</v>
      </c>
      <c r="H4" s="13" t="s">
        <v>83</v>
      </c>
      <c r="I4" s="14">
        <v>1968</v>
      </c>
      <c r="J4" s="14" t="s">
        <v>99</v>
      </c>
      <c r="K4" s="15"/>
      <c r="L4" s="10">
        <v>50</v>
      </c>
      <c r="M4" s="10">
        <v>50</v>
      </c>
      <c r="N4" s="10">
        <v>49</v>
      </c>
      <c r="O4" s="15">
        <v>47</v>
      </c>
      <c r="P4" s="15">
        <v>49</v>
      </c>
      <c r="Q4" s="15">
        <v>48</v>
      </c>
      <c r="R4" s="15">
        <v>50</v>
      </c>
      <c r="S4" s="15">
        <v>47</v>
      </c>
      <c r="T4" s="15">
        <v>49</v>
      </c>
      <c r="U4" s="15">
        <v>49</v>
      </c>
      <c r="V4" s="15">
        <v>50</v>
      </c>
      <c r="W4" s="15"/>
      <c r="X4" s="15"/>
      <c r="Y4" s="15"/>
      <c r="Z4" s="15">
        <v>48</v>
      </c>
      <c r="AA4" s="15">
        <v>48</v>
      </c>
      <c r="AB4" s="15"/>
      <c r="AC4" s="15">
        <v>49</v>
      </c>
      <c r="AD4" s="15"/>
      <c r="AE4" s="15">
        <v>47</v>
      </c>
      <c r="AF4" s="15">
        <v>50</v>
      </c>
      <c r="AG4" s="15">
        <v>0</v>
      </c>
      <c r="AH4" s="15">
        <v>49</v>
      </c>
      <c r="AI4" s="15">
        <v>50</v>
      </c>
      <c r="AJ4" s="15"/>
      <c r="AK4" s="15">
        <v>50</v>
      </c>
      <c r="AL4" s="15">
        <v>50</v>
      </c>
      <c r="AM4" s="15"/>
      <c r="AN4" s="15">
        <v>48</v>
      </c>
      <c r="AO4" s="15"/>
      <c r="AP4" s="15"/>
      <c r="AQ4" s="15"/>
      <c r="AR4" s="15"/>
      <c r="AS4" s="10">
        <v>47</v>
      </c>
      <c r="AT4" s="15">
        <v>50</v>
      </c>
      <c r="AU4" s="15"/>
    </row>
    <row r="5" spans="1:47" s="9" customFormat="1" ht="15.75" customHeight="1">
      <c r="A5" s="10">
        <v>3</v>
      </c>
      <c r="B5" s="11">
        <f t="shared" si="0"/>
        <v>859</v>
      </c>
      <c r="C5" s="12">
        <f t="shared" si="1"/>
        <v>20</v>
      </c>
      <c r="D5" s="12">
        <f t="shared" si="2"/>
        <v>684</v>
      </c>
      <c r="E5" s="12">
        <f t="shared" si="3"/>
        <v>100</v>
      </c>
      <c r="F5" s="37">
        <f t="shared" si="4"/>
        <v>784</v>
      </c>
      <c r="G5" s="13" t="s">
        <v>71</v>
      </c>
      <c r="H5" s="13" t="s">
        <v>72</v>
      </c>
      <c r="I5" s="14">
        <v>1970</v>
      </c>
      <c r="J5" s="14" t="s">
        <v>73</v>
      </c>
      <c r="K5" s="15">
        <v>47</v>
      </c>
      <c r="L5" s="15">
        <v>45</v>
      </c>
      <c r="M5" s="10">
        <v>38</v>
      </c>
      <c r="N5" s="15">
        <v>50</v>
      </c>
      <c r="O5" s="15">
        <v>36</v>
      </c>
      <c r="P5" s="15">
        <v>47</v>
      </c>
      <c r="Q5" s="15">
        <v>43</v>
      </c>
      <c r="R5" s="15">
        <v>33</v>
      </c>
      <c r="S5" s="15">
        <v>44</v>
      </c>
      <c r="T5" s="10">
        <v>47</v>
      </c>
      <c r="U5" s="15">
        <v>41</v>
      </c>
      <c r="V5" s="15">
        <v>36</v>
      </c>
      <c r="W5" s="15">
        <v>50</v>
      </c>
      <c r="X5" s="15">
        <v>48</v>
      </c>
      <c r="Y5" s="15">
        <v>45</v>
      </c>
      <c r="Z5" s="15"/>
      <c r="AA5" s="15">
        <v>44</v>
      </c>
      <c r="AB5" s="15"/>
      <c r="AC5" s="10">
        <v>48</v>
      </c>
      <c r="AD5" s="15">
        <v>43</v>
      </c>
      <c r="AE5" s="15"/>
      <c r="AF5" s="15"/>
      <c r="AG5" s="15">
        <v>32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>
        <v>42</v>
      </c>
      <c r="AT5" s="15"/>
      <c r="AU5" s="15"/>
    </row>
    <row r="6" spans="1:47" s="9" customFormat="1" ht="15.75" customHeight="1">
      <c r="A6" s="10">
        <v>4</v>
      </c>
      <c r="B6" s="11">
        <f t="shared" si="0"/>
        <v>861</v>
      </c>
      <c r="C6" s="12">
        <f t="shared" si="1"/>
        <v>19</v>
      </c>
      <c r="D6" s="12">
        <f t="shared" si="2"/>
        <v>699</v>
      </c>
      <c r="E6" s="12">
        <f t="shared" si="3"/>
        <v>80</v>
      </c>
      <c r="F6" s="37">
        <f t="shared" si="4"/>
        <v>779</v>
      </c>
      <c r="G6" s="13" t="s">
        <v>95</v>
      </c>
      <c r="H6" s="13" t="s">
        <v>68</v>
      </c>
      <c r="I6" s="14">
        <v>1970</v>
      </c>
      <c r="J6" s="14" t="s">
        <v>96</v>
      </c>
      <c r="K6" s="15">
        <v>45</v>
      </c>
      <c r="L6" s="15"/>
      <c r="M6" s="15">
        <v>40</v>
      </c>
      <c r="N6" s="15"/>
      <c r="O6" s="15"/>
      <c r="P6" s="15"/>
      <c r="Q6" s="15">
        <v>37</v>
      </c>
      <c r="R6" s="15"/>
      <c r="S6" s="15">
        <v>43</v>
      </c>
      <c r="T6" s="15">
        <v>47</v>
      </c>
      <c r="U6" s="15">
        <v>43</v>
      </c>
      <c r="V6" s="15">
        <v>46</v>
      </c>
      <c r="W6" s="15">
        <v>48</v>
      </c>
      <c r="X6" s="15"/>
      <c r="Y6" s="15"/>
      <c r="Z6" s="15"/>
      <c r="AA6" s="15">
        <v>45</v>
      </c>
      <c r="AB6" s="15">
        <v>49</v>
      </c>
      <c r="AC6" s="15"/>
      <c r="AD6" s="15">
        <v>45</v>
      </c>
      <c r="AE6" s="15"/>
      <c r="AF6" s="15"/>
      <c r="AG6" s="15"/>
      <c r="AH6" s="15"/>
      <c r="AI6" s="15"/>
      <c r="AJ6" s="15"/>
      <c r="AK6" s="15">
        <v>49</v>
      </c>
      <c r="AL6" s="15"/>
      <c r="AM6" s="15">
        <v>45</v>
      </c>
      <c r="AN6" s="15">
        <v>43</v>
      </c>
      <c r="AO6" s="15"/>
      <c r="AP6" s="15">
        <v>49</v>
      </c>
      <c r="AQ6" s="15">
        <v>46</v>
      </c>
      <c r="AR6" s="15">
        <v>42</v>
      </c>
      <c r="AS6" s="15">
        <v>50</v>
      </c>
      <c r="AT6" s="15">
        <v>49</v>
      </c>
      <c r="AU6" s="15"/>
    </row>
    <row r="7" spans="1:47" s="9" customFormat="1" ht="15.75" customHeight="1">
      <c r="A7" s="10">
        <v>5</v>
      </c>
      <c r="B7" s="11">
        <f t="shared" si="0"/>
        <v>903</v>
      </c>
      <c r="C7" s="12">
        <f t="shared" si="1"/>
        <v>23</v>
      </c>
      <c r="D7" s="12">
        <f t="shared" si="2"/>
        <v>653</v>
      </c>
      <c r="E7" s="12">
        <f t="shared" si="3"/>
        <v>120</v>
      </c>
      <c r="F7" s="37">
        <f t="shared" si="4"/>
        <v>773</v>
      </c>
      <c r="G7" s="13" t="s">
        <v>82</v>
      </c>
      <c r="H7" s="13" t="s">
        <v>83</v>
      </c>
      <c r="I7" s="14">
        <v>1969</v>
      </c>
      <c r="J7" s="14" t="s">
        <v>84</v>
      </c>
      <c r="K7" s="10">
        <v>19</v>
      </c>
      <c r="L7" s="10">
        <v>39</v>
      </c>
      <c r="M7" s="10">
        <v>33</v>
      </c>
      <c r="N7" s="10">
        <v>37</v>
      </c>
      <c r="O7" s="15"/>
      <c r="P7" s="15"/>
      <c r="Q7" s="15"/>
      <c r="R7" s="15">
        <v>23</v>
      </c>
      <c r="S7" s="15">
        <v>40</v>
      </c>
      <c r="T7" s="10">
        <v>44</v>
      </c>
      <c r="U7" s="15"/>
      <c r="V7" s="15"/>
      <c r="W7" s="10">
        <v>39</v>
      </c>
      <c r="X7" s="10">
        <v>43</v>
      </c>
      <c r="Y7" s="15">
        <v>41</v>
      </c>
      <c r="Z7" s="15">
        <v>44</v>
      </c>
      <c r="AA7" s="15">
        <v>38</v>
      </c>
      <c r="AB7" s="15">
        <v>46</v>
      </c>
      <c r="AC7" s="15">
        <v>48</v>
      </c>
      <c r="AD7" s="15">
        <v>40</v>
      </c>
      <c r="AE7" s="15">
        <v>40</v>
      </c>
      <c r="AF7" s="15"/>
      <c r="AG7" s="15">
        <v>22</v>
      </c>
      <c r="AH7" s="15">
        <v>44</v>
      </c>
      <c r="AI7" s="15">
        <v>45</v>
      </c>
      <c r="AJ7" s="15"/>
      <c r="AK7" s="10">
        <v>46</v>
      </c>
      <c r="AL7" s="15">
        <v>43</v>
      </c>
      <c r="AM7" s="15"/>
      <c r="AN7" s="15"/>
      <c r="AO7" s="15">
        <v>46</v>
      </c>
      <c r="AP7" s="15"/>
      <c r="AQ7" s="10">
        <v>43</v>
      </c>
      <c r="AR7" s="15"/>
      <c r="AS7" s="15"/>
      <c r="AT7" s="15"/>
      <c r="AU7" s="15"/>
    </row>
    <row r="8" spans="1:47" s="9" customFormat="1" ht="15.75" customHeight="1">
      <c r="A8" s="10">
        <v>6</v>
      </c>
      <c r="B8" s="11">
        <f t="shared" si="0"/>
        <v>919</v>
      </c>
      <c r="C8" s="12">
        <f t="shared" si="1"/>
        <v>23</v>
      </c>
      <c r="D8" s="12">
        <f t="shared" si="2"/>
        <v>651</v>
      </c>
      <c r="E8" s="12">
        <f t="shared" si="3"/>
        <v>120</v>
      </c>
      <c r="F8" s="37">
        <f t="shared" si="4"/>
        <v>771</v>
      </c>
      <c r="G8" s="13" t="s">
        <v>78</v>
      </c>
      <c r="H8" s="13" t="s">
        <v>79</v>
      </c>
      <c r="I8" s="14">
        <v>1968</v>
      </c>
      <c r="J8" s="14" t="s">
        <v>80</v>
      </c>
      <c r="K8" s="10">
        <v>21</v>
      </c>
      <c r="L8" s="15"/>
      <c r="M8" s="15"/>
      <c r="N8" s="10">
        <v>36</v>
      </c>
      <c r="O8" s="15"/>
      <c r="P8" s="15"/>
      <c r="Q8" s="15"/>
      <c r="R8" s="15">
        <v>25</v>
      </c>
      <c r="S8" s="15">
        <v>42</v>
      </c>
      <c r="T8" s="15"/>
      <c r="U8" s="10">
        <v>39</v>
      </c>
      <c r="V8" s="16">
        <v>36</v>
      </c>
      <c r="W8" s="10">
        <v>38</v>
      </c>
      <c r="X8" s="15"/>
      <c r="Y8" s="15">
        <v>42</v>
      </c>
      <c r="Z8" s="10">
        <v>36</v>
      </c>
      <c r="AA8" s="15">
        <v>41</v>
      </c>
      <c r="AB8" s="10">
        <v>37</v>
      </c>
      <c r="AC8" s="16">
        <v>45</v>
      </c>
      <c r="AD8" s="15">
        <v>41</v>
      </c>
      <c r="AE8" s="15"/>
      <c r="AF8" s="15"/>
      <c r="AG8" s="15"/>
      <c r="AH8" s="15"/>
      <c r="AI8" s="15">
        <v>43</v>
      </c>
      <c r="AJ8" s="15">
        <v>44</v>
      </c>
      <c r="AK8" s="15">
        <v>43</v>
      </c>
      <c r="AL8" s="15">
        <v>42</v>
      </c>
      <c r="AM8" s="15">
        <v>43</v>
      </c>
      <c r="AN8" s="15">
        <v>42</v>
      </c>
      <c r="AO8" s="15">
        <v>44</v>
      </c>
      <c r="AP8" s="15"/>
      <c r="AQ8" s="15">
        <v>43</v>
      </c>
      <c r="AR8" s="15"/>
      <c r="AS8" s="15">
        <v>48</v>
      </c>
      <c r="AT8" s="15">
        <v>48</v>
      </c>
      <c r="AU8" s="15"/>
    </row>
    <row r="9" spans="1:47" s="9" customFormat="1" ht="15.75" customHeight="1">
      <c r="A9" s="10">
        <v>7</v>
      </c>
      <c r="B9" s="11">
        <f t="shared" si="0"/>
        <v>1017</v>
      </c>
      <c r="C9" s="12">
        <f t="shared" si="1"/>
        <v>28</v>
      </c>
      <c r="D9" s="12">
        <f t="shared" si="2"/>
        <v>650</v>
      </c>
      <c r="E9" s="12">
        <f t="shared" si="3"/>
        <v>120</v>
      </c>
      <c r="F9" s="37">
        <f t="shared" si="4"/>
        <v>770</v>
      </c>
      <c r="G9" s="13" t="s">
        <v>74</v>
      </c>
      <c r="H9" s="13" t="s">
        <v>75</v>
      </c>
      <c r="I9" s="14">
        <v>1972</v>
      </c>
      <c r="J9" s="14" t="s">
        <v>76</v>
      </c>
      <c r="K9" s="10">
        <v>23</v>
      </c>
      <c r="L9" s="15">
        <v>42</v>
      </c>
      <c r="M9" s="15">
        <v>39</v>
      </c>
      <c r="N9" s="10">
        <v>38</v>
      </c>
      <c r="O9" s="15">
        <v>23</v>
      </c>
      <c r="P9" s="10">
        <v>7</v>
      </c>
      <c r="Q9" s="15">
        <v>39</v>
      </c>
      <c r="R9" s="15">
        <v>24</v>
      </c>
      <c r="S9" s="15"/>
      <c r="T9" s="10">
        <v>43</v>
      </c>
      <c r="U9" s="15">
        <v>37</v>
      </c>
      <c r="V9" s="16">
        <v>34</v>
      </c>
      <c r="W9" s="10">
        <v>37</v>
      </c>
      <c r="X9" s="15"/>
      <c r="Y9" s="15">
        <v>40</v>
      </c>
      <c r="Z9" s="10">
        <v>32</v>
      </c>
      <c r="AA9" s="15">
        <v>39</v>
      </c>
      <c r="AB9" s="15">
        <v>44</v>
      </c>
      <c r="AC9" s="15">
        <v>47</v>
      </c>
      <c r="AD9" s="15"/>
      <c r="AE9" s="15"/>
      <c r="AF9" s="15"/>
      <c r="AG9" s="15">
        <v>18</v>
      </c>
      <c r="AH9" s="15">
        <v>43</v>
      </c>
      <c r="AI9" s="15">
        <v>46</v>
      </c>
      <c r="AJ9" s="15">
        <v>45</v>
      </c>
      <c r="AK9" s="40">
        <v>45</v>
      </c>
      <c r="AL9" s="15">
        <v>41</v>
      </c>
      <c r="AM9" s="15">
        <v>44</v>
      </c>
      <c r="AN9" s="15"/>
      <c r="AO9" s="15"/>
      <c r="AP9" s="15">
        <v>47</v>
      </c>
      <c r="AQ9" s="15"/>
      <c r="AR9" s="10">
        <v>44</v>
      </c>
      <c r="AS9" s="10">
        <v>16</v>
      </c>
      <c r="AT9" s="10">
        <v>40</v>
      </c>
      <c r="AU9" s="15"/>
    </row>
    <row r="10" spans="1:47" s="9" customFormat="1" ht="15.75" customHeight="1">
      <c r="A10" s="10">
        <v>8</v>
      </c>
      <c r="B10" s="11">
        <f t="shared" si="0"/>
        <v>864</v>
      </c>
      <c r="C10" s="12">
        <f t="shared" si="1"/>
        <v>23</v>
      </c>
      <c r="D10" s="12">
        <f t="shared" si="2"/>
        <v>635</v>
      </c>
      <c r="E10" s="12">
        <f t="shared" si="3"/>
        <v>120</v>
      </c>
      <c r="F10" s="37">
        <f t="shared" si="4"/>
        <v>755</v>
      </c>
      <c r="G10" s="13" t="s">
        <v>92</v>
      </c>
      <c r="H10" s="13" t="s">
        <v>81</v>
      </c>
      <c r="I10" s="14">
        <v>1971</v>
      </c>
      <c r="J10" s="14" t="s">
        <v>174</v>
      </c>
      <c r="K10" s="15">
        <v>42</v>
      </c>
      <c r="L10" s="15"/>
      <c r="M10" s="15"/>
      <c r="N10" s="15"/>
      <c r="O10" s="15"/>
      <c r="P10" s="15">
        <v>42</v>
      </c>
      <c r="Q10" s="15">
        <v>23</v>
      </c>
      <c r="R10" s="15"/>
      <c r="S10" s="15">
        <v>35</v>
      </c>
      <c r="T10" s="15">
        <v>45</v>
      </c>
      <c r="U10" s="15">
        <v>27</v>
      </c>
      <c r="V10" s="15">
        <v>41</v>
      </c>
      <c r="W10" s="15"/>
      <c r="X10" s="15"/>
      <c r="Y10" s="15"/>
      <c r="Z10" s="15"/>
      <c r="AA10" s="15"/>
      <c r="AB10" s="15">
        <v>40</v>
      </c>
      <c r="AC10" s="15">
        <v>46</v>
      </c>
      <c r="AD10" s="15">
        <v>31</v>
      </c>
      <c r="AE10" s="15">
        <v>34</v>
      </c>
      <c r="AF10" s="15">
        <v>46</v>
      </c>
      <c r="AG10" s="15">
        <v>8</v>
      </c>
      <c r="AH10" s="15">
        <v>37</v>
      </c>
      <c r="AI10" s="15">
        <v>43</v>
      </c>
      <c r="AJ10" s="15">
        <v>40</v>
      </c>
      <c r="AK10" s="15">
        <v>47</v>
      </c>
      <c r="AL10" s="15">
        <v>37</v>
      </c>
      <c r="AM10" s="15">
        <v>35</v>
      </c>
      <c r="AN10" s="15"/>
      <c r="AO10" s="15"/>
      <c r="AP10" s="15"/>
      <c r="AQ10" s="15">
        <v>36</v>
      </c>
      <c r="AR10" s="15">
        <v>36</v>
      </c>
      <c r="AS10" s="15">
        <v>46</v>
      </c>
      <c r="AT10" s="15">
        <v>47</v>
      </c>
      <c r="AU10" s="15"/>
    </row>
    <row r="11" spans="1:47" s="9" customFormat="1" ht="15.75" customHeight="1">
      <c r="A11" s="10">
        <v>9</v>
      </c>
      <c r="B11" s="11">
        <f t="shared" si="0"/>
        <v>876</v>
      </c>
      <c r="C11" s="12">
        <f t="shared" si="1"/>
        <v>30</v>
      </c>
      <c r="D11" s="12">
        <f t="shared" si="2"/>
        <v>586</v>
      </c>
      <c r="E11" s="12">
        <f t="shared" si="3"/>
        <v>120</v>
      </c>
      <c r="F11" s="37">
        <f t="shared" si="4"/>
        <v>706</v>
      </c>
      <c r="G11" s="13" t="s">
        <v>91</v>
      </c>
      <c r="H11" s="13" t="s">
        <v>87</v>
      </c>
      <c r="I11" s="14">
        <v>1970</v>
      </c>
      <c r="J11" s="14" t="s">
        <v>110</v>
      </c>
      <c r="K11" s="15">
        <v>40</v>
      </c>
      <c r="L11" s="10">
        <v>27</v>
      </c>
      <c r="M11" s="10">
        <v>22</v>
      </c>
      <c r="N11" s="15">
        <v>47</v>
      </c>
      <c r="O11" s="15">
        <v>0</v>
      </c>
      <c r="P11" s="10">
        <v>0</v>
      </c>
      <c r="Q11" s="15">
        <v>24</v>
      </c>
      <c r="R11" s="15">
        <v>13</v>
      </c>
      <c r="S11" s="15">
        <v>34</v>
      </c>
      <c r="T11" s="15"/>
      <c r="U11" s="10">
        <v>34</v>
      </c>
      <c r="V11" s="16">
        <v>23</v>
      </c>
      <c r="W11" s="10">
        <v>29</v>
      </c>
      <c r="X11" s="15"/>
      <c r="Y11" s="15">
        <v>37</v>
      </c>
      <c r="Z11" s="15">
        <v>43</v>
      </c>
      <c r="AA11" s="15">
        <v>32</v>
      </c>
      <c r="AB11" s="10">
        <v>31</v>
      </c>
      <c r="AC11" s="16">
        <v>38</v>
      </c>
      <c r="AD11" s="15">
        <v>33</v>
      </c>
      <c r="AE11" s="15">
        <v>36</v>
      </c>
      <c r="AF11" s="15">
        <v>47</v>
      </c>
      <c r="AG11" s="15">
        <v>10</v>
      </c>
      <c r="AH11" s="15">
        <v>39</v>
      </c>
      <c r="AI11" s="15">
        <v>42</v>
      </c>
      <c r="AJ11" s="15"/>
      <c r="AK11" s="15"/>
      <c r="AL11" s="15"/>
      <c r="AM11" s="15">
        <v>36</v>
      </c>
      <c r="AN11" s="15">
        <v>30</v>
      </c>
      <c r="AO11" s="15">
        <v>37</v>
      </c>
      <c r="AP11" s="15"/>
      <c r="AQ11" s="10">
        <v>39</v>
      </c>
      <c r="AR11" s="10">
        <v>8</v>
      </c>
      <c r="AS11" s="15">
        <v>8</v>
      </c>
      <c r="AT11" s="10">
        <v>37</v>
      </c>
      <c r="AU11" s="15"/>
    </row>
    <row r="12" spans="1:47" s="9" customFormat="1" ht="15.75" customHeight="1">
      <c r="A12" s="10">
        <v>10</v>
      </c>
      <c r="B12" s="11">
        <f t="shared" si="0"/>
        <v>581</v>
      </c>
      <c r="C12" s="12">
        <f t="shared" si="1"/>
        <v>18</v>
      </c>
      <c r="D12" s="12">
        <f t="shared" si="2"/>
        <v>562</v>
      </c>
      <c r="E12" s="12">
        <f t="shared" si="3"/>
        <v>60</v>
      </c>
      <c r="F12" s="37">
        <f t="shared" si="4"/>
        <v>622</v>
      </c>
      <c r="G12" s="13" t="s">
        <v>88</v>
      </c>
      <c r="H12" s="13" t="s">
        <v>89</v>
      </c>
      <c r="I12" s="14">
        <v>1971</v>
      </c>
      <c r="J12" s="14" t="s">
        <v>90</v>
      </c>
      <c r="K12" s="10">
        <v>2</v>
      </c>
      <c r="L12" s="15"/>
      <c r="M12" s="15"/>
      <c r="N12" s="15"/>
      <c r="O12" s="15">
        <v>0</v>
      </c>
      <c r="P12" s="15">
        <v>43</v>
      </c>
      <c r="Q12" s="15"/>
      <c r="R12" s="15"/>
      <c r="S12" s="15"/>
      <c r="T12" s="15"/>
      <c r="U12" s="15"/>
      <c r="V12" s="10">
        <v>17</v>
      </c>
      <c r="W12" s="15">
        <v>45</v>
      </c>
      <c r="X12" s="15"/>
      <c r="Y12" s="15">
        <v>39</v>
      </c>
      <c r="Z12" s="10">
        <v>19</v>
      </c>
      <c r="AA12" s="15">
        <v>33</v>
      </c>
      <c r="AB12" s="15">
        <v>39</v>
      </c>
      <c r="AC12" s="10">
        <v>44</v>
      </c>
      <c r="AD12" s="15">
        <v>32</v>
      </c>
      <c r="AE12" s="15">
        <v>35</v>
      </c>
      <c r="AF12" s="15"/>
      <c r="AG12" s="15"/>
      <c r="AH12" s="15">
        <v>36</v>
      </c>
      <c r="AI12" s="15"/>
      <c r="AJ12" s="15">
        <v>41</v>
      </c>
      <c r="AK12" s="15">
        <v>44</v>
      </c>
      <c r="AL12" s="15">
        <v>38</v>
      </c>
      <c r="AM12" s="15">
        <v>39</v>
      </c>
      <c r="AN12" s="15"/>
      <c r="AO12" s="15">
        <v>35</v>
      </c>
      <c r="AP12" s="15"/>
      <c r="AQ12" s="15"/>
      <c r="AR12" s="15"/>
      <c r="AS12" s="15"/>
      <c r="AT12" s="15"/>
      <c r="AU12" s="15"/>
    </row>
    <row r="13" spans="1:47" s="9" customFormat="1" ht="15.75" customHeight="1">
      <c r="A13" s="10">
        <v>11</v>
      </c>
      <c r="B13" s="11">
        <f t="shared" si="0"/>
        <v>543</v>
      </c>
      <c r="C13" s="12">
        <f t="shared" si="1"/>
        <v>13</v>
      </c>
      <c r="D13" s="12">
        <f t="shared" si="2"/>
        <v>543</v>
      </c>
      <c r="E13" s="12">
        <f t="shared" si="3"/>
        <v>0</v>
      </c>
      <c r="F13" s="37">
        <f t="shared" si="4"/>
        <v>543</v>
      </c>
      <c r="G13" s="41" t="s">
        <v>133</v>
      </c>
      <c r="H13" s="41" t="s">
        <v>132</v>
      </c>
      <c r="I13" s="41">
        <v>1969</v>
      </c>
      <c r="J13" s="41" t="s">
        <v>73</v>
      </c>
      <c r="K13" s="15"/>
      <c r="L13" s="15"/>
      <c r="M13" s="10"/>
      <c r="N13" s="10">
        <v>39</v>
      </c>
      <c r="O13" s="15"/>
      <c r="P13" s="15"/>
      <c r="Q13" s="15">
        <v>41</v>
      </c>
      <c r="R13" s="15"/>
      <c r="S13" s="15"/>
      <c r="T13" s="10">
        <v>45</v>
      </c>
      <c r="U13" s="15"/>
      <c r="V13" s="15"/>
      <c r="W13" s="15"/>
      <c r="X13" s="10">
        <v>44</v>
      </c>
      <c r="Y13" s="15">
        <v>43</v>
      </c>
      <c r="Z13" s="15"/>
      <c r="AA13" s="15">
        <v>42</v>
      </c>
      <c r="AB13" s="15"/>
      <c r="AC13" s="15"/>
      <c r="AD13" s="15"/>
      <c r="AE13" s="15"/>
      <c r="AF13" s="15"/>
      <c r="AG13" s="15">
        <v>30</v>
      </c>
      <c r="AH13" s="15"/>
      <c r="AI13" s="15"/>
      <c r="AJ13" s="15">
        <v>46</v>
      </c>
      <c r="AK13" s="15">
        <v>48</v>
      </c>
      <c r="AL13" s="15">
        <v>46</v>
      </c>
      <c r="AM13" s="15">
        <v>46</v>
      </c>
      <c r="AN13" s="15"/>
      <c r="AO13" s="15"/>
      <c r="AP13" s="15"/>
      <c r="AQ13" s="15"/>
      <c r="AR13" s="15"/>
      <c r="AS13" s="15">
        <v>31</v>
      </c>
      <c r="AT13" s="10">
        <v>42</v>
      </c>
      <c r="AU13" s="15"/>
    </row>
    <row r="14" spans="1:47" s="9" customFormat="1" ht="15.75" customHeight="1">
      <c r="A14" s="10">
        <v>12</v>
      </c>
      <c r="B14" s="11">
        <f t="shared" si="0"/>
        <v>523</v>
      </c>
      <c r="C14" s="12">
        <f t="shared" si="1"/>
        <v>15</v>
      </c>
      <c r="D14" s="12">
        <f t="shared" si="2"/>
        <v>523</v>
      </c>
      <c r="E14" s="12">
        <f t="shared" si="3"/>
        <v>0</v>
      </c>
      <c r="F14" s="37">
        <f t="shared" si="4"/>
        <v>523</v>
      </c>
      <c r="G14" s="34" t="s">
        <v>169</v>
      </c>
      <c r="H14" s="13" t="s">
        <v>170</v>
      </c>
      <c r="I14" s="35">
        <v>72</v>
      </c>
      <c r="J14" s="34" t="s">
        <v>171</v>
      </c>
      <c r="K14" s="15"/>
      <c r="L14" s="15"/>
      <c r="M14" s="15"/>
      <c r="N14" s="15"/>
      <c r="O14" s="15"/>
      <c r="P14" s="10">
        <v>9</v>
      </c>
      <c r="Q14" s="15"/>
      <c r="R14" s="15">
        <v>30</v>
      </c>
      <c r="S14" s="15"/>
      <c r="T14" s="15"/>
      <c r="U14" s="15"/>
      <c r="V14" s="15"/>
      <c r="W14" s="19">
        <v>41</v>
      </c>
      <c r="X14" s="15"/>
      <c r="Y14" s="15"/>
      <c r="Z14" s="10">
        <v>38</v>
      </c>
      <c r="AA14" s="15"/>
      <c r="AB14" s="10">
        <v>42</v>
      </c>
      <c r="AC14" s="16">
        <v>47</v>
      </c>
      <c r="AD14" s="15">
        <v>38</v>
      </c>
      <c r="AE14" s="15"/>
      <c r="AF14" s="10">
        <v>24</v>
      </c>
      <c r="AG14" s="15">
        <v>19</v>
      </c>
      <c r="AH14" s="15">
        <v>42</v>
      </c>
      <c r="AI14" s="15"/>
      <c r="AJ14" s="15"/>
      <c r="AK14" s="10">
        <v>44</v>
      </c>
      <c r="AL14" s="15">
        <v>44</v>
      </c>
      <c r="AM14" s="15">
        <v>41</v>
      </c>
      <c r="AN14" s="15">
        <v>36</v>
      </c>
      <c r="AO14" s="15"/>
      <c r="AP14" s="15"/>
      <c r="AQ14" s="15"/>
      <c r="AR14" s="15"/>
      <c r="AS14" s="15">
        <v>28</v>
      </c>
      <c r="AT14" s="15"/>
      <c r="AU14" s="15"/>
    </row>
    <row r="15" spans="1:47" s="9" customFormat="1" ht="15.75" customHeight="1">
      <c r="A15" s="10">
        <v>13</v>
      </c>
      <c r="B15" s="11">
        <f t="shared" si="0"/>
        <v>486</v>
      </c>
      <c r="C15" s="12">
        <f t="shared" si="1"/>
        <v>10</v>
      </c>
      <c r="D15" s="12">
        <f t="shared" si="2"/>
        <v>486</v>
      </c>
      <c r="E15" s="12">
        <f t="shared" si="3"/>
        <v>0</v>
      </c>
      <c r="F15" s="37">
        <f t="shared" si="4"/>
        <v>486</v>
      </c>
      <c r="G15" s="42" t="s">
        <v>131</v>
      </c>
      <c r="H15" s="13" t="s">
        <v>156</v>
      </c>
      <c r="I15" s="42">
        <v>1970</v>
      </c>
      <c r="J15" s="42" t="s">
        <v>157</v>
      </c>
      <c r="K15" s="18"/>
      <c r="L15" s="18"/>
      <c r="M15" s="18"/>
      <c r="N15" s="18"/>
      <c r="O15" s="18"/>
      <c r="P15" s="19">
        <v>47</v>
      </c>
      <c r="Q15" s="18"/>
      <c r="R15" s="18"/>
      <c r="S15" s="18">
        <v>48</v>
      </c>
      <c r="T15" s="18"/>
      <c r="U15" s="18"/>
      <c r="V15" s="19">
        <v>47</v>
      </c>
      <c r="W15" s="18"/>
      <c r="X15" s="18"/>
      <c r="Y15" s="18">
        <v>49</v>
      </c>
      <c r="Z15" s="18"/>
      <c r="AA15" s="18">
        <v>49</v>
      </c>
      <c r="AB15" s="18"/>
      <c r="AC15" s="18"/>
      <c r="AD15" s="18"/>
      <c r="AE15" s="18"/>
      <c r="AF15" s="18"/>
      <c r="AG15" s="18">
        <v>46</v>
      </c>
      <c r="AH15" s="18">
        <v>50</v>
      </c>
      <c r="AI15" s="18"/>
      <c r="AJ15" s="18"/>
      <c r="AK15" s="18"/>
      <c r="AL15" s="18"/>
      <c r="AM15" s="18">
        <v>50</v>
      </c>
      <c r="AN15" s="18"/>
      <c r="AO15" s="18"/>
      <c r="AP15" s="18"/>
      <c r="AQ15" s="18">
        <v>50</v>
      </c>
      <c r="AR15" s="18"/>
      <c r="AS15" s="18">
        <v>50</v>
      </c>
      <c r="AT15" s="18"/>
      <c r="AU15" s="18"/>
    </row>
    <row r="16" spans="1:47" s="9" customFormat="1" ht="15.75" customHeight="1">
      <c r="A16" s="10">
        <v>14</v>
      </c>
      <c r="B16" s="11">
        <f t="shared" si="0"/>
        <v>372</v>
      </c>
      <c r="C16" s="12">
        <f t="shared" si="1"/>
        <v>10</v>
      </c>
      <c r="D16" s="12">
        <f t="shared" si="2"/>
        <v>372</v>
      </c>
      <c r="E16" s="12">
        <f t="shared" si="3"/>
        <v>0</v>
      </c>
      <c r="F16" s="37">
        <f t="shared" si="4"/>
        <v>372</v>
      </c>
      <c r="G16" s="13" t="s">
        <v>69</v>
      </c>
      <c r="H16" s="13" t="s">
        <v>70</v>
      </c>
      <c r="I16" s="14">
        <v>1972</v>
      </c>
      <c r="J16" s="14" t="s">
        <v>64</v>
      </c>
      <c r="K16" s="10">
        <v>28</v>
      </c>
      <c r="L16" s="15"/>
      <c r="M16" s="10">
        <v>46</v>
      </c>
      <c r="N16" s="15">
        <v>48</v>
      </c>
      <c r="O16" s="15"/>
      <c r="P16" s="15"/>
      <c r="Q16" s="15"/>
      <c r="R16" s="15">
        <v>36</v>
      </c>
      <c r="S16" s="15">
        <v>45</v>
      </c>
      <c r="T16" s="15"/>
      <c r="U16" s="15"/>
      <c r="V16" s="15"/>
      <c r="W16" s="10">
        <v>44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>
        <v>1</v>
      </c>
      <c r="AH16" s="15"/>
      <c r="AI16" s="15"/>
      <c r="AJ16" s="15"/>
      <c r="AK16" s="15"/>
      <c r="AL16" s="15"/>
      <c r="AM16" s="15"/>
      <c r="AN16" s="15"/>
      <c r="AO16" s="15">
        <v>49</v>
      </c>
      <c r="AP16" s="15"/>
      <c r="AQ16" s="15"/>
      <c r="AR16" s="15">
        <v>43</v>
      </c>
      <c r="AS16" s="15">
        <v>32</v>
      </c>
      <c r="AT16" s="15"/>
      <c r="AU16" s="15"/>
    </row>
    <row r="17" spans="1:47" s="9" customFormat="1" ht="15.75" customHeight="1">
      <c r="A17" s="10"/>
      <c r="B17" s="11">
        <f t="shared" si="0"/>
        <v>365</v>
      </c>
      <c r="C17" s="12">
        <f t="shared" si="1"/>
        <v>8</v>
      </c>
      <c r="D17" s="12">
        <f t="shared" si="2"/>
        <v>365</v>
      </c>
      <c r="E17" s="12">
        <f t="shared" si="3"/>
        <v>0</v>
      </c>
      <c r="F17" s="37">
        <f t="shared" si="4"/>
        <v>365</v>
      </c>
      <c r="G17" s="20" t="s">
        <v>111</v>
      </c>
      <c r="H17" s="20" t="s">
        <v>112</v>
      </c>
      <c r="I17" s="21">
        <v>1968</v>
      </c>
      <c r="J17" s="21" t="s">
        <v>113</v>
      </c>
      <c r="K17" s="15"/>
      <c r="L17" s="15"/>
      <c r="M17" s="10">
        <v>45</v>
      </c>
      <c r="N17" s="10">
        <v>47</v>
      </c>
      <c r="O17" s="15"/>
      <c r="P17" s="15"/>
      <c r="Q17" s="15"/>
      <c r="R17" s="15"/>
      <c r="S17" s="15"/>
      <c r="T17" s="15"/>
      <c r="U17" s="15">
        <v>44</v>
      </c>
      <c r="V17" s="15"/>
      <c r="W17" s="15"/>
      <c r="X17" s="10">
        <v>47</v>
      </c>
      <c r="Y17" s="15"/>
      <c r="Z17" s="15"/>
      <c r="AA17" s="15"/>
      <c r="AB17" s="15"/>
      <c r="AC17" s="15"/>
      <c r="AD17" s="15"/>
      <c r="AE17" s="15">
        <v>46</v>
      </c>
      <c r="AF17" s="15"/>
      <c r="AG17" s="15"/>
      <c r="AH17" s="15"/>
      <c r="AI17" s="15"/>
      <c r="AJ17" s="15"/>
      <c r="AK17" s="15"/>
      <c r="AL17" s="15">
        <v>48</v>
      </c>
      <c r="AM17" s="15"/>
      <c r="AN17" s="15"/>
      <c r="AO17" s="15"/>
      <c r="AP17" s="15"/>
      <c r="AQ17" s="15"/>
      <c r="AR17" s="15">
        <v>43</v>
      </c>
      <c r="AS17" s="15"/>
      <c r="AT17" s="10">
        <v>45</v>
      </c>
      <c r="AU17" s="15"/>
    </row>
    <row r="18" spans="1:47" s="9" customFormat="1" ht="15.75" customHeight="1">
      <c r="A18" s="10"/>
      <c r="B18" s="11">
        <f t="shared" si="0"/>
        <v>354</v>
      </c>
      <c r="C18" s="12">
        <f t="shared" si="1"/>
        <v>9</v>
      </c>
      <c r="D18" s="12">
        <f t="shared" si="2"/>
        <v>354</v>
      </c>
      <c r="E18" s="12">
        <f t="shared" si="3"/>
        <v>0</v>
      </c>
      <c r="F18" s="37">
        <f t="shared" si="4"/>
        <v>354</v>
      </c>
      <c r="G18" s="22" t="s">
        <v>140</v>
      </c>
      <c r="H18" s="22" t="s">
        <v>141</v>
      </c>
      <c r="I18" s="22">
        <v>69</v>
      </c>
      <c r="J18" s="23" t="s">
        <v>142</v>
      </c>
      <c r="K18" s="15"/>
      <c r="L18" s="15"/>
      <c r="M18" s="15"/>
      <c r="N18" s="15"/>
      <c r="O18" s="15"/>
      <c r="P18" s="10">
        <v>16</v>
      </c>
      <c r="Q18" s="15"/>
      <c r="R18" s="15">
        <v>49</v>
      </c>
      <c r="S18" s="15"/>
      <c r="T18" s="10">
        <v>48</v>
      </c>
      <c r="U18" s="15">
        <v>42</v>
      </c>
      <c r="V18" s="15">
        <v>45</v>
      </c>
      <c r="W18" s="15"/>
      <c r="X18" s="15"/>
      <c r="Y18" s="15"/>
      <c r="Z18" s="15">
        <v>45</v>
      </c>
      <c r="AA18" s="15"/>
      <c r="AB18" s="15"/>
      <c r="AC18" s="15"/>
      <c r="AD18" s="15"/>
      <c r="AE18" s="15"/>
      <c r="AF18" s="15">
        <v>34</v>
      </c>
      <c r="AG18" s="15">
        <v>31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>
        <v>44</v>
      </c>
      <c r="AR18" s="15"/>
      <c r="AS18" s="15"/>
      <c r="AT18" s="15"/>
      <c r="AU18" s="15"/>
    </row>
    <row r="19" spans="1:47" s="9" customFormat="1" ht="15.75" customHeight="1">
      <c r="A19" s="10">
        <v>15</v>
      </c>
      <c r="B19" s="11">
        <f t="shared" si="0"/>
        <v>342</v>
      </c>
      <c r="C19" s="12">
        <f t="shared" si="1"/>
        <v>13</v>
      </c>
      <c r="D19" s="12">
        <f t="shared" si="2"/>
        <v>342</v>
      </c>
      <c r="E19" s="12">
        <f t="shared" si="3"/>
        <v>0</v>
      </c>
      <c r="F19" s="37">
        <f t="shared" si="4"/>
        <v>342</v>
      </c>
      <c r="G19" s="13" t="s">
        <v>109</v>
      </c>
      <c r="H19" s="13" t="s">
        <v>48</v>
      </c>
      <c r="I19" s="14">
        <v>1971</v>
      </c>
      <c r="J19" s="14" t="s">
        <v>63</v>
      </c>
      <c r="K19" s="10">
        <v>9</v>
      </c>
      <c r="L19" s="10">
        <v>32</v>
      </c>
      <c r="M19" s="10">
        <v>28</v>
      </c>
      <c r="N19" s="10">
        <v>32</v>
      </c>
      <c r="O19" s="15"/>
      <c r="P19" s="10">
        <v>0</v>
      </c>
      <c r="Q19" s="15">
        <v>31</v>
      </c>
      <c r="R19" s="15">
        <v>20</v>
      </c>
      <c r="S19" s="15"/>
      <c r="T19" s="10">
        <v>41</v>
      </c>
      <c r="U19" s="10">
        <v>35</v>
      </c>
      <c r="V19" s="16">
        <v>25</v>
      </c>
      <c r="W19" s="10">
        <v>31</v>
      </c>
      <c r="X19" s="10">
        <v>37</v>
      </c>
      <c r="Y19" s="15"/>
      <c r="Z19" s="10">
        <v>21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7" s="9" customFormat="1" ht="15.75" customHeight="1">
      <c r="A20" s="10"/>
      <c r="B20" s="11">
        <f t="shared" si="0"/>
        <v>332</v>
      </c>
      <c r="C20" s="12">
        <f t="shared" si="1"/>
        <v>8</v>
      </c>
      <c r="D20" s="12">
        <f t="shared" si="2"/>
        <v>332</v>
      </c>
      <c r="E20" s="12">
        <f t="shared" si="3"/>
        <v>0</v>
      </c>
      <c r="F20" s="37">
        <f t="shared" si="4"/>
        <v>332</v>
      </c>
      <c r="G20" s="20" t="s">
        <v>65</v>
      </c>
      <c r="H20" s="20" t="s">
        <v>66</v>
      </c>
      <c r="I20" s="21">
        <v>1972</v>
      </c>
      <c r="J20" s="21" t="s">
        <v>67</v>
      </c>
      <c r="K20" s="10">
        <v>32</v>
      </c>
      <c r="L20" s="15"/>
      <c r="M20" s="15"/>
      <c r="N20" s="15"/>
      <c r="O20" s="15">
        <v>33</v>
      </c>
      <c r="P20" s="15"/>
      <c r="Q20" s="15">
        <v>42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v>36</v>
      </c>
      <c r="AH20" s="15"/>
      <c r="AI20" s="15">
        <v>48</v>
      </c>
      <c r="AJ20" s="15"/>
      <c r="AK20" s="15"/>
      <c r="AL20" s="15"/>
      <c r="AM20" s="15"/>
      <c r="AN20" s="15">
        <v>45</v>
      </c>
      <c r="AO20" s="15">
        <v>48</v>
      </c>
      <c r="AP20" s="15"/>
      <c r="AQ20" s="15">
        <v>48</v>
      </c>
      <c r="AR20" s="15"/>
      <c r="AS20" s="15"/>
      <c r="AT20" s="15"/>
      <c r="AU20" s="15"/>
    </row>
    <row r="21" spans="1:47" s="9" customFormat="1" ht="15.75" customHeight="1">
      <c r="A21" s="10">
        <v>16</v>
      </c>
      <c r="B21" s="11">
        <f t="shared" si="0"/>
        <v>321</v>
      </c>
      <c r="C21" s="12">
        <f t="shared" si="1"/>
        <v>10</v>
      </c>
      <c r="D21" s="12">
        <f t="shared" si="2"/>
        <v>321</v>
      </c>
      <c r="E21" s="12">
        <f t="shared" si="3"/>
        <v>0</v>
      </c>
      <c r="F21" s="37">
        <f t="shared" si="4"/>
        <v>321</v>
      </c>
      <c r="G21" s="13" t="s">
        <v>126</v>
      </c>
      <c r="H21" s="13" t="s">
        <v>127</v>
      </c>
      <c r="I21" s="14">
        <v>1969</v>
      </c>
      <c r="J21" s="14" t="s">
        <v>128</v>
      </c>
      <c r="K21" s="15"/>
      <c r="L21" s="15"/>
      <c r="M21" s="15">
        <v>34</v>
      </c>
      <c r="N21" s="15"/>
      <c r="O21" s="15">
        <v>11</v>
      </c>
      <c r="P21" s="15"/>
      <c r="Q21" s="15"/>
      <c r="R21" s="15"/>
      <c r="S21" s="15">
        <v>37</v>
      </c>
      <c r="T21" s="10">
        <v>40</v>
      </c>
      <c r="U21" s="15"/>
      <c r="V21" s="15"/>
      <c r="W21" s="15"/>
      <c r="X21" s="10">
        <v>39</v>
      </c>
      <c r="Y21" s="15"/>
      <c r="Z21" s="10">
        <v>22</v>
      </c>
      <c r="AA21" s="15"/>
      <c r="AB21" s="15"/>
      <c r="AC21" s="15"/>
      <c r="AD21" s="15"/>
      <c r="AE21" s="15"/>
      <c r="AF21" s="15"/>
      <c r="AG21" s="15">
        <v>14</v>
      </c>
      <c r="AH21" s="15"/>
      <c r="AI21" s="15"/>
      <c r="AJ21" s="15">
        <v>43</v>
      </c>
      <c r="AK21" s="15"/>
      <c r="AL21" s="15">
        <v>40</v>
      </c>
      <c r="AM21" s="15"/>
      <c r="AN21" s="15"/>
      <c r="AO21" s="15">
        <v>41</v>
      </c>
      <c r="AP21" s="15"/>
      <c r="AQ21" s="15"/>
      <c r="AR21" s="15"/>
      <c r="AS21" s="15"/>
      <c r="AT21" s="15"/>
      <c r="AU21" s="15"/>
    </row>
    <row r="22" spans="1:47" s="9" customFormat="1" ht="15.75" customHeight="1">
      <c r="A22" s="10"/>
      <c r="B22" s="11">
        <f t="shared" si="0"/>
        <v>321</v>
      </c>
      <c r="C22" s="12">
        <f t="shared" si="1"/>
        <v>9</v>
      </c>
      <c r="D22" s="12">
        <f t="shared" si="2"/>
        <v>321</v>
      </c>
      <c r="E22" s="12">
        <f t="shared" si="3"/>
        <v>0</v>
      </c>
      <c r="F22" s="37">
        <f t="shared" si="4"/>
        <v>321</v>
      </c>
      <c r="G22" s="20" t="s">
        <v>101</v>
      </c>
      <c r="H22" s="20" t="s">
        <v>102</v>
      </c>
      <c r="I22" s="21">
        <v>1970</v>
      </c>
      <c r="J22" s="21" t="s">
        <v>100</v>
      </c>
      <c r="K22" s="15"/>
      <c r="L22" s="10">
        <v>43</v>
      </c>
      <c r="M22" s="15"/>
      <c r="N22" s="10">
        <v>45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v>6</v>
      </c>
      <c r="AH22" s="15">
        <v>33</v>
      </c>
      <c r="AI22" s="15"/>
      <c r="AJ22" s="15"/>
      <c r="AK22" s="15"/>
      <c r="AL22" s="15"/>
      <c r="AM22" s="15"/>
      <c r="AN22" s="15">
        <v>25</v>
      </c>
      <c r="AO22" s="15"/>
      <c r="AP22" s="15">
        <v>44</v>
      </c>
      <c r="AQ22" s="15">
        <v>40</v>
      </c>
      <c r="AR22" s="15">
        <v>38</v>
      </c>
      <c r="AS22" s="15">
        <v>47</v>
      </c>
      <c r="AT22" s="15"/>
      <c r="AU22" s="15"/>
    </row>
    <row r="23" spans="1:47" s="9" customFormat="1" ht="15.75" customHeight="1">
      <c r="A23" s="10">
        <v>17</v>
      </c>
      <c r="B23" s="11">
        <f t="shared" si="0"/>
        <v>318</v>
      </c>
      <c r="C23" s="12">
        <f t="shared" si="1"/>
        <v>10</v>
      </c>
      <c r="D23" s="12">
        <f t="shared" si="2"/>
        <v>318</v>
      </c>
      <c r="E23" s="12">
        <f t="shared" si="3"/>
        <v>0</v>
      </c>
      <c r="F23" s="37">
        <f t="shared" si="4"/>
        <v>318</v>
      </c>
      <c r="G23" s="13" t="s">
        <v>85</v>
      </c>
      <c r="H23" s="13" t="s">
        <v>68</v>
      </c>
      <c r="I23" s="14">
        <v>1968</v>
      </c>
      <c r="J23" s="14" t="s">
        <v>54</v>
      </c>
      <c r="K23" s="10">
        <v>14</v>
      </c>
      <c r="L23" s="10">
        <v>28</v>
      </c>
      <c r="M23" s="15">
        <v>31</v>
      </c>
      <c r="N23" s="10">
        <v>30</v>
      </c>
      <c r="O23" s="15"/>
      <c r="P23" s="15"/>
      <c r="Q23" s="15"/>
      <c r="R23" s="15"/>
      <c r="S23" s="15">
        <v>36</v>
      </c>
      <c r="T23" s="15"/>
      <c r="U23" s="15"/>
      <c r="V23" s="15"/>
      <c r="W23" s="15"/>
      <c r="X23" s="15"/>
      <c r="Y23" s="15"/>
      <c r="Z23" s="10">
        <v>27</v>
      </c>
      <c r="AA23" s="15"/>
      <c r="AB23" s="15"/>
      <c r="AC23" s="15"/>
      <c r="AD23" s="15">
        <v>29</v>
      </c>
      <c r="AE23" s="15"/>
      <c r="AF23" s="15"/>
      <c r="AG23" s="15"/>
      <c r="AH23" s="15"/>
      <c r="AI23" s="15"/>
      <c r="AJ23" s="15">
        <v>42</v>
      </c>
      <c r="AK23" s="10">
        <v>39</v>
      </c>
      <c r="AL23" s="15"/>
      <c r="AM23" s="15"/>
      <c r="AN23" s="15"/>
      <c r="AO23" s="15">
        <v>42</v>
      </c>
      <c r="AP23" s="15"/>
      <c r="AQ23" s="15"/>
      <c r="AR23" s="15"/>
      <c r="AS23" s="15"/>
      <c r="AT23" s="15"/>
      <c r="AU23" s="15"/>
    </row>
    <row r="24" spans="1:47" s="9" customFormat="1" ht="15.75" customHeight="1">
      <c r="A24" s="10"/>
      <c r="B24" s="11">
        <f t="shared" si="0"/>
        <v>298</v>
      </c>
      <c r="C24" s="12">
        <f t="shared" si="1"/>
        <v>6</v>
      </c>
      <c r="D24" s="12">
        <f t="shared" si="2"/>
        <v>298</v>
      </c>
      <c r="E24" s="12">
        <f t="shared" si="3"/>
        <v>0</v>
      </c>
      <c r="F24" s="37">
        <f t="shared" si="4"/>
        <v>298</v>
      </c>
      <c r="G24" s="17" t="s">
        <v>148</v>
      </c>
      <c r="H24" s="17" t="s">
        <v>147</v>
      </c>
      <c r="I24" s="17">
        <v>1968</v>
      </c>
      <c r="J24" s="17"/>
      <c r="K24" s="18"/>
      <c r="L24" s="18"/>
      <c r="M24" s="18"/>
      <c r="N24" s="18"/>
      <c r="O24" s="18">
        <v>49</v>
      </c>
      <c r="P24" s="18"/>
      <c r="Q24" s="15"/>
      <c r="R24" s="18"/>
      <c r="S24" s="18">
        <v>50</v>
      </c>
      <c r="T24" s="18"/>
      <c r="U24" s="18"/>
      <c r="V24" s="19">
        <v>49</v>
      </c>
      <c r="W24" s="18"/>
      <c r="X24" s="18"/>
      <c r="Y24" s="18"/>
      <c r="Z24" s="18"/>
      <c r="AA24" s="18"/>
      <c r="AB24" s="18">
        <v>50</v>
      </c>
      <c r="AC24" s="19">
        <v>50</v>
      </c>
      <c r="AD24" s="18"/>
      <c r="AE24" s="18"/>
      <c r="AF24" s="18"/>
      <c r="AG24" s="18"/>
      <c r="AH24" s="18"/>
      <c r="AI24" s="18"/>
      <c r="AJ24" s="18">
        <v>50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</row>
    <row r="25" spans="1:47" s="9" customFormat="1" ht="15.75" customHeight="1">
      <c r="A25" s="10"/>
      <c r="B25" s="11">
        <f t="shared" si="0"/>
        <v>284</v>
      </c>
      <c r="C25" s="12">
        <f t="shared" si="1"/>
        <v>6</v>
      </c>
      <c r="D25" s="12">
        <f t="shared" si="2"/>
        <v>284</v>
      </c>
      <c r="E25" s="12">
        <f t="shared" si="3"/>
        <v>0</v>
      </c>
      <c r="F25" s="37">
        <f t="shared" si="4"/>
        <v>284</v>
      </c>
      <c r="G25" s="20" t="s">
        <v>160</v>
      </c>
      <c r="H25" s="20" t="s">
        <v>161</v>
      </c>
      <c r="I25" s="25">
        <v>1972</v>
      </c>
      <c r="J25" s="25" t="s">
        <v>157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19"/>
      <c r="V25" s="27">
        <v>50</v>
      </c>
      <c r="W25" s="19">
        <v>46</v>
      </c>
      <c r="X25" s="18"/>
      <c r="Y25" s="18">
        <v>47</v>
      </c>
      <c r="Z25" s="18"/>
      <c r="AA25" s="18">
        <v>47</v>
      </c>
      <c r="AB25" s="19">
        <v>47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>
        <v>47</v>
      </c>
      <c r="AT25" s="18"/>
      <c r="AU25" s="18"/>
    </row>
    <row r="26" spans="1:47" s="9" customFormat="1" ht="15.75" customHeight="1">
      <c r="A26" s="10"/>
      <c r="B26" s="11">
        <f t="shared" si="0"/>
        <v>267</v>
      </c>
      <c r="C26" s="12">
        <f t="shared" si="1"/>
        <v>7</v>
      </c>
      <c r="D26" s="12">
        <f t="shared" si="2"/>
        <v>267</v>
      </c>
      <c r="E26" s="12">
        <f t="shared" si="3"/>
        <v>0</v>
      </c>
      <c r="F26" s="37">
        <f t="shared" si="4"/>
        <v>267</v>
      </c>
      <c r="G26" s="20" t="s">
        <v>103</v>
      </c>
      <c r="H26" s="20" t="s">
        <v>104</v>
      </c>
      <c r="I26" s="21">
        <v>1968</v>
      </c>
      <c r="J26" s="21" t="s">
        <v>105</v>
      </c>
      <c r="K26" s="15"/>
      <c r="L26" s="10">
        <v>42</v>
      </c>
      <c r="M26" s="15"/>
      <c r="N26" s="15"/>
      <c r="O26" s="15"/>
      <c r="P26" s="10">
        <v>29</v>
      </c>
      <c r="Q26" s="15"/>
      <c r="R26" s="15"/>
      <c r="S26" s="15"/>
      <c r="T26" s="15"/>
      <c r="U26" s="15"/>
      <c r="V26" s="16">
        <v>42</v>
      </c>
      <c r="W26" s="15"/>
      <c r="X26" s="15"/>
      <c r="Y26" s="15"/>
      <c r="Z26" s="10">
        <v>40</v>
      </c>
      <c r="AA26" s="15"/>
      <c r="AB26" s="15"/>
      <c r="AC26" s="15"/>
      <c r="AD26" s="15"/>
      <c r="AE26" s="15">
        <v>43</v>
      </c>
      <c r="AF26" s="15"/>
      <c r="AG26" s="15">
        <v>35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0">
        <v>36</v>
      </c>
      <c r="AT26" s="15"/>
      <c r="AU26" s="15"/>
    </row>
    <row r="27" spans="1:47" s="9" customFormat="1" ht="15.75" customHeight="1">
      <c r="A27" s="10"/>
      <c r="B27" s="11">
        <f t="shared" si="0"/>
        <v>266</v>
      </c>
      <c r="C27" s="12">
        <f t="shared" si="1"/>
        <v>7</v>
      </c>
      <c r="D27" s="12">
        <f t="shared" si="2"/>
        <v>266</v>
      </c>
      <c r="E27" s="12">
        <f t="shared" si="3"/>
        <v>0</v>
      </c>
      <c r="F27" s="37">
        <f t="shared" si="4"/>
        <v>266</v>
      </c>
      <c r="G27" s="20" t="s">
        <v>117</v>
      </c>
      <c r="H27" s="20" t="s">
        <v>118</v>
      </c>
      <c r="I27" s="21">
        <v>1969</v>
      </c>
      <c r="J27" s="21" t="s">
        <v>119</v>
      </c>
      <c r="K27" s="15"/>
      <c r="L27" s="15"/>
      <c r="M27" s="15">
        <v>41</v>
      </c>
      <c r="N27" s="15"/>
      <c r="O27" s="15"/>
      <c r="P27" s="15"/>
      <c r="Q27" s="15"/>
      <c r="R27" s="15"/>
      <c r="S27" s="15"/>
      <c r="T27" s="15"/>
      <c r="U27" s="15"/>
      <c r="V27" s="16">
        <v>47</v>
      </c>
      <c r="W27" s="15"/>
      <c r="X27" s="15"/>
      <c r="Y27" s="15"/>
      <c r="Z27" s="15"/>
      <c r="AA27" s="15"/>
      <c r="AB27" s="10">
        <v>46</v>
      </c>
      <c r="AC27" s="16">
        <v>49</v>
      </c>
      <c r="AD27" s="15"/>
      <c r="AE27" s="15"/>
      <c r="AF27" s="15"/>
      <c r="AG27" s="15">
        <v>34</v>
      </c>
      <c r="AH27" s="15"/>
      <c r="AI27" s="15"/>
      <c r="AJ27" s="15"/>
      <c r="AK27" s="15">
        <v>49</v>
      </c>
      <c r="AL27" s="15"/>
      <c r="AM27" s="15"/>
      <c r="AN27" s="15"/>
      <c r="AO27" s="15"/>
      <c r="AP27" s="15"/>
      <c r="AQ27" s="15"/>
      <c r="AR27" s="15"/>
      <c r="AS27" s="15">
        <v>0</v>
      </c>
      <c r="AT27" s="15"/>
      <c r="AU27" s="15"/>
    </row>
    <row r="28" spans="1:47" s="9" customFormat="1" ht="15.75" customHeight="1">
      <c r="A28" s="10"/>
      <c r="B28" s="11">
        <f t="shared" si="0"/>
        <v>251</v>
      </c>
      <c r="C28" s="12">
        <f t="shared" si="1"/>
        <v>6</v>
      </c>
      <c r="D28" s="12">
        <f t="shared" si="2"/>
        <v>251</v>
      </c>
      <c r="E28" s="12">
        <f t="shared" si="3"/>
        <v>0</v>
      </c>
      <c r="F28" s="37">
        <f t="shared" si="4"/>
        <v>251</v>
      </c>
      <c r="G28" s="22" t="s">
        <v>139</v>
      </c>
      <c r="H28" s="22" t="s">
        <v>134</v>
      </c>
      <c r="I28" s="22">
        <v>1971</v>
      </c>
      <c r="J28" s="23"/>
      <c r="K28" s="15"/>
      <c r="L28" s="15"/>
      <c r="M28" s="15"/>
      <c r="N28" s="15"/>
      <c r="O28" s="15"/>
      <c r="P28" s="10">
        <v>31</v>
      </c>
      <c r="Q28" s="15"/>
      <c r="R28" s="15">
        <v>34</v>
      </c>
      <c r="S28" s="15"/>
      <c r="T28" s="15"/>
      <c r="U28" s="15"/>
      <c r="V28" s="15">
        <v>47</v>
      </c>
      <c r="W28" s="15"/>
      <c r="X28" s="15"/>
      <c r="Y28" s="15"/>
      <c r="Z28" s="15">
        <v>46</v>
      </c>
      <c r="AA28" s="15">
        <v>46</v>
      </c>
      <c r="AB28" s="15"/>
      <c r="AC28" s="15"/>
      <c r="AD28" s="15"/>
      <c r="AE28" s="15"/>
      <c r="AF28" s="15"/>
      <c r="AG28" s="15"/>
      <c r="AH28" s="15">
        <v>47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s="9" customFormat="1" ht="15.75" customHeight="1">
      <c r="A29" s="10"/>
      <c r="B29" s="11">
        <f t="shared" si="0"/>
        <v>250</v>
      </c>
      <c r="C29" s="12">
        <f t="shared" si="1"/>
        <v>7</v>
      </c>
      <c r="D29" s="12">
        <f t="shared" si="2"/>
        <v>250</v>
      </c>
      <c r="E29" s="12">
        <f t="shared" si="3"/>
        <v>0</v>
      </c>
      <c r="F29" s="37">
        <f t="shared" si="4"/>
        <v>250</v>
      </c>
      <c r="G29" s="20" t="s">
        <v>97</v>
      </c>
      <c r="H29" s="20" t="s">
        <v>87</v>
      </c>
      <c r="I29" s="21">
        <v>1971</v>
      </c>
      <c r="J29" s="21" t="s">
        <v>73</v>
      </c>
      <c r="K29" s="15">
        <v>44</v>
      </c>
      <c r="L29" s="15"/>
      <c r="M29" s="15">
        <v>42</v>
      </c>
      <c r="N29" s="15"/>
      <c r="O29" s="15"/>
      <c r="P29" s="15"/>
      <c r="Q29" s="15"/>
      <c r="R29" s="15"/>
      <c r="S29" s="15"/>
      <c r="T29" s="10">
        <v>46</v>
      </c>
      <c r="U29" s="15"/>
      <c r="V29" s="10">
        <v>37</v>
      </c>
      <c r="W29" s="15"/>
      <c r="X29" s="15"/>
      <c r="Y29" s="15"/>
      <c r="Z29" s="15"/>
      <c r="AA29" s="15"/>
      <c r="AB29" s="15"/>
      <c r="AC29" s="15"/>
      <c r="AD29" s="15">
        <v>42</v>
      </c>
      <c r="AE29" s="15"/>
      <c r="AF29" s="15"/>
      <c r="AG29" s="15">
        <v>27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>
        <v>12</v>
      </c>
      <c r="AT29" s="15"/>
      <c r="AU29" s="15"/>
    </row>
    <row r="30" spans="1:47" s="9" customFormat="1" ht="15.75" customHeight="1">
      <c r="A30" s="10"/>
      <c r="B30" s="11">
        <f t="shared" si="0"/>
        <v>248</v>
      </c>
      <c r="C30" s="12">
        <f t="shared" si="1"/>
        <v>5</v>
      </c>
      <c r="D30" s="12">
        <f t="shared" si="2"/>
        <v>248</v>
      </c>
      <c r="E30" s="12">
        <f t="shared" si="3"/>
        <v>0</v>
      </c>
      <c r="F30" s="37">
        <f t="shared" si="4"/>
        <v>248</v>
      </c>
      <c r="G30" s="22" t="s">
        <v>144</v>
      </c>
      <c r="H30" s="22" t="s">
        <v>145</v>
      </c>
      <c r="I30" s="23"/>
      <c r="J30" s="23" t="s">
        <v>143</v>
      </c>
      <c r="K30" s="28"/>
      <c r="L30" s="28"/>
      <c r="M30" s="28"/>
      <c r="N30" s="28"/>
      <c r="O30" s="28"/>
      <c r="P30" s="28">
        <v>50</v>
      </c>
      <c r="Q30" s="28">
        <v>49</v>
      </c>
      <c r="R30" s="28"/>
      <c r="S30" s="28"/>
      <c r="T30" s="28"/>
      <c r="U30" s="28"/>
      <c r="V30" s="28"/>
      <c r="W30" s="28"/>
      <c r="X30" s="28"/>
      <c r="Y30" s="28"/>
      <c r="Z30" s="28">
        <v>49</v>
      </c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>
        <v>50</v>
      </c>
      <c r="AS30" s="28"/>
      <c r="AT30" s="19">
        <v>50</v>
      </c>
      <c r="AU30" s="28"/>
    </row>
    <row r="31" spans="1:47" s="9" customFormat="1" ht="15.75" customHeight="1">
      <c r="A31" s="10"/>
      <c r="B31" s="11">
        <f t="shared" si="0"/>
        <v>236</v>
      </c>
      <c r="C31" s="12">
        <f t="shared" si="1"/>
        <v>5</v>
      </c>
      <c r="D31" s="12">
        <f t="shared" si="2"/>
        <v>236</v>
      </c>
      <c r="E31" s="12">
        <f t="shared" si="3"/>
        <v>0</v>
      </c>
      <c r="F31" s="37">
        <f t="shared" si="4"/>
        <v>236</v>
      </c>
      <c r="G31" s="22" t="s">
        <v>135</v>
      </c>
      <c r="H31" s="22" t="s">
        <v>136</v>
      </c>
      <c r="I31" s="22"/>
      <c r="J31" s="23" t="s">
        <v>137</v>
      </c>
      <c r="K31" s="15"/>
      <c r="L31" s="15"/>
      <c r="M31" s="15"/>
      <c r="N31" s="10"/>
      <c r="O31" s="15"/>
      <c r="P31" s="10">
        <v>46</v>
      </c>
      <c r="Q31" s="15"/>
      <c r="R31" s="15">
        <v>44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>
        <v>49</v>
      </c>
      <c r="AO31" s="15"/>
      <c r="AP31" s="15"/>
      <c r="AQ31" s="10">
        <v>49</v>
      </c>
      <c r="AR31" s="15"/>
      <c r="AS31" s="15">
        <v>48</v>
      </c>
      <c r="AT31" s="15"/>
      <c r="AU31" s="15"/>
    </row>
    <row r="32" spans="1:47" s="9" customFormat="1" ht="15.75" customHeight="1">
      <c r="A32" s="10"/>
      <c r="B32" s="11">
        <f t="shared" si="0"/>
        <v>232</v>
      </c>
      <c r="C32" s="12">
        <f t="shared" si="1"/>
        <v>5</v>
      </c>
      <c r="D32" s="12">
        <f t="shared" si="2"/>
        <v>232</v>
      </c>
      <c r="E32" s="12">
        <f t="shared" si="3"/>
        <v>0</v>
      </c>
      <c r="F32" s="37">
        <f t="shared" si="4"/>
        <v>232</v>
      </c>
      <c r="G32" s="17" t="s">
        <v>149</v>
      </c>
      <c r="H32" s="17" t="s">
        <v>150</v>
      </c>
      <c r="I32" s="17">
        <v>1969</v>
      </c>
      <c r="J32" s="17" t="s">
        <v>146</v>
      </c>
      <c r="K32" s="15"/>
      <c r="L32" s="15"/>
      <c r="M32" s="15"/>
      <c r="N32" s="15"/>
      <c r="O32" s="15">
        <v>44</v>
      </c>
      <c r="P32" s="10">
        <v>42</v>
      </c>
      <c r="Q32" s="15"/>
      <c r="R32" s="15"/>
      <c r="S32" s="15"/>
      <c r="T32" s="15"/>
      <c r="U32" s="10">
        <v>46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0">
        <v>50</v>
      </c>
      <c r="AQ32" s="10">
        <v>50</v>
      </c>
      <c r="AR32" s="15"/>
      <c r="AS32" s="15"/>
      <c r="AT32" s="15"/>
      <c r="AU32" s="15"/>
    </row>
    <row r="33" spans="1:47" s="9" customFormat="1" ht="15.75" customHeight="1">
      <c r="A33" s="10"/>
      <c r="B33" s="11">
        <f t="shared" si="0"/>
        <v>221</v>
      </c>
      <c r="C33" s="12">
        <f t="shared" si="1"/>
        <v>5</v>
      </c>
      <c r="D33" s="12">
        <f t="shared" si="2"/>
        <v>221</v>
      </c>
      <c r="E33" s="12">
        <f t="shared" si="3"/>
        <v>0</v>
      </c>
      <c r="F33" s="37">
        <f t="shared" si="4"/>
        <v>221</v>
      </c>
      <c r="G33" s="20" t="s">
        <v>61</v>
      </c>
      <c r="H33" s="20" t="s">
        <v>62</v>
      </c>
      <c r="I33" s="21">
        <v>1969</v>
      </c>
      <c r="J33" s="21" t="s">
        <v>63</v>
      </c>
      <c r="K33" s="10">
        <v>42</v>
      </c>
      <c r="L33" s="15"/>
      <c r="M33" s="15"/>
      <c r="N33" s="10">
        <v>46</v>
      </c>
      <c r="O33" s="15"/>
      <c r="P33" s="15"/>
      <c r="Q33" s="15">
        <v>46</v>
      </c>
      <c r="R33" s="15">
        <v>38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>
        <v>49</v>
      </c>
      <c r="AR33" s="15"/>
      <c r="AS33" s="15"/>
      <c r="AT33" s="15"/>
      <c r="AU33" s="15"/>
    </row>
    <row r="34" spans="1:47" s="9" customFormat="1" ht="15.75" customHeight="1">
      <c r="A34" s="10"/>
      <c r="B34" s="11">
        <f t="shared" si="0"/>
        <v>203</v>
      </c>
      <c r="C34" s="12">
        <f t="shared" si="1"/>
        <v>6</v>
      </c>
      <c r="D34" s="12">
        <f t="shared" si="2"/>
        <v>203</v>
      </c>
      <c r="E34" s="12">
        <f t="shared" si="3"/>
        <v>0</v>
      </c>
      <c r="F34" s="37">
        <f t="shared" si="4"/>
        <v>203</v>
      </c>
      <c r="G34" s="20" t="s">
        <v>121</v>
      </c>
      <c r="H34" s="20" t="s">
        <v>122</v>
      </c>
      <c r="I34" s="21">
        <v>1968</v>
      </c>
      <c r="J34" s="21"/>
      <c r="K34" s="15"/>
      <c r="L34" s="15"/>
      <c r="M34" s="10">
        <v>27</v>
      </c>
      <c r="N34" s="15"/>
      <c r="O34" s="15"/>
      <c r="P34" s="15"/>
      <c r="Q34" s="15">
        <v>33</v>
      </c>
      <c r="R34" s="15"/>
      <c r="S34" s="15">
        <v>38</v>
      </c>
      <c r="T34" s="15"/>
      <c r="U34" s="15"/>
      <c r="V34" s="15"/>
      <c r="W34" s="15"/>
      <c r="X34" s="15"/>
      <c r="Y34" s="15"/>
      <c r="Z34" s="10">
        <v>26</v>
      </c>
      <c r="AA34" s="15"/>
      <c r="AB34" s="15"/>
      <c r="AC34" s="15"/>
      <c r="AD34" s="15"/>
      <c r="AE34" s="15">
        <v>37</v>
      </c>
      <c r="AF34" s="15"/>
      <c r="AG34" s="15"/>
      <c r="AH34" s="15"/>
      <c r="AI34" s="15"/>
      <c r="AJ34" s="15"/>
      <c r="AK34" s="15"/>
      <c r="AL34" s="15"/>
      <c r="AM34" s="15">
        <v>42</v>
      </c>
      <c r="AN34" s="15"/>
      <c r="AO34" s="15"/>
      <c r="AP34" s="15"/>
      <c r="AQ34" s="15"/>
      <c r="AR34" s="15"/>
      <c r="AS34" s="15"/>
      <c r="AT34" s="15"/>
      <c r="AU34" s="15"/>
    </row>
    <row r="35" spans="1:47" s="9" customFormat="1" ht="15.75" customHeight="1">
      <c r="A35" s="10"/>
      <c r="B35" s="11">
        <f aca="true" t="shared" si="5" ref="B35:B51">SUM(K35:AU35)</f>
        <v>200</v>
      </c>
      <c r="C35" s="12">
        <f t="shared" si="1"/>
        <v>5</v>
      </c>
      <c r="D35" s="12">
        <f t="shared" si="2"/>
        <v>200</v>
      </c>
      <c r="E35" s="12">
        <f aca="true" t="shared" si="6" ref="E35:E51">IF(COUNT(K35:AU35)&lt;22,IF(COUNT(K35:AU35)&gt;14,(COUNT(K35:AU35)-15),0)*20,120)</f>
        <v>0</v>
      </c>
      <c r="F35" s="37">
        <f t="shared" si="4"/>
        <v>200</v>
      </c>
      <c r="G35" s="30" t="s">
        <v>172</v>
      </c>
      <c r="H35" s="30" t="s">
        <v>120</v>
      </c>
      <c r="I35" s="31">
        <v>1972</v>
      </c>
      <c r="J35" s="31" t="s">
        <v>173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/>
      <c r="AA35" s="18"/>
      <c r="AB35" s="18"/>
      <c r="AC35" s="27"/>
      <c r="AD35" s="18">
        <v>39</v>
      </c>
      <c r="AE35" s="18"/>
      <c r="AF35" s="18"/>
      <c r="AG35" s="18">
        <v>23</v>
      </c>
      <c r="AH35" s="18"/>
      <c r="AI35" s="18">
        <v>45</v>
      </c>
      <c r="AJ35" s="18"/>
      <c r="AK35" s="18"/>
      <c r="AL35" s="18"/>
      <c r="AM35" s="18"/>
      <c r="AN35" s="18"/>
      <c r="AO35" s="18"/>
      <c r="AP35" s="18">
        <v>48</v>
      </c>
      <c r="AQ35" s="18">
        <v>45</v>
      </c>
      <c r="AR35" s="18"/>
      <c r="AS35" s="18"/>
      <c r="AT35" s="18"/>
      <c r="AU35" s="18"/>
    </row>
    <row r="36" spans="1:47" s="9" customFormat="1" ht="15.75" customHeight="1">
      <c r="A36" s="10"/>
      <c r="B36" s="11">
        <f t="shared" si="5"/>
        <v>190</v>
      </c>
      <c r="C36" s="12">
        <f t="shared" si="1"/>
        <v>4</v>
      </c>
      <c r="D36" s="12">
        <f t="shared" si="2"/>
        <v>190</v>
      </c>
      <c r="E36" s="12">
        <f t="shared" si="6"/>
        <v>0</v>
      </c>
      <c r="F36" s="37">
        <f t="shared" si="4"/>
        <v>190</v>
      </c>
      <c r="G36" s="20" t="s">
        <v>55</v>
      </c>
      <c r="H36" s="20" t="s">
        <v>56</v>
      </c>
      <c r="I36" s="21">
        <v>1968</v>
      </c>
      <c r="J36" s="21" t="s">
        <v>57</v>
      </c>
      <c r="K36" s="10">
        <v>44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0">
        <v>48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>
        <v>48</v>
      </c>
      <c r="AN36" s="15"/>
      <c r="AO36" s="15">
        <v>50</v>
      </c>
      <c r="AP36" s="15"/>
      <c r="AQ36" s="15"/>
      <c r="AR36" s="15"/>
      <c r="AS36" s="15"/>
      <c r="AT36" s="15"/>
      <c r="AU36" s="15"/>
    </row>
    <row r="37" spans="1:47" s="9" customFormat="1" ht="15.75" customHeight="1">
      <c r="A37" s="10"/>
      <c r="B37" s="11">
        <f t="shared" si="5"/>
        <v>188</v>
      </c>
      <c r="C37" s="12">
        <f t="shared" si="1"/>
        <v>4</v>
      </c>
      <c r="D37" s="12">
        <f t="shared" si="2"/>
        <v>188</v>
      </c>
      <c r="E37" s="12">
        <f t="shared" si="6"/>
        <v>0</v>
      </c>
      <c r="F37" s="37">
        <f t="shared" si="4"/>
        <v>188</v>
      </c>
      <c r="G37" s="33" t="s">
        <v>175</v>
      </c>
      <c r="H37" s="1" t="s">
        <v>176</v>
      </c>
      <c r="I37" s="33">
        <v>1968</v>
      </c>
      <c r="J37" s="33" t="s">
        <v>177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>
        <v>43</v>
      </c>
      <c r="AH37" s="18"/>
      <c r="AI37" s="19">
        <v>50</v>
      </c>
      <c r="AJ37" s="18"/>
      <c r="AK37" s="18"/>
      <c r="AL37" s="18"/>
      <c r="AM37" s="18"/>
      <c r="AN37" s="18">
        <v>47</v>
      </c>
      <c r="AO37" s="18"/>
      <c r="AP37" s="18"/>
      <c r="AQ37" s="18"/>
      <c r="AR37" s="18">
        <v>48</v>
      </c>
      <c r="AS37" s="18"/>
      <c r="AT37" s="18"/>
      <c r="AU37" s="18"/>
    </row>
    <row r="38" spans="1:47" s="9" customFormat="1" ht="15.75" customHeight="1">
      <c r="A38" s="10"/>
      <c r="B38" s="11">
        <f t="shared" si="5"/>
        <v>188</v>
      </c>
      <c r="C38" s="12">
        <f t="shared" si="1"/>
        <v>4</v>
      </c>
      <c r="D38" s="12">
        <f t="shared" si="2"/>
        <v>188</v>
      </c>
      <c r="E38" s="12">
        <f t="shared" si="6"/>
        <v>0</v>
      </c>
      <c r="F38" s="37">
        <f t="shared" si="4"/>
        <v>188</v>
      </c>
      <c r="G38" s="20" t="s">
        <v>52</v>
      </c>
      <c r="H38" s="20" t="s">
        <v>53</v>
      </c>
      <c r="I38" s="21">
        <v>1970</v>
      </c>
      <c r="J38" s="21" t="s">
        <v>54</v>
      </c>
      <c r="K38" s="10">
        <v>45</v>
      </c>
      <c r="L38" s="15"/>
      <c r="M38" s="15"/>
      <c r="N38" s="10">
        <v>48</v>
      </c>
      <c r="O38" s="15"/>
      <c r="P38" s="15"/>
      <c r="Q38" s="15"/>
      <c r="R38" s="15"/>
      <c r="S38" s="15"/>
      <c r="T38" s="15"/>
      <c r="U38" s="15"/>
      <c r="V38" s="16">
        <v>49</v>
      </c>
      <c r="W38" s="15"/>
      <c r="X38" s="15"/>
      <c r="Y38" s="15"/>
      <c r="Z38" s="10">
        <v>46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s="9" customFormat="1" ht="15.75" customHeight="1">
      <c r="A39" s="10"/>
      <c r="B39" s="11">
        <f t="shared" si="5"/>
        <v>184</v>
      </c>
      <c r="C39" s="12">
        <f t="shared" si="1"/>
        <v>4</v>
      </c>
      <c r="D39" s="12">
        <f t="shared" si="2"/>
        <v>184</v>
      </c>
      <c r="E39" s="12">
        <f t="shared" si="6"/>
        <v>0</v>
      </c>
      <c r="F39" s="37">
        <f t="shared" si="4"/>
        <v>184</v>
      </c>
      <c r="G39" s="20" t="s">
        <v>167</v>
      </c>
      <c r="H39" s="20" t="s">
        <v>87</v>
      </c>
      <c r="I39" s="25">
        <v>1969</v>
      </c>
      <c r="J39" s="25" t="s">
        <v>168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19">
        <v>42</v>
      </c>
      <c r="W39" s="18"/>
      <c r="X39" s="18">
        <v>49</v>
      </c>
      <c r="Y39" s="18"/>
      <c r="Z39" s="19">
        <v>49</v>
      </c>
      <c r="AA39" s="18"/>
      <c r="AB39" s="18"/>
      <c r="AC39" s="18"/>
      <c r="AD39" s="18"/>
      <c r="AE39" s="18"/>
      <c r="AF39" s="18"/>
      <c r="AG39" s="18">
        <v>44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7" s="9" customFormat="1" ht="15.75" customHeight="1">
      <c r="A40" s="10"/>
      <c r="B40" s="11">
        <f t="shared" si="5"/>
        <v>182</v>
      </c>
      <c r="C40" s="12">
        <f t="shared" si="1"/>
        <v>7</v>
      </c>
      <c r="D40" s="12">
        <f t="shared" si="2"/>
        <v>182</v>
      </c>
      <c r="E40" s="12">
        <f t="shared" si="6"/>
        <v>0</v>
      </c>
      <c r="F40" s="37">
        <f t="shared" si="4"/>
        <v>182</v>
      </c>
      <c r="G40" s="20" t="s">
        <v>129</v>
      </c>
      <c r="H40" s="20" t="s">
        <v>130</v>
      </c>
      <c r="I40" s="21">
        <v>1971</v>
      </c>
      <c r="J40" s="21"/>
      <c r="K40" s="15"/>
      <c r="L40" s="15"/>
      <c r="M40" s="15">
        <v>33</v>
      </c>
      <c r="N40" s="15"/>
      <c r="O40" s="15">
        <v>9</v>
      </c>
      <c r="P40" s="15"/>
      <c r="Q40" s="15">
        <v>29</v>
      </c>
      <c r="R40" s="15">
        <v>18</v>
      </c>
      <c r="S40" s="15"/>
      <c r="T40" s="15"/>
      <c r="U40" s="15"/>
      <c r="V40" s="10">
        <v>19</v>
      </c>
      <c r="W40" s="15"/>
      <c r="X40" s="15"/>
      <c r="Y40" s="15">
        <v>38</v>
      </c>
      <c r="Z40" s="15"/>
      <c r="AA40" s="15"/>
      <c r="AB40" s="15"/>
      <c r="AC40" s="15"/>
      <c r="AD40" s="15">
        <v>36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s="9" customFormat="1" ht="15.75" customHeight="1">
      <c r="A41" s="10"/>
      <c r="B41" s="11">
        <f t="shared" si="5"/>
        <v>180</v>
      </c>
      <c r="C41" s="12">
        <f t="shared" si="1"/>
        <v>4</v>
      </c>
      <c r="D41" s="12">
        <f t="shared" si="2"/>
        <v>180</v>
      </c>
      <c r="E41" s="12">
        <f t="shared" si="6"/>
        <v>0</v>
      </c>
      <c r="F41" s="37">
        <f t="shared" si="4"/>
        <v>180</v>
      </c>
      <c r="G41" s="20" t="s">
        <v>164</v>
      </c>
      <c r="H41" s="20" t="s">
        <v>165</v>
      </c>
      <c r="I41" s="25">
        <v>1969</v>
      </c>
      <c r="J41" s="25" t="s">
        <v>166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9">
        <v>45</v>
      </c>
      <c r="W41" s="19">
        <v>47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>
        <v>42</v>
      </c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>
        <v>46</v>
      </c>
      <c r="AT41" s="18"/>
      <c r="AU41" s="18"/>
    </row>
    <row r="42" spans="1:47" s="9" customFormat="1" ht="15.75" customHeight="1">
      <c r="A42" s="10"/>
      <c r="B42" s="11">
        <f t="shared" si="5"/>
        <v>178</v>
      </c>
      <c r="C42" s="12">
        <f t="shared" si="1"/>
        <v>4</v>
      </c>
      <c r="D42" s="12">
        <f t="shared" si="2"/>
        <v>178</v>
      </c>
      <c r="E42" s="12">
        <f t="shared" si="6"/>
        <v>0</v>
      </c>
      <c r="F42" s="37">
        <f t="shared" si="4"/>
        <v>178</v>
      </c>
      <c r="G42" s="24" t="s">
        <v>158</v>
      </c>
      <c r="H42" s="20" t="s">
        <v>156</v>
      </c>
      <c r="I42" s="24">
        <v>1969</v>
      </c>
      <c r="J42" s="24" t="s">
        <v>86</v>
      </c>
      <c r="K42" s="18"/>
      <c r="L42" s="18"/>
      <c r="M42" s="18"/>
      <c r="N42" s="18"/>
      <c r="O42" s="18"/>
      <c r="P42" s="18"/>
      <c r="Q42" s="18"/>
      <c r="R42" s="18"/>
      <c r="S42" s="18">
        <v>41</v>
      </c>
      <c r="T42" s="18"/>
      <c r="U42" s="18"/>
      <c r="V42" s="18"/>
      <c r="W42" s="18"/>
      <c r="X42" s="18"/>
      <c r="Y42" s="18"/>
      <c r="Z42" s="18"/>
      <c r="AA42" s="18">
        <v>40</v>
      </c>
      <c r="AB42" s="18">
        <v>48</v>
      </c>
      <c r="AC42" s="19">
        <v>49</v>
      </c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</row>
    <row r="43" spans="1:47" s="9" customFormat="1" ht="15.75" customHeight="1">
      <c r="A43" s="10"/>
      <c r="B43" s="11">
        <f t="shared" si="5"/>
        <v>176</v>
      </c>
      <c r="C43" s="12">
        <f t="shared" si="1"/>
        <v>5</v>
      </c>
      <c r="D43" s="12">
        <f t="shared" si="2"/>
        <v>176</v>
      </c>
      <c r="E43" s="12">
        <f t="shared" si="6"/>
        <v>0</v>
      </c>
      <c r="F43" s="37">
        <f t="shared" si="4"/>
        <v>176</v>
      </c>
      <c r="G43" s="20" t="s">
        <v>123</v>
      </c>
      <c r="H43" s="20" t="s">
        <v>124</v>
      </c>
      <c r="I43" s="21">
        <v>1968</v>
      </c>
      <c r="J43" s="21"/>
      <c r="K43" s="15"/>
      <c r="L43" s="15"/>
      <c r="M43" s="10">
        <v>20</v>
      </c>
      <c r="N43" s="15"/>
      <c r="O43" s="15"/>
      <c r="P43" s="15"/>
      <c r="Q43" s="15">
        <v>32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>
        <v>41</v>
      </c>
      <c r="AI43" s="15"/>
      <c r="AJ43" s="15"/>
      <c r="AK43" s="15">
        <v>41</v>
      </c>
      <c r="AL43" s="15"/>
      <c r="AM43" s="15"/>
      <c r="AN43" s="15"/>
      <c r="AO43" s="15"/>
      <c r="AP43" s="15"/>
      <c r="AQ43" s="15"/>
      <c r="AR43" s="10">
        <v>42</v>
      </c>
      <c r="AS43" s="15"/>
      <c r="AT43" s="15"/>
      <c r="AU43" s="15"/>
    </row>
    <row r="44" spans="1:47" s="9" customFormat="1" ht="15.75" customHeight="1">
      <c r="A44" s="10"/>
      <c r="B44" s="11">
        <f t="shared" si="5"/>
        <v>176</v>
      </c>
      <c r="C44" s="12">
        <f t="shared" si="1"/>
        <v>4</v>
      </c>
      <c r="D44" s="12">
        <f t="shared" si="2"/>
        <v>176</v>
      </c>
      <c r="E44" s="12">
        <f t="shared" si="6"/>
        <v>0</v>
      </c>
      <c r="F44" s="37">
        <f t="shared" si="4"/>
        <v>176</v>
      </c>
      <c r="G44" s="39" t="s">
        <v>77</v>
      </c>
      <c r="H44" s="39" t="s">
        <v>125</v>
      </c>
      <c r="I44" s="39">
        <v>1970</v>
      </c>
      <c r="J44" s="39" t="s">
        <v>138</v>
      </c>
      <c r="K44" s="18"/>
      <c r="L44" s="18"/>
      <c r="M44" s="18"/>
      <c r="N44" s="18"/>
      <c r="O44" s="18"/>
      <c r="P44" s="18">
        <v>41</v>
      </c>
      <c r="Q44" s="18"/>
      <c r="R44" s="18">
        <v>40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>
        <v>46</v>
      </c>
      <c r="AG44" s="18"/>
      <c r="AH44" s="18"/>
      <c r="AI44" s="18"/>
      <c r="AJ44" s="18"/>
      <c r="AK44" s="19">
        <v>49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1:47" s="9" customFormat="1" ht="15.75" customHeight="1">
      <c r="A45" s="10"/>
      <c r="B45" s="11">
        <f t="shared" si="5"/>
        <v>174</v>
      </c>
      <c r="C45" s="12">
        <f t="shared" si="1"/>
        <v>4</v>
      </c>
      <c r="D45" s="12">
        <f t="shared" si="2"/>
        <v>174</v>
      </c>
      <c r="E45" s="12">
        <f t="shared" si="6"/>
        <v>0</v>
      </c>
      <c r="F45" s="37">
        <f t="shared" si="4"/>
        <v>174</v>
      </c>
      <c r="G45" s="29" t="s">
        <v>155</v>
      </c>
      <c r="H45" s="29" t="s">
        <v>154</v>
      </c>
      <c r="I45" s="29">
        <v>70</v>
      </c>
      <c r="J45" s="29" t="s">
        <v>159</v>
      </c>
      <c r="K45" s="18"/>
      <c r="L45" s="18"/>
      <c r="M45" s="18"/>
      <c r="N45" s="18"/>
      <c r="O45" s="18"/>
      <c r="P45" s="18"/>
      <c r="Q45" s="18"/>
      <c r="R45" s="18">
        <v>48</v>
      </c>
      <c r="S45" s="18"/>
      <c r="T45" s="19"/>
      <c r="U45" s="18">
        <v>45</v>
      </c>
      <c r="V45" s="18">
        <v>48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>
        <v>33</v>
      </c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7" s="9" customFormat="1" ht="15.75" customHeight="1">
      <c r="A46" s="10"/>
      <c r="B46" s="11">
        <f t="shared" si="5"/>
        <v>174</v>
      </c>
      <c r="C46" s="12">
        <f t="shared" si="1"/>
        <v>4</v>
      </c>
      <c r="D46" s="12">
        <f t="shared" si="2"/>
        <v>174</v>
      </c>
      <c r="E46" s="12">
        <f t="shared" si="6"/>
        <v>0</v>
      </c>
      <c r="F46" s="37">
        <f t="shared" si="4"/>
        <v>174</v>
      </c>
      <c r="G46" s="20" t="s">
        <v>58</v>
      </c>
      <c r="H46" s="20" t="s">
        <v>59</v>
      </c>
      <c r="I46" s="21">
        <v>1971</v>
      </c>
      <c r="J46" s="21" t="s">
        <v>60</v>
      </c>
      <c r="K46" s="10">
        <v>43</v>
      </c>
      <c r="L46" s="15">
        <v>50</v>
      </c>
      <c r="M46" s="15">
        <v>46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>
        <v>35</v>
      </c>
      <c r="AT46" s="15"/>
      <c r="AU46" s="15"/>
    </row>
    <row r="47" spans="1:47" s="9" customFormat="1" ht="15.75" customHeight="1">
      <c r="A47" s="10"/>
      <c r="B47" s="11">
        <f t="shared" si="5"/>
        <v>172</v>
      </c>
      <c r="C47" s="12">
        <f t="shared" si="1"/>
        <v>4</v>
      </c>
      <c r="D47" s="12">
        <f t="shared" si="2"/>
        <v>172</v>
      </c>
      <c r="E47" s="12">
        <f t="shared" si="6"/>
        <v>0</v>
      </c>
      <c r="F47" s="37">
        <f t="shared" si="4"/>
        <v>172</v>
      </c>
      <c r="G47" s="20" t="s">
        <v>115</v>
      </c>
      <c r="H47" s="20" t="s">
        <v>114</v>
      </c>
      <c r="I47" s="21">
        <v>1971</v>
      </c>
      <c r="J47" s="21" t="s">
        <v>116</v>
      </c>
      <c r="K47" s="15"/>
      <c r="L47" s="15"/>
      <c r="M47" s="10">
        <v>39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0">
        <v>43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>
        <v>47</v>
      </c>
      <c r="AM47" s="15"/>
      <c r="AN47" s="15"/>
      <c r="AO47" s="15"/>
      <c r="AP47" s="15"/>
      <c r="AQ47" s="15"/>
      <c r="AR47" s="15"/>
      <c r="AS47" s="15">
        <v>43</v>
      </c>
      <c r="AT47" s="15"/>
      <c r="AU47" s="15"/>
    </row>
    <row r="48" spans="1:47" s="9" customFormat="1" ht="15.75" customHeight="1">
      <c r="A48" s="10"/>
      <c r="B48" s="11">
        <f t="shared" si="5"/>
        <v>161</v>
      </c>
      <c r="C48" s="12">
        <f t="shared" si="1"/>
        <v>5</v>
      </c>
      <c r="D48" s="12">
        <f t="shared" si="2"/>
        <v>161</v>
      </c>
      <c r="E48" s="12">
        <f t="shared" si="6"/>
        <v>0</v>
      </c>
      <c r="F48" s="37">
        <f t="shared" si="4"/>
        <v>161</v>
      </c>
      <c r="G48" s="20" t="s">
        <v>106</v>
      </c>
      <c r="H48" s="20" t="s">
        <v>107</v>
      </c>
      <c r="I48" s="21">
        <v>1968</v>
      </c>
      <c r="J48" s="21" t="s">
        <v>108</v>
      </c>
      <c r="K48" s="15"/>
      <c r="L48" s="10">
        <v>38</v>
      </c>
      <c r="M48" s="10">
        <v>34</v>
      </c>
      <c r="N48" s="10">
        <v>35</v>
      </c>
      <c r="O48" s="15"/>
      <c r="P48" s="10">
        <v>8</v>
      </c>
      <c r="Q48" s="15"/>
      <c r="R48" s="15"/>
      <c r="S48" s="15"/>
      <c r="T48" s="15"/>
      <c r="U48" s="15">
        <v>46</v>
      </c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</row>
    <row r="49" spans="1:47" s="9" customFormat="1" ht="15.75" customHeight="1">
      <c r="A49" s="10"/>
      <c r="B49" s="11">
        <f t="shared" si="5"/>
        <v>155</v>
      </c>
      <c r="C49" s="12">
        <f t="shared" si="1"/>
        <v>4</v>
      </c>
      <c r="D49" s="12">
        <f t="shared" si="2"/>
        <v>155</v>
      </c>
      <c r="E49" s="12">
        <f t="shared" si="6"/>
        <v>0</v>
      </c>
      <c r="F49" s="37">
        <f t="shared" si="4"/>
        <v>155</v>
      </c>
      <c r="G49" s="20" t="s">
        <v>162</v>
      </c>
      <c r="H49" s="20" t="s">
        <v>163</v>
      </c>
      <c r="I49" s="25">
        <v>1970</v>
      </c>
      <c r="J49" s="25" t="s">
        <v>157</v>
      </c>
      <c r="K49" s="26"/>
      <c r="L49" s="26"/>
      <c r="M49" s="26"/>
      <c r="N49" s="26"/>
      <c r="O49" s="26"/>
      <c r="P49" s="26"/>
      <c r="Q49" s="26"/>
      <c r="R49" s="26"/>
      <c r="S49" s="26"/>
      <c r="T49" s="19"/>
      <c r="U49" s="18"/>
      <c r="V49" s="27">
        <v>44</v>
      </c>
      <c r="W49" s="18"/>
      <c r="X49" s="18"/>
      <c r="Y49" s="18">
        <v>44</v>
      </c>
      <c r="Z49" s="18"/>
      <c r="AA49" s="18"/>
      <c r="AB49" s="19">
        <v>43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>
        <v>24</v>
      </c>
      <c r="AT49" s="18"/>
      <c r="AU49" s="18"/>
    </row>
    <row r="50" spans="1:47" s="9" customFormat="1" ht="15.75" customHeight="1">
      <c r="A50" s="10"/>
      <c r="B50" s="11">
        <f t="shared" si="5"/>
        <v>150</v>
      </c>
      <c r="C50" s="12">
        <f t="shared" si="1"/>
        <v>4</v>
      </c>
      <c r="D50" s="12">
        <f t="shared" si="2"/>
        <v>150</v>
      </c>
      <c r="E50" s="12">
        <f t="shared" si="6"/>
        <v>0</v>
      </c>
      <c r="F50" s="37">
        <f t="shared" si="4"/>
        <v>150</v>
      </c>
      <c r="G50" s="17" t="s">
        <v>151</v>
      </c>
      <c r="H50" s="17" t="s">
        <v>152</v>
      </c>
      <c r="I50" s="17">
        <v>1971</v>
      </c>
      <c r="J50" s="17" t="s">
        <v>153</v>
      </c>
      <c r="K50" s="15"/>
      <c r="L50" s="15"/>
      <c r="M50" s="15"/>
      <c r="N50" s="15"/>
      <c r="O50" s="18">
        <v>31</v>
      </c>
      <c r="P50" s="10"/>
      <c r="Q50" s="15"/>
      <c r="R50" s="15"/>
      <c r="S50" s="15"/>
      <c r="T50" s="15"/>
      <c r="U50" s="10">
        <v>44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0">
        <v>45</v>
      </c>
      <c r="AR50" s="15"/>
      <c r="AS50" s="15">
        <v>30</v>
      </c>
      <c r="AT50" s="15"/>
      <c r="AU50" s="15"/>
    </row>
    <row r="51" spans="1:47" s="9" customFormat="1" ht="15.75" customHeight="1">
      <c r="A51" s="10"/>
      <c r="B51" s="11">
        <f t="shared" si="5"/>
        <v>147</v>
      </c>
      <c r="C51" s="12">
        <f t="shared" si="1"/>
        <v>3</v>
      </c>
      <c r="D51" s="12">
        <f t="shared" si="2"/>
        <v>147</v>
      </c>
      <c r="E51" s="12">
        <f t="shared" si="6"/>
        <v>0</v>
      </c>
      <c r="F51" s="37">
        <f t="shared" si="4"/>
        <v>147</v>
      </c>
      <c r="G51" s="20" t="s">
        <v>94</v>
      </c>
      <c r="H51" s="20" t="s">
        <v>72</v>
      </c>
      <c r="I51" s="21">
        <v>1968</v>
      </c>
      <c r="J51" s="21" t="s">
        <v>93</v>
      </c>
      <c r="K51" s="15">
        <v>49</v>
      </c>
      <c r="L51" s="15"/>
      <c r="M51" s="15">
        <v>49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49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</row>
  </sheetData>
  <sheetProtection/>
  <autoFilter ref="A2:AU2"/>
  <mergeCells count="1">
    <mergeCell ref="A1:J1"/>
  </mergeCells>
  <hyperlinks>
    <hyperlink ref="H3" r:id="rId1" display="http://my2.raceresult.com/details/results.php?sl=6.8504.de.4.Internet%7CI30_Ergebnisliste_pro_Lauf&amp;pp=180"/>
    <hyperlink ref="H38" r:id="rId2" display="http://my2.raceresult.com/details/results.php?sl=6.8504.de.4.Internet%7CI30_Ergebnisliste_pro_Lauf&amp;pp=320"/>
    <hyperlink ref="H36" r:id="rId3" display="http://my2.raceresult.com/details/results.php?sl=6.8504.de.4.Internet%7CI30_Ergebnisliste_pro_Lauf&amp;pp=12"/>
    <hyperlink ref="H46" r:id="rId4" display="http://my2.raceresult.com/details/results.php?sl=6.8504.de.4.Internet%7CI30_Ergebnisliste_pro_Lauf&amp;pp=251"/>
    <hyperlink ref="H33" r:id="rId5" display="http://my2.raceresult.com/details/results.php?sl=6.8504.de.4.Internet%7CI30_Ergebnisliste_pro_Lauf&amp;pp=195"/>
    <hyperlink ref="H20" r:id="rId6" display="http://my2.raceresult.com/details/results.php?sl=6.8504.de.4.Internet%7CI30_Ergebnisliste_pro_Lauf&amp;pp=499"/>
    <hyperlink ref="H16" r:id="rId7" display="http://my2.raceresult.com/details/results.php?sl=6.8504.de.4.Internet%7CI30_Ergebnisliste_pro_Lauf&amp;pp=407"/>
    <hyperlink ref="H9" r:id="rId8" display="http://my2.raceresult.com/details/results.php?sl=6.8504.de.4.Internet%7CI30_Ergebnisliste_pro_Lauf&amp;pp=275"/>
    <hyperlink ref="H8" r:id="rId9" display="http://my2.raceresult.com/details/results.php?sl=6.8504.de.4.Internet%7CI30_Ergebnisliste_pro_Lauf&amp;pp=383"/>
    <hyperlink ref="H7" r:id="rId10" display="http://my2.raceresult.com/details/results.php?sl=6.8504.de.4.Internet%7CI30_Ergebnisliste_pro_Lauf&amp;pp=397"/>
    <hyperlink ref="H23" r:id="rId11" display="http://my2.raceresult.com/details/results.php?sl=6.8504.de.4.Internet%7CI30_Ergebnisliste_pro_Lauf&amp;pp=11"/>
    <hyperlink ref="H12" r:id="rId12" display="http://my2.raceresult.com/details/results.php?sl=6.8504.de.4.Internet%7CI30_Ergebnisliste_pro_Lauf&amp;pp=160"/>
    <hyperlink ref="H51" r:id="rId13" display="http://my2.raceresult.com/details/results.php?sl=6.8504.de.3.Internet%7CI30_Ergebnisliste_pro_Lauf&amp;pp=713"/>
    <hyperlink ref="H5" r:id="rId14" display="http://my2.raceresult.com/details/results.php?sl=6.8504.de.3.Internet%7CI30_Ergebnisliste_pro_Lauf&amp;pp=604"/>
    <hyperlink ref="H6" r:id="rId15" display="http://my2.raceresult.com/details/results.php?sl=6.8504.de.3.Internet%7CI30_Ergebnisliste_pro_Lauf&amp;pp=626"/>
    <hyperlink ref="H29" r:id="rId16" display="http://my2.raceresult.com/details/results.php?sl=6.8504.de.3.Internet%7CI30_Ergebnisliste_pro_Lauf&amp;pp=778"/>
    <hyperlink ref="H10" r:id="rId17" display="http://my2.raceresult.com/details/results.php?sl=6.8504.de.3.Internet%7CI30_Ergebnisliste_pro_Lauf&amp;pp=707"/>
    <hyperlink ref="H4" r:id="rId18" display="http://my1.raceresult.com/details/results.php?sl=6.9385.de.2.Ergebnislisten%7CErgebnisliste%20AK&amp;pp=315"/>
    <hyperlink ref="H22" r:id="rId19" display="http://my1.raceresult.com/details/results.php?sl=6.9385.de.2.Ergebnislisten%7CErgebnisliste%20AK&amp;pp=228"/>
    <hyperlink ref="H26" r:id="rId20" display="http://my1.raceresult.com/details/results.php?sl=6.9385.de.2.Ergebnislisten%7CErgebnisliste%20AK&amp;pp=239"/>
    <hyperlink ref="H48" r:id="rId21" display="http://my1.raceresult.com/details/results.php?sl=6.9385.de.2.Ergebnislisten%7CErgebnisliste%20AK&amp;pp=58"/>
    <hyperlink ref="H19" r:id="rId22" display="http://my1.raceresult.com/details/results.php?sl=6.9385.de.2.Ergebnislisten%7CErgebnisliste%20AK&amp;pp=272"/>
    <hyperlink ref="H11" r:id="rId23" display="http://my1.raceresult.com/details/results.php?sl=6.9385.de.2.Ergebnislisten%7CErgebnisliste%20AK&amp;pp=246"/>
    <hyperlink ref="G27" r:id="rId24" display="http://my3.raceresult.com/details/results.php?sl=6.9107.de.0.Ergebnislisten%7CZieleinlaufliste&amp;pp=165"/>
    <hyperlink ref="G21" r:id="rId25" display="http://my3.raceresult.com/details/results.php?sl=6.9107.de.0.Ergebnislisten%7CZieleinlaufliste&amp;pp=141"/>
    <hyperlink ref="G40" r:id="rId26" display="http://my3.raceresult.com/details/results.php?sl=6.9107.de.0.Ergebnislisten%7CZieleinlaufliste&amp;pp=199"/>
    <hyperlink ref="G17" r:id="rId27" display="http://my3.raceresult.com/details/results.php?sl=6.9107.de.0.Ergebnislisten%7CZieleinlaufliste&amp;pp=452"/>
    <hyperlink ref="G47" r:id="rId28" display="http://my3.raceresult.com/details/results.php?sl=6.9107.de.0.Ergebnislisten%7CZieleinlaufliste&amp;pp=380"/>
    <hyperlink ref="G34" r:id="rId29" display="http://my3.raceresult.com/details/results.php?sl=6.9107.de.0.Ergebnislisten%7CZieleinlaufliste&amp;pp=324"/>
    <hyperlink ref="G43" r:id="rId30" display="http://my3.raceresult.com/details/results.php?sl=6.9107.de.0.Ergebnislisten%7CZieleinlaufliste&amp;pp=288"/>
    <hyperlink ref="H25" r:id="rId31" display="http://my1.raceresult.com/details/results.php?sl=6.8912.de.7.Internet%7C07%20Zieleinlaufliste&amp;pp=1253"/>
    <hyperlink ref="H49" r:id="rId32" display="http://my1.raceresult.com/details/results.php?sl=6.8912.de.7.Internet%7C07%20Zieleinlaufliste&amp;pp=1303"/>
    <hyperlink ref="H41" r:id="rId33" display="http://my1.raceresult.com/details/results.php?sl=6.8912.de.6.Internet%7C07%20Zieleinlaufliste&amp;pp=238"/>
    <hyperlink ref="H39" r:id="rId34" display="http://my1.raceresult.com/details/results.php?sl=6.8912.de.6.Internet%7C07%20Zieleinlaufliste&amp;pp=187"/>
    <hyperlink ref="G35" r:id="rId35" display="http://my2.raceresult.com/details/?sl=6.9585.de.0.Ergebnislisten%7CZieleinlaufliste&amp;pp=437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4" r:id="rId36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2012-09-29T09:54:21Z</cp:lastPrinted>
  <dcterms:created xsi:type="dcterms:W3CDTF">2011-12-15T20:20:33Z</dcterms:created>
  <dcterms:modified xsi:type="dcterms:W3CDTF">2012-11-21T11:39:42Z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