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45 (2012)" sheetId="1" r:id="rId1"/>
  </sheets>
  <definedNames>
    <definedName name="_xlnm._FilterDatabase" localSheetId="0" hidden="1">'M45 (2012)'!$A$2:$AU$2</definedName>
    <definedName name="_xlnm.Print_Titles" localSheetId="0">'M45 (2012)'!$2:$2</definedName>
  </definedNames>
  <calcPr fullCalcOnLoad="1"/>
</workbook>
</file>

<file path=xl/sharedStrings.xml><?xml version="1.0" encoding="utf-8"?>
<sst xmlns="http://schemas.openxmlformats.org/spreadsheetml/2006/main" count="310" uniqueCount="271">
  <si>
    <t xml:space="preserve">  Jülich</t>
  </si>
  <si>
    <t xml:space="preserve">  Linnich</t>
  </si>
  <si>
    <t xml:space="preserve">  Rursee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</si>
  <si>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</si>
  <si>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</si>
  <si>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</si>
  <si>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</si>
  <si>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</si>
  <si>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</si>
  <si>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</si>
  <si>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</si>
  <si>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</si>
  <si>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</si>
  <si>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</si>
  <si>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</si>
  <si>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</si>
  <si>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</si>
  <si>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</si>
  <si>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</si>
  <si>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</si>
  <si>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</si>
  <si>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</si>
  <si>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</si>
  <si>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</si>
  <si>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</si>
  <si>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</si>
  <si>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Landgraaf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</si>
  <si>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</si>
  <si>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</si>
  <si>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</si>
  <si>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</si>
  <si>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</si>
  <si>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</si>
  <si>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Titz</t>
  </si>
  <si>
    <t xml:space="preserve">  LSG Eschweiler</t>
  </si>
  <si>
    <t xml:space="preserve">  Wegberg</t>
  </si>
  <si>
    <t xml:space="preserve">  Düren 99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</si>
  <si>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</si>
  <si>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</si>
  <si>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</si>
  <si>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</si>
  <si>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</si>
  <si>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</si>
  <si>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</si>
  <si>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</si>
  <si>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</si>
  <si>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</si>
  <si>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Senioren M45: 45 bis 49 Jahre alt  (Jg. 1963 bis 1967)</t>
  </si>
  <si>
    <t>Stratmann</t>
  </si>
  <si>
    <t>Ralf</t>
  </si>
  <si>
    <t>ohne Verein</t>
  </si>
  <si>
    <t>Engels</t>
  </si>
  <si>
    <t>Marco</t>
  </si>
  <si>
    <t>Pulheimer SC</t>
  </si>
  <si>
    <t>Claassen</t>
  </si>
  <si>
    <t>Carel</t>
  </si>
  <si>
    <t>Atla</t>
  </si>
  <si>
    <t>Pelzer</t>
  </si>
  <si>
    <t>Oliver</t>
  </si>
  <si>
    <t>TV Obermaubach</t>
  </si>
  <si>
    <t>Meyer</t>
  </si>
  <si>
    <t>Hans-Leo</t>
  </si>
  <si>
    <t>DJK Gillrath</t>
  </si>
  <si>
    <t>Knauf</t>
  </si>
  <si>
    <t>Albert</t>
  </si>
  <si>
    <t>LG Mützenich</t>
  </si>
  <si>
    <t>März</t>
  </si>
  <si>
    <t>Georg</t>
  </si>
  <si>
    <t>DJK Jung Siegfried Herzogenrath</t>
  </si>
  <si>
    <t>TV Roetgen</t>
  </si>
  <si>
    <t>Stephan</t>
  </si>
  <si>
    <t>Maaß</t>
  </si>
  <si>
    <t>André</t>
  </si>
  <si>
    <t>DJK Elmar Kohlscheid</t>
  </si>
  <si>
    <t>Guido</t>
  </si>
  <si>
    <t>VfR Unterbruch LG</t>
  </si>
  <si>
    <t>Grewe</t>
  </si>
  <si>
    <t>Christian</t>
  </si>
  <si>
    <t>LT FC 06 Rurdorf</t>
  </si>
  <si>
    <t>Polzius</t>
  </si>
  <si>
    <t>Frank</t>
  </si>
  <si>
    <t>LAC Mausbach</t>
  </si>
  <si>
    <t>Wijnands</t>
  </si>
  <si>
    <t>Hub</t>
  </si>
  <si>
    <t>STB Landgraaf</t>
  </si>
  <si>
    <t>Stalitza</t>
  </si>
  <si>
    <t>Arno</t>
  </si>
  <si>
    <t>Leinders</t>
  </si>
  <si>
    <t>Günter</t>
  </si>
  <si>
    <t>Uwe</t>
  </si>
  <si>
    <t>Kuckertz</t>
  </si>
  <si>
    <t>Gerhard</t>
  </si>
  <si>
    <t>TVObermaubach</t>
  </si>
  <si>
    <t>Paschke</t>
  </si>
  <si>
    <t>Dürener Turnverein 1847</t>
  </si>
  <si>
    <t>(Düren)</t>
  </si>
  <si>
    <t>Schumacher</t>
  </si>
  <si>
    <t>Gerd</t>
  </si>
  <si>
    <t>DJK Loewe Hambach</t>
  </si>
  <si>
    <t>Stefan</t>
  </si>
  <si>
    <t>Gerhardt</t>
  </si>
  <si>
    <t>Nickel</t>
  </si>
  <si>
    <t>Rohé</t>
  </si>
  <si>
    <t>Kalle</t>
  </si>
  <si>
    <t>Alemannia Aachen</t>
  </si>
  <si>
    <t>Winter</t>
  </si>
  <si>
    <t>SC Komet Steckenborn</t>
  </si>
  <si>
    <t>DJK Armada Würselen [NLD]</t>
  </si>
  <si>
    <t>Ulrich</t>
  </si>
  <si>
    <t>Schneider</t>
  </si>
  <si>
    <t>Herbert</t>
  </si>
  <si>
    <t>Braunleder</t>
  </si>
  <si>
    <t>Jörg</t>
  </si>
  <si>
    <t>TV Konzen</t>
  </si>
  <si>
    <t>Bohmann</t>
  </si>
  <si>
    <t>Roy</t>
  </si>
  <si>
    <t>DJK Armada Würselen</t>
  </si>
  <si>
    <t>Dirk</t>
  </si>
  <si>
    <t>Kirschbaum</t>
  </si>
  <si>
    <t>Berkhauer</t>
  </si>
  <si>
    <t>Buschrunners</t>
  </si>
  <si>
    <t>Holzkämper</t>
  </si>
  <si>
    <t>Peter</t>
  </si>
  <si>
    <t>BSG SIG Combibloc</t>
  </si>
  <si>
    <t>Sander</t>
  </si>
  <si>
    <t>Holger</t>
  </si>
  <si>
    <t>Krieger</t>
  </si>
  <si>
    <t>Udo</t>
  </si>
  <si>
    <t>SV Germania Dürwiß</t>
  </si>
  <si>
    <t>Gil-Ricart</t>
  </si>
  <si>
    <t>Javier</t>
  </si>
  <si>
    <t>TV Huchem-Stammeln [ESP]</t>
  </si>
  <si>
    <t>Lürken</t>
  </si>
  <si>
    <t>Greuel</t>
  </si>
  <si>
    <t>Steffens</t>
  </si>
  <si>
    <t>Hartmut</t>
  </si>
  <si>
    <t>Haacken</t>
  </si>
  <si>
    <t>Willi</t>
  </si>
  <si>
    <t xml:space="preserve"> Franz-Josef</t>
  </si>
  <si>
    <t>Mlynski-Wiese</t>
  </si>
  <si>
    <t xml:space="preserve"> Alexander</t>
  </si>
  <si>
    <t xml:space="preserve"> Norbert</t>
  </si>
  <si>
    <t>Dickmeis</t>
  </si>
  <si>
    <t xml:space="preserve"> Horst</t>
  </si>
  <si>
    <t xml:space="preserve"> Frank</t>
  </si>
  <si>
    <t>van Dam</t>
  </si>
  <si>
    <t>Wilke</t>
  </si>
  <si>
    <t xml:space="preserve"> Michael</t>
  </si>
  <si>
    <t>SV Germania Dürwiss</t>
  </si>
  <si>
    <t>Noppen</t>
  </si>
  <si>
    <t xml:space="preserve"> Christoph</t>
  </si>
  <si>
    <t>LG Germania Freund</t>
  </si>
  <si>
    <t>Kraus</t>
  </si>
  <si>
    <t>Hamich Runners</t>
  </si>
  <si>
    <t>Hagens</t>
  </si>
  <si>
    <t xml:space="preserve"> Ralf</t>
  </si>
  <si>
    <t>Lustlauf mein Verein</t>
  </si>
  <si>
    <t xml:space="preserve"> Dirk</t>
  </si>
  <si>
    <t>Neumann</t>
  </si>
  <si>
    <t>SG Sparkasse Aachen</t>
  </si>
  <si>
    <t>Hall</t>
  </si>
  <si>
    <t xml:space="preserve"> Reinhard</t>
  </si>
  <si>
    <t>Oidtweiler Feldhasen</t>
  </si>
  <si>
    <t>Thoma</t>
  </si>
  <si>
    <t xml:space="preserve"> Ralph</t>
  </si>
  <si>
    <t>Hamaekers</t>
  </si>
  <si>
    <t xml:space="preserve"> Mark</t>
  </si>
  <si>
    <t>Aerden</t>
  </si>
  <si>
    <t xml:space="preserve"> Frankwin</t>
  </si>
  <si>
    <t>STAP Brunssum</t>
  </si>
  <si>
    <t>Kindel</t>
  </si>
  <si>
    <t>Lauftreff Inde Hahn</t>
  </si>
  <si>
    <t>Reuls</t>
  </si>
  <si>
    <t xml:space="preserve"> Martin</t>
  </si>
  <si>
    <t>Klausmann</t>
  </si>
  <si>
    <t xml:space="preserve"> Jörn</t>
  </si>
  <si>
    <t>Bedra</t>
  </si>
  <si>
    <t xml:space="preserve"> Axel</t>
  </si>
  <si>
    <t>LG Stolberg</t>
  </si>
  <si>
    <t>Sierd</t>
  </si>
  <si>
    <t>Platzbecker</t>
  </si>
  <si>
    <t xml:space="preserve"> Winfried</t>
  </si>
  <si>
    <t>BSG FZ-Juelich</t>
  </si>
  <si>
    <t xml:space="preserve"> René</t>
  </si>
  <si>
    <t>ERTK</t>
  </si>
  <si>
    <t>Decroupet</t>
  </si>
  <si>
    <t xml:space="preserve"> Luc</t>
  </si>
  <si>
    <t>STB</t>
  </si>
  <si>
    <t>PIEP</t>
  </si>
  <si>
    <t>LAC EUPEN</t>
  </si>
  <si>
    <t>KEUCHEN</t>
  </si>
  <si>
    <t>ERICH</t>
  </si>
  <si>
    <t>TEAM AACHENER ENGEL E.V.</t>
  </si>
  <si>
    <t>ROMBACH</t>
  </si>
  <si>
    <t>RUDOLF</t>
  </si>
  <si>
    <t>SV BERGWACHT ROHREN</t>
  </si>
  <si>
    <t>BRAUN</t>
  </si>
  <si>
    <t>CHRISTOF</t>
  </si>
  <si>
    <t>FRANK</t>
  </si>
  <si>
    <t>LAUFTREFF INDE HAHN</t>
  </si>
  <si>
    <t>ANDREAS</t>
  </si>
  <si>
    <t>HIPPLER</t>
  </si>
  <si>
    <t>MOHREN</t>
  </si>
  <si>
    <t>HANSA SIMMERATH</t>
  </si>
  <si>
    <t>Stock</t>
  </si>
  <si>
    <t>van Haaren</t>
  </si>
  <si>
    <t xml:space="preserve"> Cor</t>
  </si>
  <si>
    <t>1966</t>
  </si>
  <si>
    <t>Löhr</t>
  </si>
  <si>
    <t xml:space="preserve"> Jürgen</t>
  </si>
  <si>
    <t>Gunia</t>
  </si>
  <si>
    <t>Patrick</t>
  </si>
  <si>
    <t>Heerlen</t>
  </si>
  <si>
    <t>Rene</t>
  </si>
  <si>
    <t>Lux</t>
  </si>
  <si>
    <t>Rico</t>
  </si>
  <si>
    <t>Jos</t>
  </si>
  <si>
    <t>Bert</t>
  </si>
  <si>
    <t>René</t>
  </si>
  <si>
    <t>Paul</t>
  </si>
  <si>
    <t>Mertens</t>
  </si>
  <si>
    <t xml:space="preserve"> Joachim</t>
  </si>
  <si>
    <t>Visé</t>
  </si>
  <si>
    <t xml:space="preserve"> Romain</t>
  </si>
  <si>
    <t>Hanssen</t>
  </si>
  <si>
    <t>Unitas</t>
  </si>
  <si>
    <t>Herzogenrath (GER)</t>
  </si>
  <si>
    <t>Fortkemper</t>
  </si>
  <si>
    <t>Homminga</t>
  </si>
  <si>
    <t>Press</t>
  </si>
  <si>
    <t>Dietmar</t>
  </si>
  <si>
    <t>Team ERDINGER Alkoholfrei</t>
  </si>
  <si>
    <t>Giesen</t>
  </si>
  <si>
    <t>SV Bergwacht Rohren</t>
  </si>
  <si>
    <t>Schiffers</t>
  </si>
  <si>
    <t>Christoph</t>
  </si>
  <si>
    <t>Aachener TG</t>
  </si>
  <si>
    <t>Compes</t>
  </si>
  <si>
    <t>Born</t>
  </si>
  <si>
    <t>Torpedo Honsfeld</t>
  </si>
  <si>
    <t>Constantin</t>
  </si>
  <si>
    <t>(Birgel)</t>
  </si>
  <si>
    <t>Meisenberg</t>
  </si>
  <si>
    <t>Hans-Josef</t>
  </si>
  <si>
    <t>KG Blau Weiße Sterne Derichsweiler</t>
  </si>
  <si>
    <t>Dreihöfer</t>
  </si>
  <si>
    <t>Aachen</t>
  </si>
  <si>
    <t>Pauken</t>
  </si>
  <si>
    <t xml:space="preserve"> Andreas</t>
  </si>
  <si>
    <t>Schmidt</t>
  </si>
  <si>
    <t>Rosewich</t>
  </si>
  <si>
    <t>FC Germania Vossenack</t>
  </si>
  <si>
    <t>Hamich Runners e.V.</t>
  </si>
  <si>
    <t>Buechel</t>
  </si>
  <si>
    <t>Juergen</t>
  </si>
  <si>
    <t>TV Huchem-Stammeln</t>
  </si>
  <si>
    <t>Frömbgen</t>
  </si>
  <si>
    <t>Dieter</t>
  </si>
  <si>
    <t>Lenz</t>
  </si>
  <si>
    <t xml:space="preserve"> Hartmut</t>
  </si>
  <si>
    <t>DJK JS Herzogenrath</t>
  </si>
  <si>
    <t>Donadt</t>
  </si>
  <si>
    <t>SG GFC Düren 99</t>
  </si>
  <si>
    <t>Duda</t>
  </si>
  <si>
    <t>VANWERSCH</t>
  </si>
  <si>
    <t>66</t>
  </si>
  <si>
    <t>keine Angabe</t>
  </si>
  <si>
    <t>Meertens</t>
  </si>
  <si>
    <t>ATLA, Lanaken</t>
  </si>
  <si>
    <t>Oprée</t>
  </si>
  <si>
    <t>Alsdorf (GER)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</si>
</sst>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4">
    <font>
      <sz val="10"/>
      <name val="Arial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0"/>
    </font>
    <font>
      <b/>
      <sz val="11"/>
      <name val="Arial Black"/>
      <family val="2"/>
    </font>
    <font>
      <sz val="11"/>
      <name val="Arial Black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0"/>
      <name val="Verdana"/>
      <family val="0"/>
    </font>
    <font>
      <sz val="9"/>
      <name val="Arial"/>
      <family val="0"/>
    </font>
    <font>
      <b/>
      <sz val="10"/>
      <color indexed="12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62">
    <xf numFmtId="0" fontId="0" fillId="0" borderId="0" xfId="0" applyAlignment="1">
      <alignment/>
    </xf>
    <xf numFmtId="0" fontId="21" fillId="0" borderId="10" xfId="0" applyNumberFormat="1" applyFont="1" applyFill="1" applyBorder="1" applyAlignment="1" applyProtection="1">
      <alignment horizontal="left" vertical="top" indent="1"/>
      <protection/>
    </xf>
    <xf numFmtId="0" fontId="21" fillId="0" borderId="10" xfId="0" applyNumberFormat="1" applyFont="1" applyFill="1" applyBorder="1" applyAlignment="1" applyProtection="1">
      <alignment horizontal="center" vertical="top"/>
      <protection/>
    </xf>
    <xf numFmtId="0" fontId="21" fillId="0" borderId="10" xfId="0" applyNumberFormat="1" applyFont="1" applyFill="1" applyBorder="1" applyAlignment="1" applyProtection="1">
      <alignment horizontal="left" vertical="top"/>
      <protection/>
    </xf>
    <xf numFmtId="0" fontId="23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textRotation="180"/>
    </xf>
    <xf numFmtId="164" fontId="25" fillId="0" borderId="10" xfId="0" applyNumberFormat="1" applyFont="1" applyFill="1" applyBorder="1" applyAlignment="1">
      <alignment horizontal="center" vertical="center" textRotation="180"/>
    </xf>
    <xf numFmtId="0" fontId="25" fillId="0" borderId="10" xfId="0" applyNumberFormat="1" applyFont="1" applyFill="1" applyBorder="1" applyAlignment="1">
      <alignment horizontal="center" vertical="center" textRotation="180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90"/>
    </xf>
    <xf numFmtId="0" fontId="2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8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0" fontId="25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1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 applyProtection="1">
      <alignment/>
      <protection locked="0"/>
    </xf>
    <xf numFmtId="0" fontId="3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 applyProtection="1">
      <alignment/>
      <protection locked="0"/>
    </xf>
    <xf numFmtId="0" fontId="28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 wrapText="1"/>
    </xf>
    <xf numFmtId="21" fontId="0" fillId="24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 textRotation="180"/>
    </xf>
    <xf numFmtId="0" fontId="31" fillId="0" borderId="10" xfId="0" applyFont="1" applyFill="1" applyBorder="1" applyAlignment="1">
      <alignment horizontal="right"/>
    </xf>
    <xf numFmtId="0" fontId="31" fillId="0" borderId="10" xfId="0" applyFont="1" applyFill="1" applyBorder="1" applyAlignment="1">
      <alignment horizontal="right"/>
    </xf>
    <xf numFmtId="0" fontId="32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5" fillId="0" borderId="10" xfId="0" applyFont="1" applyFill="1" applyBorder="1" applyAlignment="1">
      <alignment vertical="top"/>
    </xf>
    <xf numFmtId="1" fontId="25" fillId="0" borderId="10" xfId="0" applyNumberFormat="1" applyFont="1" applyFill="1" applyBorder="1" applyAlignment="1">
      <alignment vertical="top"/>
    </xf>
    <xf numFmtId="21" fontId="0" fillId="24" borderId="10" xfId="0" applyNumberFormat="1" applyFont="1" applyFill="1" applyBorder="1" applyAlignment="1">
      <alignment wrapText="1"/>
    </xf>
    <xf numFmtId="0" fontId="33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wrapText="1"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1.raceresult.com/details/results.php?sl=6.9385.de.1.Ergebnislisten%7CErgebnisliste%20AK&amp;pp=107" TargetMode="External" /><Relationship Id="rId2" Type="http://schemas.openxmlformats.org/officeDocument/2006/relationships/hyperlink" Target="http://my1.raceresult.com/details/results.php?sl=6.9385.de.1.Ergebnislisten%7CErgebnisliste%20AK&amp;pp=786" TargetMode="External" /><Relationship Id="rId3" Type="http://schemas.openxmlformats.org/officeDocument/2006/relationships/hyperlink" Target="http://my1.raceresult.com/details/results.php?sl=6.9385.de.1.Ergebnislisten%7CErgebnisliste%20AK&amp;pp=587" TargetMode="External" /><Relationship Id="rId4" Type="http://schemas.openxmlformats.org/officeDocument/2006/relationships/hyperlink" Target="http://my1.raceresult.com/details/results.php?sl=6.9385.de.1.Ergebnislisten%7CErgebnisliste%20AK&amp;pp=586" TargetMode="External" /><Relationship Id="rId5" Type="http://schemas.openxmlformats.org/officeDocument/2006/relationships/hyperlink" Target="http://my1.raceresult.com/details/results.php?sl=6.9385.de.1.Ergebnislisten%7CErgebnisliste%20AK&amp;pp=826" TargetMode="External" /><Relationship Id="rId6" Type="http://schemas.openxmlformats.org/officeDocument/2006/relationships/hyperlink" Target="http://my1.raceresult.com/details/results.php?sl=6.9385.de.2.Ergebnislisten%7CErgebnisliste%20AK&amp;pp=232" TargetMode="External" /><Relationship Id="rId7" Type="http://schemas.openxmlformats.org/officeDocument/2006/relationships/hyperlink" Target="http://my1.raceresult.com/details/results.php?sl=6.9385.de.2.Ergebnislisten%7CErgebnisliste%20AK&amp;pp=67" TargetMode="External" /><Relationship Id="rId8" Type="http://schemas.openxmlformats.org/officeDocument/2006/relationships/hyperlink" Target="http://my1.raceresult.com/details/results.php?sl=6.9385.de.2.Ergebnislisten%7CErgebnisliste%20AK&amp;pp=267" TargetMode="External" /><Relationship Id="rId9" Type="http://schemas.openxmlformats.org/officeDocument/2006/relationships/hyperlink" Target="http://my1.raceresult.com/details/results.php?sl=6.9385.de.2.Ergebnislisten%7CErgebnisliste%20AK&amp;pp=257" TargetMode="External" /><Relationship Id="rId10" Type="http://schemas.openxmlformats.org/officeDocument/2006/relationships/hyperlink" Target="http://my1.raceresult.com/details/results.php?sl=6.9385.de.2.Ergebnislisten%7CErgebnisliste%20AK&amp;pp=68" TargetMode="External" /><Relationship Id="rId11" Type="http://schemas.openxmlformats.org/officeDocument/2006/relationships/hyperlink" Target="http://my1.raceresult.com/details/results.php?sl=6.9385.de.2.Ergebnislisten%7CErgebnisliste%20AK&amp;pp=226" TargetMode="External" /><Relationship Id="rId12" Type="http://schemas.openxmlformats.org/officeDocument/2006/relationships/hyperlink" Target="http://my1.raceresult.com/details/results.php?sl=6.9385.de.2.Ergebnislisten%7CErgebnisliste%20AK&amp;pp=73" TargetMode="External" /><Relationship Id="rId13" Type="http://schemas.openxmlformats.org/officeDocument/2006/relationships/hyperlink" Target="http://my1.raceresult.com/details/results.php?sl=6.9385.de.2.Ergebnislisten%7CErgebnisliste%20AK&amp;pp=222" TargetMode="External" /><Relationship Id="rId14" Type="http://schemas.openxmlformats.org/officeDocument/2006/relationships/hyperlink" Target="http://my1.raceresult.com/details/results.php?sl=6.9385.de.2.Ergebnislisten%7CErgebnisliste%20AK&amp;pp=243" TargetMode="External" /><Relationship Id="rId15" Type="http://schemas.openxmlformats.org/officeDocument/2006/relationships/hyperlink" Target="http://my2.raceresult.com/details/results.php?sl=6.8504.de.3.Internet%7CI30_Ergebnisliste_pro_Lauf&amp;pp=726" TargetMode="External" /><Relationship Id="rId16" Type="http://schemas.openxmlformats.org/officeDocument/2006/relationships/hyperlink" Target="http://my2.raceresult.com/details/results.php?sl=6.8504.de.3.Internet%7CI30_Ergebnisliste_pro_Lauf&amp;pp=764" TargetMode="External" /><Relationship Id="rId17" Type="http://schemas.openxmlformats.org/officeDocument/2006/relationships/hyperlink" Target="http://my2.raceresult.com/details/results.php?sl=6.8504.de.3.Internet%7CI30_Ergebnisliste_pro_Lauf&amp;pp=638" TargetMode="External" /><Relationship Id="rId18" Type="http://schemas.openxmlformats.org/officeDocument/2006/relationships/hyperlink" Target="http://my2.raceresult.com/details/results.php?sl=6.8504.de.4.Internet%7CI30_Ergebnisliste_pro_Lauf&amp;pp=267" TargetMode="External" /><Relationship Id="rId19" Type="http://schemas.openxmlformats.org/officeDocument/2006/relationships/hyperlink" Target="http://my2.raceresult.com/details/results.php?sl=6.8504.de.4.Internet%7CI30_Ergebnisliste_pro_Lauf&amp;pp=208" TargetMode="External" /><Relationship Id="rId20" Type="http://schemas.openxmlformats.org/officeDocument/2006/relationships/hyperlink" Target="http://my2.raceresult.com/details/results.php?sl=6.8504.de.4.Internet%7CI30_Ergebnisliste_pro_Lauf&amp;pp=456" TargetMode="External" /><Relationship Id="rId21" Type="http://schemas.openxmlformats.org/officeDocument/2006/relationships/hyperlink" Target="http://my2.raceresult.com/details/results.php?sl=6.8504.de.4.Internet%7CI30_Ergebnisliste_pro_Lauf&amp;pp=229" TargetMode="External" /><Relationship Id="rId22" Type="http://schemas.openxmlformats.org/officeDocument/2006/relationships/hyperlink" Target="http://my2.raceresult.com/details/results.php?sl=6.8504.de.4.Internet%7CI30_Ergebnisliste_pro_Lauf&amp;pp=32" TargetMode="External" /><Relationship Id="rId23" Type="http://schemas.openxmlformats.org/officeDocument/2006/relationships/hyperlink" Target="http://my2.raceresult.com/details/results.php?sl=6.8504.de.4.Internet%7CI30_Ergebnisliste_pro_Lauf&amp;pp=467" TargetMode="External" /><Relationship Id="rId24" Type="http://schemas.openxmlformats.org/officeDocument/2006/relationships/hyperlink" Target="http://my2.raceresult.com/details/results.php?sl=6.8504.de.4.Internet%7CI30_Ergebnisliste_pro_Lauf&amp;pp=259" TargetMode="External" /><Relationship Id="rId25" Type="http://schemas.openxmlformats.org/officeDocument/2006/relationships/hyperlink" Target="http://my2.raceresult.com/details/results.php?sl=6.8504.de.4.Internet%7CI30_Ergebnisliste_pro_Lauf&amp;pp=29" TargetMode="External" /><Relationship Id="rId26" Type="http://schemas.openxmlformats.org/officeDocument/2006/relationships/hyperlink" Target="http://my2.raceresult.com/details/results.php?sl=6.8504.de.4.Internet%7CI30_Ergebnisliste_pro_Lauf&amp;pp=3" TargetMode="External" /><Relationship Id="rId27" Type="http://schemas.openxmlformats.org/officeDocument/2006/relationships/hyperlink" Target="http://my2.raceresult.com/details/results.php?sl=6.8504.de.4.Internet%7CI30_Ergebnisliste_pro_Lauf&amp;pp=367" TargetMode="External" /><Relationship Id="rId28" Type="http://schemas.openxmlformats.org/officeDocument/2006/relationships/hyperlink" Target="http://my2.raceresult.com/details/results.php?sl=6.8504.de.4.Internet%7CI30_Ergebnisliste_pro_Lauf&amp;pp=352" TargetMode="External" /><Relationship Id="rId29" Type="http://schemas.openxmlformats.org/officeDocument/2006/relationships/hyperlink" Target="http://my2.raceresult.com/details/results.php?sl=6.8504.de.4.Internet%7CI30_Ergebnisliste_pro_Lauf&amp;pp=242" TargetMode="External" /><Relationship Id="rId30" Type="http://schemas.openxmlformats.org/officeDocument/2006/relationships/hyperlink" Target="http://my2.raceresult.com/details/results.php?sl=6.8504.de.4.Internet%7CI30_Ergebnisliste_pro_Lauf&amp;pp=399" TargetMode="External" /><Relationship Id="rId31" Type="http://schemas.openxmlformats.org/officeDocument/2006/relationships/hyperlink" Target="http://my2.raceresult.com/details/results.php?sl=6.8504.de.4.Internet%7CI30_Ergebnisliste_pro_Lauf&amp;pp=196" TargetMode="External" /><Relationship Id="rId32" Type="http://schemas.openxmlformats.org/officeDocument/2006/relationships/hyperlink" Target="http://my2.raceresult.com/details/results.php?sl=6.8504.de.4.Internet%7CI30_Ergebnisliste_pro_Lauf&amp;pp=31" TargetMode="External" /><Relationship Id="rId33" Type="http://schemas.openxmlformats.org/officeDocument/2006/relationships/hyperlink" Target="http://my2.raceresult.com/details/results.php?sl=6.8504.de.4.Internet%7CI30_Ergebnisliste_pro_Lauf&amp;pp=324" TargetMode="External" /><Relationship Id="rId34" Type="http://schemas.openxmlformats.org/officeDocument/2006/relationships/hyperlink" Target="http://my3.raceresult.com/details/results.php?sl=6.9107.de.0.Ergebnislisten%7CZieleinlaufliste&amp;pp=159" TargetMode="External" /><Relationship Id="rId35" Type="http://schemas.openxmlformats.org/officeDocument/2006/relationships/hyperlink" Target="http://my3.raceresult.com/details/results.php?sl=6.9107.de.0.Ergebnislisten%7CZieleinlaufliste&amp;pp=228" TargetMode="External" /><Relationship Id="rId36" Type="http://schemas.openxmlformats.org/officeDocument/2006/relationships/hyperlink" Target="http://my3.raceresult.com/details/results.php?sl=6.9107.de.0.Ergebnislisten%7CZieleinlaufliste&amp;pp=169" TargetMode="External" /><Relationship Id="rId37" Type="http://schemas.openxmlformats.org/officeDocument/2006/relationships/hyperlink" Target="http://my3.raceresult.com/details/results.php?sl=6.9107.de.0.Ergebnislisten%7CZieleinlaufliste&amp;pp=81" TargetMode="External" /><Relationship Id="rId38" Type="http://schemas.openxmlformats.org/officeDocument/2006/relationships/hyperlink" Target="http://my3.raceresult.com/details/results.php?sl=6.9107.de.0.Ergebnislisten%7CZieleinlaufliste&amp;pp=244" TargetMode="External" /><Relationship Id="rId39" Type="http://schemas.openxmlformats.org/officeDocument/2006/relationships/hyperlink" Target="http://my3.raceresult.com/details/results.php?sl=6.9107.de.0.Ergebnislisten%7CZieleinlaufliste&amp;pp=121" TargetMode="External" /><Relationship Id="rId40" Type="http://schemas.openxmlformats.org/officeDocument/2006/relationships/hyperlink" Target="http://my3.raceresult.com/details/results.php?sl=6.9107.de.0.Ergebnislisten%7CZieleinlaufliste&amp;pp=379" TargetMode="External" /><Relationship Id="rId41" Type="http://schemas.openxmlformats.org/officeDocument/2006/relationships/hyperlink" Target="http://my3.raceresult.com/details/results.php?sl=6.9107.de.0.Ergebnislisten%7CZieleinlaufliste&amp;pp=463" TargetMode="External" /><Relationship Id="rId42" Type="http://schemas.openxmlformats.org/officeDocument/2006/relationships/hyperlink" Target="http://my3.raceresult.com/details/results.php?sl=6.9107.de.0.Ergebnislisten%7CZieleinlaufliste&amp;pp=323" TargetMode="External" /><Relationship Id="rId43" Type="http://schemas.openxmlformats.org/officeDocument/2006/relationships/hyperlink" Target="http://my3.raceresult.com/details/results.php?sl=6.9107.de.0.Ergebnislisten%7CZieleinlaufliste&amp;pp=441" TargetMode="External" /><Relationship Id="rId44" Type="http://schemas.openxmlformats.org/officeDocument/2006/relationships/hyperlink" Target="http://my3.raceresult.com/details/results.php?sl=6.9107.de.0.Ergebnislisten%7CZieleinlaufliste&amp;pp=337" TargetMode="External" /><Relationship Id="rId45" Type="http://schemas.openxmlformats.org/officeDocument/2006/relationships/hyperlink" Target="http://my3.raceresult.com/details/results.php?sl=6.9107.de.0.Ergebnislisten%7CZieleinlaufliste&amp;pp=416" TargetMode="External" /><Relationship Id="rId46" Type="http://schemas.openxmlformats.org/officeDocument/2006/relationships/hyperlink" Target="http://my3.raceresult.com/details/results.php?sl=6.9107.de.0.Ergebnislisten%7CZieleinlaufliste&amp;pp=763" TargetMode="External" /><Relationship Id="rId47" Type="http://schemas.openxmlformats.org/officeDocument/2006/relationships/hyperlink" Target="http://my3.raceresult.com/details/results.php?sl=6.9107.de.0.Ergebnislisten%7CZieleinlaufliste&amp;pp=428" TargetMode="External" /><Relationship Id="rId48" Type="http://schemas.openxmlformats.org/officeDocument/2006/relationships/hyperlink" Target="http://my1.raceresult.com/details/results.php?sl=6.8912.de.7.Internet%7C07%20Zieleinlaufliste&amp;pp=1288" TargetMode="External" /><Relationship Id="rId49" Type="http://schemas.openxmlformats.org/officeDocument/2006/relationships/hyperlink" Target="http://my1.raceresult.com/details/results.php?sl=6.8912.de.7.Internet%7C07%20Zieleinlaufliste&amp;pp=1409" TargetMode="External" /><Relationship Id="rId50" Type="http://schemas.openxmlformats.org/officeDocument/2006/relationships/hyperlink" Target="http://my1.raceresult.com/details/results.php?sl=6.8912.de.7.Internet%7C07%20Zieleinlaufliste&amp;pp=1406" TargetMode="External" /><Relationship Id="rId51" Type="http://schemas.openxmlformats.org/officeDocument/2006/relationships/hyperlink" Target="http://my1.raceresult.com/details/results.php?sl=6.8912.de.7.Internet%7C07%20Zieleinlaufliste&amp;pp=1387" TargetMode="External" /><Relationship Id="rId52" Type="http://schemas.openxmlformats.org/officeDocument/2006/relationships/hyperlink" Target="http://my1.raceresult.com/details/results.php?sl=6.8912.de.6.Internet%7C07%20Zieleinlaufliste&amp;pp=116" TargetMode="External" /><Relationship Id="rId53" Type="http://schemas.openxmlformats.org/officeDocument/2006/relationships/hyperlink" Target="http://my1.raceresult.com/details/results.php?sl=6.8912.de.6.Internet%7C07%20Zieleinlaufliste&amp;pp=94" TargetMode="External" /><Relationship Id="rId54" Type="http://schemas.openxmlformats.org/officeDocument/2006/relationships/hyperlink" Target="http://my3.raceresult.com/details/results.php?sl=6.9544.de.1.Ergebnislisten%7CZieleinlaufliste&amp;pp=504" TargetMode="External" /><Relationship Id="rId55" Type="http://schemas.openxmlformats.org/officeDocument/2006/relationships/hyperlink" Target="http://my3.raceresult.com/details/results.php?sl=6.9544.de.1.Ergebnislisten%7CZieleinlaufliste&amp;pp=373" TargetMode="External" /><Relationship Id="rId56" Type="http://schemas.openxmlformats.org/officeDocument/2006/relationships/hyperlink" Target="http://my3.raceresult.com/details/results.php?sl=6.9544.de.1.Ergebnislisten%7CZieleinlaufliste&amp;pp=766" TargetMode="External" /><Relationship Id="rId57" Type="http://schemas.openxmlformats.org/officeDocument/2006/relationships/hyperlink" Target="http://my3.raceresult.com/details/results.php?sl=6.9544.de.1.Ergebnislisten%7CZieleinlaufliste&amp;pp=41" TargetMode="External" /><Relationship Id="rId58" Type="http://schemas.openxmlformats.org/officeDocument/2006/relationships/hyperlink" Target="http://my2.raceresult.com/details/?sl=6.9585.de.0.Ergebnislisten%7CZieleinlaufliste&amp;pp=281" TargetMode="External" /><Relationship Id="rId59" Type="http://schemas.openxmlformats.org/officeDocument/2006/relationships/hyperlink" Target="http://my2.raceresult.com/details/?sl=6.9585.de.0.Ergebnislisten%7CZieleinlaufliste&amp;pp=292" TargetMode="External" /><Relationship Id="rId60" Type="http://schemas.openxmlformats.org/officeDocument/2006/relationships/hyperlink" Target="http://my2.raceresult.com/details/?sl=6.9585.de.0.Ergebnislisten%7CZieleinlaufliste&amp;pp=284" TargetMode="External" /><Relationship Id="rId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89"/>
  <sheetViews>
    <sheetView showGridLines="0" tabSelected="1" zoomScalePageLayoutView="0" workbookViewId="0" topLeftCell="A1">
      <pane ySplit="2" topLeftCell="BM25" activePane="bottomLeft" state="frozen"/>
      <selection pane="topLeft" activeCell="T1" sqref="T1:T16384"/>
      <selection pane="bottomLeft" activeCell="A44" sqref="A44"/>
    </sheetView>
  </sheetViews>
  <sheetFormatPr defaultColWidth="11.421875" defaultRowHeight="12.75"/>
  <cols>
    <col min="1" max="1" width="4.28125" style="46" customWidth="1"/>
    <col min="2" max="2" width="4.7109375" style="15" customWidth="1"/>
    <col min="3" max="3" width="3.421875" style="15" customWidth="1"/>
    <col min="4" max="5" width="4.7109375" style="15" customWidth="1"/>
    <col min="6" max="6" width="4.7109375" style="51" customWidth="1"/>
    <col min="7" max="8" width="12.140625" style="19" customWidth="1"/>
    <col min="9" max="9" width="5.8515625" style="19" customWidth="1"/>
    <col min="10" max="10" width="12.00390625" style="19" bestFit="1" customWidth="1"/>
    <col min="11" max="47" width="2.7109375" style="19" customWidth="1"/>
    <col min="48" max="16384" width="11.421875" style="19" customWidth="1"/>
  </cols>
  <sheetData>
    <row r="1" spans="1:47" s="5" customFormat="1" ht="18.75">
      <c r="A1" s="60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s="11" customFormat="1" ht="102.75">
      <c r="A2" s="6" t="s">
        <v>46</v>
      </c>
      <c r="B2" s="7" t="s">
        <v>45</v>
      </c>
      <c r="C2" s="8" t="s">
        <v>44</v>
      </c>
      <c r="D2" s="8" t="s">
        <v>43</v>
      </c>
      <c r="E2" s="8" t="s">
        <v>42</v>
      </c>
      <c r="F2" s="49" t="s">
        <v>41</v>
      </c>
      <c r="G2" s="9" t="s">
        <v>40</v>
      </c>
      <c r="H2" s="9" t="s">
        <v>39</v>
      </c>
      <c r="I2" s="9" t="s">
        <v>38</v>
      </c>
      <c r="J2" s="9" t="s">
        <v>37</v>
      </c>
      <c r="K2" s="10" t="s">
        <v>36</v>
      </c>
      <c r="L2" s="10" t="s">
        <v>35</v>
      </c>
      <c r="M2" s="10" t="s">
        <v>34</v>
      </c>
      <c r="N2" s="10" t="s">
        <v>33</v>
      </c>
      <c r="O2" s="10" t="s">
        <v>32</v>
      </c>
      <c r="P2" s="10" t="s">
        <v>31</v>
      </c>
      <c r="Q2" s="10" t="s">
        <v>30</v>
      </c>
      <c r="R2" s="10" t="s">
        <v>29</v>
      </c>
      <c r="S2" s="10" t="s">
        <v>28</v>
      </c>
      <c r="T2" s="10" t="s">
        <v>27</v>
      </c>
      <c r="U2" s="10" t="s">
        <v>26</v>
      </c>
      <c r="V2" s="10" t="s">
        <v>25</v>
      </c>
      <c r="W2" s="10" t="s">
        <v>24</v>
      </c>
      <c r="X2" s="10" t="s">
        <v>23</v>
      </c>
      <c r="Y2" s="10" t="s">
        <v>22</v>
      </c>
      <c r="Z2" s="10" t="s">
        <v>21</v>
      </c>
      <c r="AA2" s="10" t="s">
        <v>20</v>
      </c>
      <c r="AB2" s="10" t="s">
        <v>19</v>
      </c>
      <c r="AC2" s="10" t="s">
        <v>18</v>
      </c>
      <c r="AD2" s="10" t="s">
        <v>17</v>
      </c>
      <c r="AE2" s="10" t="s">
        <v>16</v>
      </c>
      <c r="AF2" s="10" t="s">
        <v>15</v>
      </c>
      <c r="AG2" s="10" t="s">
        <v>14</v>
      </c>
      <c r="AH2" s="10" t="s">
        <v>13</v>
      </c>
      <c r="AI2" s="10" t="s">
        <v>12</v>
      </c>
      <c r="AJ2" s="10" t="s">
        <v>11</v>
      </c>
      <c r="AK2" s="10" t="s">
        <v>10</v>
      </c>
      <c r="AL2" s="10" t="s">
        <v>9</v>
      </c>
      <c r="AM2" s="10" t="s">
        <v>8</v>
      </c>
      <c r="AN2" s="10" t="s">
        <v>7</v>
      </c>
      <c r="AO2" s="10" t="s">
        <v>6</v>
      </c>
      <c r="AP2" s="10" t="s">
        <v>5</v>
      </c>
      <c r="AQ2" s="10" t="s">
        <v>4</v>
      </c>
      <c r="AR2" s="10" t="s">
        <v>3</v>
      </c>
      <c r="AS2" s="10" t="s">
        <v>2</v>
      </c>
      <c r="AT2" s="10" t="s">
        <v>1</v>
      </c>
      <c r="AU2" s="10" t="s">
        <v>0</v>
      </c>
    </row>
    <row r="3" spans="1:47" s="11" customFormat="1" ht="15.75" customHeight="1">
      <c r="A3" s="12">
        <v>1</v>
      </c>
      <c r="B3" s="13">
        <f aca="true" t="shared" si="0" ref="B3:B66">SUM(K3:AU3)</f>
        <v>1021</v>
      </c>
      <c r="C3" s="14">
        <f aca="true" t="shared" si="1" ref="C3:C66">COUNT(K3:AU3)</f>
        <v>21</v>
      </c>
      <c r="D3" s="14">
        <f aca="true" t="shared" si="2" ref="D3:D66"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+IF(COUNT(K3:AU3)&gt;7,LARGE(K3:AU3,8),0)+IF(COUNT(K3:AU3)&gt;8,LARGE(K3:AU3,9),0)+IF(COUNT(K3:AU3)&gt;9,LARGE(K3:AU3,10),0)+IF(COUNT(K3:AU3)&gt;10,LARGE(K3:AU3,11),0)+IF(COUNT(K3:AU3)&gt;11,LARGE(K3:AU3,12),0)+IF(COUNT(K3:AU3)&gt;12,LARGE(K3:AU3,13),0)+IF(COUNT(K3:AU3)&gt;13,LARGE(K3:AU3,14),0)+IF(COUNT(K3:AU3)&gt;14,LARGE(K3:AU3,15),0)</f>
        <v>747</v>
      </c>
      <c r="E3" s="14">
        <f aca="true" t="shared" si="3" ref="E3:E66">IF(COUNT(K3:AU3)&lt;22,IF(COUNT(K3:AU3)&gt;14,(COUNT(K3:AU3)-15),0)*20,120)</f>
        <v>120</v>
      </c>
      <c r="F3" s="50">
        <f aca="true" t="shared" si="4" ref="F3:F66">D3+E3</f>
        <v>867</v>
      </c>
      <c r="G3" s="15" t="s">
        <v>105</v>
      </c>
      <c r="H3" s="15" t="s">
        <v>99</v>
      </c>
      <c r="I3" s="16">
        <v>1965</v>
      </c>
      <c r="J3" s="16" t="s">
        <v>106</v>
      </c>
      <c r="K3" s="12">
        <v>47</v>
      </c>
      <c r="L3" s="17"/>
      <c r="M3" s="17">
        <v>50</v>
      </c>
      <c r="N3" s="17"/>
      <c r="O3" s="17">
        <v>49</v>
      </c>
      <c r="P3" s="12">
        <v>44</v>
      </c>
      <c r="Q3" s="17"/>
      <c r="R3" s="17"/>
      <c r="S3" s="17">
        <v>49</v>
      </c>
      <c r="T3" s="17">
        <v>50</v>
      </c>
      <c r="U3" s="17"/>
      <c r="V3" s="12">
        <v>36</v>
      </c>
      <c r="W3" s="12">
        <v>50</v>
      </c>
      <c r="X3" s="17"/>
      <c r="Y3" s="17"/>
      <c r="Z3" s="17">
        <v>50</v>
      </c>
      <c r="AA3" s="17">
        <v>49</v>
      </c>
      <c r="AB3" s="17"/>
      <c r="AC3" s="52">
        <v>50</v>
      </c>
      <c r="AD3" s="17">
        <v>50</v>
      </c>
      <c r="AE3" s="17">
        <v>49</v>
      </c>
      <c r="AF3" s="17">
        <v>50</v>
      </c>
      <c r="AG3" s="17"/>
      <c r="AH3" s="17"/>
      <c r="AI3" s="17">
        <v>50</v>
      </c>
      <c r="AJ3" s="17">
        <v>50</v>
      </c>
      <c r="AK3" s="17">
        <v>50</v>
      </c>
      <c r="AL3" s="17"/>
      <c r="AM3" s="17">
        <v>49</v>
      </c>
      <c r="AN3" s="17"/>
      <c r="AO3" s="17"/>
      <c r="AP3" s="17">
        <v>50</v>
      </c>
      <c r="AQ3" s="17"/>
      <c r="AR3" s="17"/>
      <c r="AS3" s="17">
        <v>50</v>
      </c>
      <c r="AT3" s="17">
        <v>49</v>
      </c>
      <c r="AU3" s="17"/>
    </row>
    <row r="4" spans="1:47" s="11" customFormat="1" ht="15.75" customHeight="1">
      <c r="A4" s="12">
        <v>2</v>
      </c>
      <c r="B4" s="13">
        <f t="shared" si="0"/>
        <v>873</v>
      </c>
      <c r="C4" s="14">
        <f t="shared" si="1"/>
        <v>22</v>
      </c>
      <c r="D4" s="14">
        <f t="shared" si="2"/>
        <v>655</v>
      </c>
      <c r="E4" s="14">
        <f t="shared" si="3"/>
        <v>120</v>
      </c>
      <c r="F4" s="50">
        <f t="shared" si="4"/>
        <v>775</v>
      </c>
      <c r="G4" s="15" t="s">
        <v>133</v>
      </c>
      <c r="H4" s="15" t="s">
        <v>108</v>
      </c>
      <c r="I4" s="16">
        <v>1967</v>
      </c>
      <c r="J4" s="16" t="s">
        <v>106</v>
      </c>
      <c r="K4" s="12">
        <v>11</v>
      </c>
      <c r="L4" s="17"/>
      <c r="M4" s="17">
        <v>37</v>
      </c>
      <c r="N4" s="12">
        <v>38</v>
      </c>
      <c r="O4" s="17"/>
      <c r="P4" s="17"/>
      <c r="Q4" s="17">
        <v>35</v>
      </c>
      <c r="R4" s="17"/>
      <c r="S4" s="17">
        <v>41</v>
      </c>
      <c r="T4" s="17">
        <v>43</v>
      </c>
      <c r="U4" s="17"/>
      <c r="V4" s="17">
        <v>47</v>
      </c>
      <c r="W4" s="17"/>
      <c r="X4" s="12">
        <v>47</v>
      </c>
      <c r="Y4" s="17">
        <v>40</v>
      </c>
      <c r="Z4" s="17">
        <v>45</v>
      </c>
      <c r="AA4" s="17">
        <v>42</v>
      </c>
      <c r="AB4" s="17">
        <v>47</v>
      </c>
      <c r="AC4" s="12">
        <v>47</v>
      </c>
      <c r="AD4" s="17">
        <v>33</v>
      </c>
      <c r="AE4" s="17">
        <v>29</v>
      </c>
      <c r="AF4" s="17">
        <v>48</v>
      </c>
      <c r="AG4" s="17"/>
      <c r="AH4" s="17"/>
      <c r="AI4" s="17"/>
      <c r="AJ4" s="17">
        <v>44</v>
      </c>
      <c r="AK4" s="17">
        <v>48</v>
      </c>
      <c r="AL4" s="17">
        <v>38</v>
      </c>
      <c r="AM4" s="17"/>
      <c r="AN4" s="17"/>
      <c r="AO4" s="17">
        <v>35</v>
      </c>
      <c r="AP4" s="17"/>
      <c r="AQ4" s="12">
        <v>38</v>
      </c>
      <c r="AR4" s="17"/>
      <c r="AS4" s="17">
        <v>40</v>
      </c>
      <c r="AT4" s="17"/>
      <c r="AU4" s="17"/>
    </row>
    <row r="5" spans="1:47" s="11" customFormat="1" ht="15.75" customHeight="1">
      <c r="A5" s="12">
        <v>3</v>
      </c>
      <c r="B5" s="13">
        <f t="shared" si="0"/>
        <v>858</v>
      </c>
      <c r="C5" s="14">
        <f t="shared" si="1"/>
        <v>22</v>
      </c>
      <c r="D5" s="14">
        <f t="shared" si="2"/>
        <v>644</v>
      </c>
      <c r="E5" s="14">
        <f t="shared" si="3"/>
        <v>120</v>
      </c>
      <c r="F5" s="50">
        <f t="shared" si="4"/>
        <v>764</v>
      </c>
      <c r="G5" s="15" t="s">
        <v>176</v>
      </c>
      <c r="H5" s="15" t="s">
        <v>177</v>
      </c>
      <c r="I5" s="16">
        <v>1963</v>
      </c>
      <c r="J5" s="16" t="s">
        <v>178</v>
      </c>
      <c r="K5" s="17"/>
      <c r="L5" s="17"/>
      <c r="M5" s="17">
        <v>30</v>
      </c>
      <c r="N5" s="12">
        <v>39</v>
      </c>
      <c r="O5" s="17"/>
      <c r="P5" s="17"/>
      <c r="Q5" s="17">
        <v>24</v>
      </c>
      <c r="R5" s="17"/>
      <c r="S5" s="17">
        <v>36</v>
      </c>
      <c r="T5" s="17">
        <v>42</v>
      </c>
      <c r="U5" s="17">
        <v>36</v>
      </c>
      <c r="V5" s="17"/>
      <c r="W5" s="12">
        <v>30</v>
      </c>
      <c r="X5" s="17"/>
      <c r="Y5" s="17">
        <v>31</v>
      </c>
      <c r="Z5" s="12">
        <v>27</v>
      </c>
      <c r="AA5" s="17"/>
      <c r="AB5" s="17">
        <v>42</v>
      </c>
      <c r="AC5" s="12">
        <v>42</v>
      </c>
      <c r="AD5" s="17"/>
      <c r="AE5" s="17"/>
      <c r="AF5" s="17"/>
      <c r="AG5" s="17"/>
      <c r="AH5" s="17">
        <v>36</v>
      </c>
      <c r="AI5" s="17"/>
      <c r="AJ5" s="17">
        <v>39</v>
      </c>
      <c r="AK5" s="17">
        <v>47</v>
      </c>
      <c r="AL5" s="17">
        <v>42</v>
      </c>
      <c r="AM5" s="17">
        <v>44</v>
      </c>
      <c r="AN5" s="17">
        <v>44</v>
      </c>
      <c r="AO5" s="17">
        <v>43</v>
      </c>
      <c r="AP5" s="17"/>
      <c r="AQ5" s="17">
        <v>45</v>
      </c>
      <c r="AR5" s="17">
        <v>47</v>
      </c>
      <c r="AS5" s="17">
        <v>46</v>
      </c>
      <c r="AT5" s="17">
        <v>46</v>
      </c>
      <c r="AU5" s="17"/>
    </row>
    <row r="6" spans="1:47" s="11" customFormat="1" ht="15.75" customHeight="1">
      <c r="A6" s="12">
        <v>4</v>
      </c>
      <c r="B6" s="13">
        <f t="shared" si="0"/>
        <v>728</v>
      </c>
      <c r="C6" s="14">
        <f t="shared" si="1"/>
        <v>22</v>
      </c>
      <c r="D6" s="14">
        <f t="shared" si="2"/>
        <v>625</v>
      </c>
      <c r="E6" s="14">
        <f t="shared" si="3"/>
        <v>120</v>
      </c>
      <c r="F6" s="50">
        <f t="shared" si="4"/>
        <v>745</v>
      </c>
      <c r="G6" s="15" t="s">
        <v>136</v>
      </c>
      <c r="H6" s="15" t="s">
        <v>137</v>
      </c>
      <c r="I6" s="16">
        <v>1967</v>
      </c>
      <c r="J6" s="16" t="s">
        <v>98</v>
      </c>
      <c r="K6" s="12">
        <v>1</v>
      </c>
      <c r="L6" s="17"/>
      <c r="M6" s="17"/>
      <c r="N6" s="17"/>
      <c r="O6" s="17"/>
      <c r="P6" s="17">
        <v>40</v>
      </c>
      <c r="Q6" s="17">
        <v>23</v>
      </c>
      <c r="R6" s="17">
        <v>12</v>
      </c>
      <c r="S6" s="17">
        <v>38</v>
      </c>
      <c r="T6" s="17">
        <v>46</v>
      </c>
      <c r="U6" s="17">
        <v>22</v>
      </c>
      <c r="V6" s="17">
        <v>46</v>
      </c>
      <c r="W6" s="17">
        <v>48</v>
      </c>
      <c r="X6" s="17"/>
      <c r="Y6" s="17"/>
      <c r="Z6" s="17"/>
      <c r="AA6" s="17">
        <v>35</v>
      </c>
      <c r="AB6" s="17"/>
      <c r="AC6" s="17">
        <v>48</v>
      </c>
      <c r="AD6" s="17"/>
      <c r="AE6" s="17">
        <v>19</v>
      </c>
      <c r="AF6" s="17">
        <v>46</v>
      </c>
      <c r="AG6" s="17">
        <v>0</v>
      </c>
      <c r="AH6" s="17">
        <v>34</v>
      </c>
      <c r="AI6" s="17">
        <v>47</v>
      </c>
      <c r="AJ6" s="17">
        <v>36</v>
      </c>
      <c r="AK6" s="17">
        <v>47</v>
      </c>
      <c r="AL6" s="17"/>
      <c r="AM6" s="17">
        <v>35</v>
      </c>
      <c r="AN6" s="17">
        <v>26</v>
      </c>
      <c r="AO6" s="17"/>
      <c r="AP6" s="17"/>
      <c r="AQ6" s="17"/>
      <c r="AR6" s="17"/>
      <c r="AS6" s="17">
        <v>44</v>
      </c>
      <c r="AT6" s="12">
        <v>35</v>
      </c>
      <c r="AU6" s="17"/>
    </row>
    <row r="7" spans="1:47" s="11" customFormat="1" ht="15.75" customHeight="1">
      <c r="A7" s="12">
        <v>5</v>
      </c>
      <c r="B7" s="13">
        <f t="shared" si="0"/>
        <v>642</v>
      </c>
      <c r="C7" s="14">
        <f t="shared" si="1"/>
        <v>13</v>
      </c>
      <c r="D7" s="14">
        <f t="shared" si="2"/>
        <v>642</v>
      </c>
      <c r="E7" s="14">
        <f t="shared" si="3"/>
        <v>0</v>
      </c>
      <c r="F7" s="50">
        <f t="shared" si="4"/>
        <v>642</v>
      </c>
      <c r="G7" s="15" t="s">
        <v>63</v>
      </c>
      <c r="H7" s="15" t="s">
        <v>64</v>
      </c>
      <c r="I7" s="16">
        <v>1964</v>
      </c>
      <c r="J7" s="16" t="s">
        <v>65</v>
      </c>
      <c r="K7" s="17"/>
      <c r="L7" s="12">
        <v>50</v>
      </c>
      <c r="M7" s="17"/>
      <c r="N7" s="17"/>
      <c r="O7" s="17"/>
      <c r="P7" s="17"/>
      <c r="Q7" s="17">
        <v>50</v>
      </c>
      <c r="R7" s="17">
        <v>50</v>
      </c>
      <c r="S7" s="17">
        <v>48</v>
      </c>
      <c r="T7" s="17"/>
      <c r="U7" s="17"/>
      <c r="V7" s="17"/>
      <c r="W7" s="12">
        <v>49</v>
      </c>
      <c r="X7" s="17"/>
      <c r="Y7" s="17">
        <v>49</v>
      </c>
      <c r="Z7" s="12">
        <v>49</v>
      </c>
      <c r="AA7" s="17"/>
      <c r="AB7" s="17"/>
      <c r="AC7" s="12">
        <v>50</v>
      </c>
      <c r="AD7" s="17"/>
      <c r="AE7" s="17">
        <v>48</v>
      </c>
      <c r="AF7" s="17"/>
      <c r="AG7" s="17"/>
      <c r="AH7" s="17"/>
      <c r="AI7" s="12">
        <v>50</v>
      </c>
      <c r="AJ7" s="17"/>
      <c r="AK7" s="58">
        <v>49</v>
      </c>
      <c r="AL7" s="17"/>
      <c r="AM7" s="17">
        <v>50</v>
      </c>
      <c r="AN7" s="17"/>
      <c r="AO7" s="17"/>
      <c r="AP7" s="17"/>
      <c r="AQ7" s="17"/>
      <c r="AR7" s="12">
        <v>50</v>
      </c>
      <c r="AS7" s="17"/>
      <c r="AT7" s="17"/>
      <c r="AU7" s="17"/>
    </row>
    <row r="8" spans="1:47" s="11" customFormat="1" ht="15.75" customHeight="1">
      <c r="A8" s="12">
        <v>6</v>
      </c>
      <c r="B8" s="13">
        <f t="shared" si="0"/>
        <v>599</v>
      </c>
      <c r="C8" s="14">
        <f t="shared" si="1"/>
        <v>14</v>
      </c>
      <c r="D8" s="14">
        <f t="shared" si="2"/>
        <v>599</v>
      </c>
      <c r="E8" s="14">
        <f t="shared" si="3"/>
        <v>0</v>
      </c>
      <c r="F8" s="50">
        <f t="shared" si="4"/>
        <v>599</v>
      </c>
      <c r="G8" s="15" t="s">
        <v>100</v>
      </c>
      <c r="H8" s="15" t="s">
        <v>89</v>
      </c>
      <c r="I8" s="16">
        <v>1965</v>
      </c>
      <c r="J8" s="16" t="s">
        <v>153</v>
      </c>
      <c r="K8" s="17">
        <v>38</v>
      </c>
      <c r="L8" s="17"/>
      <c r="M8" s="17"/>
      <c r="N8" s="17">
        <v>46</v>
      </c>
      <c r="O8" s="17"/>
      <c r="P8" s="17">
        <v>36</v>
      </c>
      <c r="Q8" s="17"/>
      <c r="R8" s="17">
        <v>45</v>
      </c>
      <c r="S8" s="17"/>
      <c r="T8" s="17">
        <v>44</v>
      </c>
      <c r="U8" s="17"/>
      <c r="V8" s="17">
        <v>43</v>
      </c>
      <c r="W8" s="17">
        <v>45</v>
      </c>
      <c r="X8" s="17"/>
      <c r="Y8" s="17"/>
      <c r="Z8" s="17">
        <v>39</v>
      </c>
      <c r="AA8" s="17"/>
      <c r="AB8" s="17"/>
      <c r="AC8" s="17">
        <v>47</v>
      </c>
      <c r="AD8" s="17"/>
      <c r="AE8" s="17"/>
      <c r="AF8" s="17">
        <v>45</v>
      </c>
      <c r="AG8" s="17"/>
      <c r="AH8" s="17"/>
      <c r="AI8" s="17">
        <v>46</v>
      </c>
      <c r="AJ8" s="17"/>
      <c r="AK8" s="17">
        <v>43</v>
      </c>
      <c r="AL8" s="17"/>
      <c r="AM8" s="17"/>
      <c r="AN8" s="17"/>
      <c r="AO8" s="17"/>
      <c r="AP8" s="17"/>
      <c r="AQ8" s="17"/>
      <c r="AR8" s="17"/>
      <c r="AS8" s="17">
        <v>39</v>
      </c>
      <c r="AT8" s="17">
        <v>43</v>
      </c>
      <c r="AU8" s="17"/>
    </row>
    <row r="9" spans="1:47" s="11" customFormat="1" ht="15.75" customHeight="1">
      <c r="A9" s="12">
        <v>7</v>
      </c>
      <c r="B9" s="13">
        <f t="shared" si="0"/>
        <v>495</v>
      </c>
      <c r="C9" s="14">
        <f t="shared" si="1"/>
        <v>21</v>
      </c>
      <c r="D9" s="14">
        <f t="shared" si="2"/>
        <v>451</v>
      </c>
      <c r="E9" s="14">
        <f t="shared" si="3"/>
        <v>120</v>
      </c>
      <c r="F9" s="50">
        <f t="shared" si="4"/>
        <v>571</v>
      </c>
      <c r="G9" s="15" t="s">
        <v>134</v>
      </c>
      <c r="H9" s="15" t="s">
        <v>97</v>
      </c>
      <c r="I9" s="16">
        <v>1963</v>
      </c>
      <c r="J9" s="16" t="s">
        <v>95</v>
      </c>
      <c r="K9" s="12">
        <v>10</v>
      </c>
      <c r="L9" s="17"/>
      <c r="M9" s="12">
        <v>6</v>
      </c>
      <c r="N9" s="12">
        <v>35</v>
      </c>
      <c r="O9" s="17"/>
      <c r="P9" s="12">
        <v>0</v>
      </c>
      <c r="Q9" s="17">
        <v>25</v>
      </c>
      <c r="R9" s="17">
        <v>14</v>
      </c>
      <c r="S9" s="17"/>
      <c r="T9" s="17"/>
      <c r="U9" s="17"/>
      <c r="V9" s="18">
        <v>18</v>
      </c>
      <c r="W9" s="12">
        <v>32</v>
      </c>
      <c r="X9" s="12">
        <v>40</v>
      </c>
      <c r="Y9" s="17">
        <v>32</v>
      </c>
      <c r="Z9" s="12">
        <v>14</v>
      </c>
      <c r="AA9" s="17"/>
      <c r="AB9" s="17"/>
      <c r="AC9" s="17"/>
      <c r="AD9" s="17">
        <v>24</v>
      </c>
      <c r="AE9" s="17">
        <v>23</v>
      </c>
      <c r="AF9" s="17"/>
      <c r="AG9" s="17"/>
      <c r="AH9" s="17">
        <v>35</v>
      </c>
      <c r="AI9" s="17"/>
      <c r="AJ9" s="17">
        <v>31</v>
      </c>
      <c r="AK9" s="17"/>
      <c r="AL9" s="17">
        <v>35</v>
      </c>
      <c r="AM9" s="17">
        <v>33</v>
      </c>
      <c r="AN9" s="17"/>
      <c r="AO9" s="17">
        <v>30</v>
      </c>
      <c r="AP9" s="17"/>
      <c r="AQ9" s="17"/>
      <c r="AR9" s="12">
        <v>26</v>
      </c>
      <c r="AS9" s="17">
        <v>0</v>
      </c>
      <c r="AT9" s="12">
        <v>32</v>
      </c>
      <c r="AU9" s="17"/>
    </row>
    <row r="10" spans="1:47" s="11" customFormat="1" ht="15.75" customHeight="1">
      <c r="A10" s="12">
        <v>8</v>
      </c>
      <c r="B10" s="13">
        <f t="shared" si="0"/>
        <v>492</v>
      </c>
      <c r="C10" s="14">
        <f t="shared" si="1"/>
        <v>11</v>
      </c>
      <c r="D10" s="14">
        <f t="shared" si="2"/>
        <v>492</v>
      </c>
      <c r="E10" s="14">
        <f t="shared" si="3"/>
        <v>0</v>
      </c>
      <c r="F10" s="50">
        <f t="shared" si="4"/>
        <v>492</v>
      </c>
      <c r="G10" s="15" t="s">
        <v>165</v>
      </c>
      <c r="H10" s="15" t="s">
        <v>166</v>
      </c>
      <c r="I10" s="16">
        <v>1965</v>
      </c>
      <c r="J10" s="16"/>
      <c r="K10" s="17"/>
      <c r="L10" s="17"/>
      <c r="M10" s="17">
        <v>48</v>
      </c>
      <c r="N10" s="17"/>
      <c r="O10" s="17">
        <v>47</v>
      </c>
      <c r="P10" s="17"/>
      <c r="Q10" s="17">
        <v>47</v>
      </c>
      <c r="R10" s="17">
        <v>37</v>
      </c>
      <c r="S10" s="17">
        <v>47</v>
      </c>
      <c r="T10" s="17"/>
      <c r="U10" s="17"/>
      <c r="V10" s="17"/>
      <c r="W10" s="17"/>
      <c r="X10" s="17"/>
      <c r="Y10" s="17"/>
      <c r="Z10" s="12">
        <v>46</v>
      </c>
      <c r="AA10" s="17">
        <v>46</v>
      </c>
      <c r="AB10" s="17"/>
      <c r="AC10" s="12">
        <v>49</v>
      </c>
      <c r="AD10" s="17">
        <v>46</v>
      </c>
      <c r="AE10" s="17"/>
      <c r="AF10" s="17"/>
      <c r="AG10" s="17"/>
      <c r="AH10" s="17">
        <v>31</v>
      </c>
      <c r="AI10" s="17"/>
      <c r="AJ10" s="17"/>
      <c r="AK10" s="17"/>
      <c r="AL10" s="17">
        <v>48</v>
      </c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11" customFormat="1" ht="15.75" customHeight="1">
      <c r="A11" s="12">
        <v>9</v>
      </c>
      <c r="B11" s="13">
        <f t="shared" si="0"/>
        <v>489</v>
      </c>
      <c r="C11" s="14">
        <f t="shared" si="1"/>
        <v>14</v>
      </c>
      <c r="D11" s="14">
        <f t="shared" si="2"/>
        <v>489</v>
      </c>
      <c r="E11" s="14">
        <f t="shared" si="3"/>
        <v>0</v>
      </c>
      <c r="F11" s="50">
        <f t="shared" si="4"/>
        <v>489</v>
      </c>
      <c r="G11" s="15" t="s">
        <v>51</v>
      </c>
      <c r="H11" s="15" t="s">
        <v>52</v>
      </c>
      <c r="I11" s="16">
        <v>1966</v>
      </c>
      <c r="J11" s="16" t="s">
        <v>53</v>
      </c>
      <c r="K11" s="17">
        <v>45</v>
      </c>
      <c r="L11" s="17">
        <v>38</v>
      </c>
      <c r="M11" s="17">
        <v>28</v>
      </c>
      <c r="N11" s="17"/>
      <c r="O11" s="17"/>
      <c r="P11" s="17">
        <v>41</v>
      </c>
      <c r="Q11" s="17"/>
      <c r="R11" s="17">
        <v>47</v>
      </c>
      <c r="S11" s="17">
        <v>37</v>
      </c>
      <c r="T11" s="17">
        <v>45</v>
      </c>
      <c r="U11" s="17">
        <v>17</v>
      </c>
      <c r="V11" s="17">
        <v>44</v>
      </c>
      <c r="W11" s="17"/>
      <c r="X11" s="17"/>
      <c r="Y11" s="17"/>
      <c r="Z11" s="17">
        <v>44</v>
      </c>
      <c r="AA11" s="17">
        <v>34</v>
      </c>
      <c r="AB11" s="17"/>
      <c r="AC11" s="17"/>
      <c r="AD11" s="17">
        <v>22</v>
      </c>
      <c r="AE11" s="17">
        <v>17</v>
      </c>
      <c r="AF11" s="17"/>
      <c r="AG11" s="17"/>
      <c r="AH11" s="17"/>
      <c r="AI11" s="17"/>
      <c r="AJ11" s="17">
        <v>30</v>
      </c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s="11" customFormat="1" ht="15.75" customHeight="1">
      <c r="A12" s="12">
        <v>10</v>
      </c>
      <c r="B12" s="13">
        <f t="shared" si="0"/>
        <v>461</v>
      </c>
      <c r="C12" s="14">
        <f t="shared" si="1"/>
        <v>16</v>
      </c>
      <c r="D12" s="14">
        <f t="shared" si="2"/>
        <v>461</v>
      </c>
      <c r="E12" s="14">
        <f t="shared" si="3"/>
        <v>20</v>
      </c>
      <c r="F12" s="50">
        <f t="shared" si="4"/>
        <v>481</v>
      </c>
      <c r="G12" s="15" t="s">
        <v>87</v>
      </c>
      <c r="H12" s="15" t="s">
        <v>88</v>
      </c>
      <c r="I12" s="16">
        <v>1965</v>
      </c>
      <c r="J12" s="16" t="s">
        <v>75</v>
      </c>
      <c r="K12" s="17"/>
      <c r="L12" s="12">
        <v>30</v>
      </c>
      <c r="M12" s="12">
        <v>9</v>
      </c>
      <c r="N12" s="17">
        <v>48</v>
      </c>
      <c r="O12" s="17">
        <v>10</v>
      </c>
      <c r="P12" s="12">
        <v>0</v>
      </c>
      <c r="Q12" s="17">
        <v>21</v>
      </c>
      <c r="R12" s="17">
        <v>48</v>
      </c>
      <c r="S12" s="17"/>
      <c r="T12" s="17">
        <v>48</v>
      </c>
      <c r="U12" s="17"/>
      <c r="V12" s="17"/>
      <c r="W12" s="17"/>
      <c r="X12" s="17"/>
      <c r="Y12" s="17"/>
      <c r="Z12" s="17"/>
      <c r="AA12" s="17"/>
      <c r="AB12" s="17"/>
      <c r="AC12" s="17"/>
      <c r="AD12" s="17">
        <v>23</v>
      </c>
      <c r="AE12" s="17"/>
      <c r="AF12" s="17"/>
      <c r="AG12" s="17">
        <v>1</v>
      </c>
      <c r="AH12" s="17">
        <v>30</v>
      </c>
      <c r="AI12" s="17"/>
      <c r="AJ12" s="17">
        <v>37</v>
      </c>
      <c r="AK12" s="17">
        <v>46</v>
      </c>
      <c r="AL12" s="17"/>
      <c r="AM12" s="17"/>
      <c r="AN12" s="17">
        <v>27</v>
      </c>
      <c r="AO12" s="17"/>
      <c r="AP12" s="17">
        <v>40</v>
      </c>
      <c r="AQ12" s="17"/>
      <c r="AR12" s="17">
        <v>43</v>
      </c>
      <c r="AS12" s="17"/>
      <c r="AT12" s="17"/>
      <c r="AU12" s="17"/>
    </row>
    <row r="13" spans="1:47" s="11" customFormat="1" ht="15.75" customHeight="1">
      <c r="A13" s="12">
        <v>11</v>
      </c>
      <c r="B13" s="13">
        <f t="shared" si="0"/>
        <v>473</v>
      </c>
      <c r="C13" s="14">
        <f t="shared" si="1"/>
        <v>10</v>
      </c>
      <c r="D13" s="14">
        <f t="shared" si="2"/>
        <v>473</v>
      </c>
      <c r="E13" s="14">
        <f t="shared" si="3"/>
        <v>0</v>
      </c>
      <c r="F13" s="50">
        <f t="shared" si="4"/>
        <v>473</v>
      </c>
      <c r="G13" s="15" t="s">
        <v>102</v>
      </c>
      <c r="H13" s="15" t="s">
        <v>103</v>
      </c>
      <c r="I13" s="16">
        <v>1963</v>
      </c>
      <c r="J13" s="16" t="s">
        <v>104</v>
      </c>
      <c r="K13" s="12">
        <v>48</v>
      </c>
      <c r="L13" s="17"/>
      <c r="M13" s="17">
        <v>49</v>
      </c>
      <c r="N13" s="17"/>
      <c r="O13" s="17"/>
      <c r="P13" s="12">
        <v>46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>
        <v>38</v>
      </c>
      <c r="AH13" s="17">
        <v>49</v>
      </c>
      <c r="AI13" s="17"/>
      <c r="AJ13" s="17"/>
      <c r="AK13" s="17"/>
      <c r="AL13" s="17">
        <v>49</v>
      </c>
      <c r="AM13" s="17">
        <v>48</v>
      </c>
      <c r="AN13" s="17">
        <v>48</v>
      </c>
      <c r="AO13" s="17"/>
      <c r="AP13" s="17"/>
      <c r="AQ13" s="17"/>
      <c r="AR13" s="12">
        <v>48</v>
      </c>
      <c r="AS13" s="17">
        <v>50</v>
      </c>
      <c r="AT13" s="17"/>
      <c r="AU13" s="17"/>
    </row>
    <row r="14" spans="1:47" s="11" customFormat="1" ht="15.75" customHeight="1">
      <c r="A14" s="12">
        <v>12</v>
      </c>
      <c r="B14" s="13">
        <f t="shared" si="0"/>
        <v>441</v>
      </c>
      <c r="C14" s="14">
        <f t="shared" si="1"/>
        <v>10</v>
      </c>
      <c r="D14" s="14">
        <f t="shared" si="2"/>
        <v>441</v>
      </c>
      <c r="E14" s="14">
        <f t="shared" si="3"/>
        <v>0</v>
      </c>
      <c r="F14" s="50">
        <f t="shared" si="4"/>
        <v>441</v>
      </c>
      <c r="G14" s="59" t="s">
        <v>222</v>
      </c>
      <c r="H14" s="15" t="s">
        <v>223</v>
      </c>
      <c r="I14" s="59">
        <v>1966</v>
      </c>
      <c r="J14" s="59" t="s">
        <v>189</v>
      </c>
      <c r="K14" s="24"/>
      <c r="L14" s="24"/>
      <c r="M14" s="24"/>
      <c r="N14" s="24"/>
      <c r="O14" s="24"/>
      <c r="P14" s="24"/>
      <c r="Q14" s="24"/>
      <c r="R14" s="24">
        <v>49</v>
      </c>
      <c r="S14" s="24">
        <v>40</v>
      </c>
      <c r="T14" s="24"/>
      <c r="U14" s="24"/>
      <c r="V14" s="24"/>
      <c r="W14" s="24">
        <v>49</v>
      </c>
      <c r="X14" s="24"/>
      <c r="Y14" s="24"/>
      <c r="Z14" s="24">
        <v>46</v>
      </c>
      <c r="AA14" s="24">
        <v>38</v>
      </c>
      <c r="AB14" s="24">
        <v>46</v>
      </c>
      <c r="AC14" s="24">
        <v>50</v>
      </c>
      <c r="AD14" s="24"/>
      <c r="AE14" s="24">
        <v>26</v>
      </c>
      <c r="AF14" s="24">
        <v>49</v>
      </c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>
        <v>48</v>
      </c>
      <c r="AT14" s="24"/>
      <c r="AU14" s="24"/>
    </row>
    <row r="15" spans="1:47" s="11" customFormat="1" ht="15.75" customHeight="1">
      <c r="A15" s="12">
        <v>13</v>
      </c>
      <c r="B15" s="13">
        <f t="shared" si="0"/>
        <v>426</v>
      </c>
      <c r="C15" s="14">
        <f t="shared" si="1"/>
        <v>14</v>
      </c>
      <c r="D15" s="14">
        <f t="shared" si="2"/>
        <v>426</v>
      </c>
      <c r="E15" s="14">
        <f t="shared" si="3"/>
        <v>0</v>
      </c>
      <c r="F15" s="50">
        <f t="shared" si="4"/>
        <v>426</v>
      </c>
      <c r="G15" s="55" t="s">
        <v>249</v>
      </c>
      <c r="H15" s="15" t="s">
        <v>144</v>
      </c>
      <c r="I15" s="56">
        <v>66</v>
      </c>
      <c r="J15" s="55" t="s">
        <v>246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6">
        <v>38</v>
      </c>
      <c r="X15" s="24"/>
      <c r="Y15" s="24">
        <v>37</v>
      </c>
      <c r="Z15" s="26">
        <v>24</v>
      </c>
      <c r="AA15" s="24"/>
      <c r="AB15" s="24"/>
      <c r="AC15" s="24"/>
      <c r="AD15" s="24"/>
      <c r="AE15" s="24">
        <v>28</v>
      </c>
      <c r="AF15" s="24"/>
      <c r="AG15" s="24">
        <v>6</v>
      </c>
      <c r="AH15" s="24">
        <v>39</v>
      </c>
      <c r="AI15" s="26">
        <v>39</v>
      </c>
      <c r="AJ15" s="24">
        <v>45</v>
      </c>
      <c r="AK15" s="24"/>
      <c r="AL15" s="24"/>
      <c r="AM15" s="24">
        <v>39</v>
      </c>
      <c r="AN15" s="24">
        <v>30</v>
      </c>
      <c r="AO15" s="24">
        <v>37</v>
      </c>
      <c r="AP15" s="24"/>
      <c r="AQ15" s="24"/>
      <c r="AR15" s="26">
        <v>27</v>
      </c>
      <c r="AS15" s="24">
        <v>0</v>
      </c>
      <c r="AT15" s="26">
        <v>37</v>
      </c>
      <c r="AU15" s="24"/>
    </row>
    <row r="16" spans="1:47" s="11" customFormat="1" ht="15.75" customHeight="1">
      <c r="A16" s="12"/>
      <c r="B16" s="13">
        <f t="shared" si="0"/>
        <v>424</v>
      </c>
      <c r="C16" s="14">
        <f t="shared" si="1"/>
        <v>9</v>
      </c>
      <c r="D16" s="14">
        <f t="shared" si="2"/>
        <v>424</v>
      </c>
      <c r="E16" s="14">
        <f t="shared" si="3"/>
        <v>0</v>
      </c>
      <c r="F16" s="50">
        <f t="shared" si="4"/>
        <v>424</v>
      </c>
      <c r="G16" s="19" t="s">
        <v>54</v>
      </c>
      <c r="H16" s="19" t="s">
        <v>55</v>
      </c>
      <c r="I16" s="20">
        <v>1963</v>
      </c>
      <c r="J16" s="20" t="s">
        <v>56</v>
      </c>
      <c r="K16" s="17"/>
      <c r="L16" s="17">
        <v>49</v>
      </c>
      <c r="M16" s="17">
        <v>47</v>
      </c>
      <c r="N16" s="17"/>
      <c r="O16" s="17"/>
      <c r="P16" s="17"/>
      <c r="Q16" s="17"/>
      <c r="R16" s="17"/>
      <c r="S16" s="17"/>
      <c r="T16" s="17"/>
      <c r="U16" s="17">
        <v>46</v>
      </c>
      <c r="V16" s="12">
        <v>46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>
        <v>48</v>
      </c>
      <c r="AI16" s="17"/>
      <c r="AJ16" s="17"/>
      <c r="AK16" s="17"/>
      <c r="AL16" s="17"/>
      <c r="AM16" s="17"/>
      <c r="AN16" s="17"/>
      <c r="AO16" s="17"/>
      <c r="AP16" s="17"/>
      <c r="AQ16" s="17">
        <v>47</v>
      </c>
      <c r="AR16" s="17">
        <v>49</v>
      </c>
      <c r="AS16" s="17">
        <v>44</v>
      </c>
      <c r="AT16" s="12">
        <v>48</v>
      </c>
      <c r="AU16" s="17"/>
    </row>
    <row r="17" spans="1:47" s="11" customFormat="1" ht="15.75" customHeight="1">
      <c r="A17" s="12">
        <v>14</v>
      </c>
      <c r="B17" s="13">
        <f t="shared" si="0"/>
        <v>416</v>
      </c>
      <c r="C17" s="14">
        <f t="shared" si="1"/>
        <v>11</v>
      </c>
      <c r="D17" s="14">
        <f t="shared" si="2"/>
        <v>416</v>
      </c>
      <c r="E17" s="14">
        <f t="shared" si="3"/>
        <v>0</v>
      </c>
      <c r="F17" s="50">
        <f t="shared" si="4"/>
        <v>416</v>
      </c>
      <c r="G17" s="15" t="s">
        <v>129</v>
      </c>
      <c r="H17" s="15" t="s">
        <v>130</v>
      </c>
      <c r="I17" s="16">
        <v>1964</v>
      </c>
      <c r="J17" s="16" t="s">
        <v>131</v>
      </c>
      <c r="K17" s="12">
        <v>20</v>
      </c>
      <c r="L17" s="17"/>
      <c r="M17" s="17"/>
      <c r="N17" s="17"/>
      <c r="O17" s="17"/>
      <c r="P17" s="17"/>
      <c r="Q17" s="17"/>
      <c r="R17" s="17"/>
      <c r="S17" s="17">
        <v>39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32</v>
      </c>
      <c r="AF17" s="17"/>
      <c r="AG17" s="17"/>
      <c r="AH17" s="17"/>
      <c r="AI17" s="12">
        <v>40</v>
      </c>
      <c r="AJ17" s="17"/>
      <c r="AK17" s="12">
        <v>36</v>
      </c>
      <c r="AL17" s="17">
        <v>43</v>
      </c>
      <c r="AM17" s="17">
        <v>37</v>
      </c>
      <c r="AN17" s="17"/>
      <c r="AO17" s="17">
        <v>42</v>
      </c>
      <c r="AP17" s="17"/>
      <c r="AQ17" s="12">
        <v>40</v>
      </c>
      <c r="AR17" s="17">
        <v>48</v>
      </c>
      <c r="AS17" s="17"/>
      <c r="AT17" s="12">
        <v>39</v>
      </c>
      <c r="AU17" s="17"/>
    </row>
    <row r="18" spans="1:47" s="11" customFormat="1" ht="15.75" customHeight="1">
      <c r="A18" s="12">
        <v>15</v>
      </c>
      <c r="B18" s="13">
        <f t="shared" si="0"/>
        <v>411</v>
      </c>
      <c r="C18" s="14">
        <f t="shared" si="1"/>
        <v>14</v>
      </c>
      <c r="D18" s="14">
        <f t="shared" si="2"/>
        <v>411</v>
      </c>
      <c r="E18" s="14">
        <f t="shared" si="3"/>
        <v>0</v>
      </c>
      <c r="F18" s="50">
        <f t="shared" si="4"/>
        <v>411</v>
      </c>
      <c r="G18" s="15" t="s">
        <v>90</v>
      </c>
      <c r="H18" s="15" t="s">
        <v>91</v>
      </c>
      <c r="I18" s="16">
        <v>1966</v>
      </c>
      <c r="J18" s="16" t="s">
        <v>92</v>
      </c>
      <c r="K18" s="12">
        <v>0</v>
      </c>
      <c r="L18" s="12">
        <v>27</v>
      </c>
      <c r="M18" s="17">
        <v>33</v>
      </c>
      <c r="N18" s="17"/>
      <c r="O18" s="17"/>
      <c r="P18" s="17"/>
      <c r="Q18" s="17">
        <v>20</v>
      </c>
      <c r="R18" s="17"/>
      <c r="S18" s="17"/>
      <c r="T18" s="17">
        <v>47</v>
      </c>
      <c r="U18" s="17"/>
      <c r="V18" s="12">
        <v>33</v>
      </c>
      <c r="W18" s="17"/>
      <c r="X18" s="17"/>
      <c r="Y18" s="17">
        <v>33</v>
      </c>
      <c r="Z18" s="17"/>
      <c r="AA18" s="17">
        <v>36</v>
      </c>
      <c r="AB18" s="17">
        <v>45</v>
      </c>
      <c r="AC18" s="12">
        <v>44</v>
      </c>
      <c r="AD18" s="17"/>
      <c r="AE18" s="17">
        <v>22</v>
      </c>
      <c r="AF18" s="17"/>
      <c r="AG18" s="17"/>
      <c r="AH18" s="17"/>
      <c r="AI18" s="17"/>
      <c r="AJ18" s="17">
        <v>34</v>
      </c>
      <c r="AK18" s="17"/>
      <c r="AL18" s="17"/>
      <c r="AM18" s="17"/>
      <c r="AN18" s="17"/>
      <c r="AO18" s="17"/>
      <c r="AP18" s="17"/>
      <c r="AQ18" s="12">
        <v>37</v>
      </c>
      <c r="AR18" s="17"/>
      <c r="AS18" s="17">
        <v>0</v>
      </c>
      <c r="AT18" s="17"/>
      <c r="AU18" s="17"/>
    </row>
    <row r="19" spans="1:47" s="11" customFormat="1" ht="15.75" customHeight="1">
      <c r="A19" s="12"/>
      <c r="B19" s="13">
        <f t="shared" si="0"/>
        <v>384</v>
      </c>
      <c r="C19" s="14">
        <f t="shared" si="1"/>
        <v>8</v>
      </c>
      <c r="D19" s="14">
        <f t="shared" si="2"/>
        <v>384</v>
      </c>
      <c r="E19" s="14">
        <f t="shared" si="3"/>
        <v>0</v>
      </c>
      <c r="F19" s="50">
        <f t="shared" si="4"/>
        <v>384</v>
      </c>
      <c r="G19" s="19" t="s">
        <v>132</v>
      </c>
      <c r="H19" s="19" t="s">
        <v>138</v>
      </c>
      <c r="I19" s="20">
        <v>1964</v>
      </c>
      <c r="J19" s="20" t="s">
        <v>128</v>
      </c>
      <c r="K19" s="17"/>
      <c r="L19" s="17"/>
      <c r="M19" s="12">
        <v>49</v>
      </c>
      <c r="N19" s="12">
        <v>49</v>
      </c>
      <c r="O19" s="17"/>
      <c r="P19" s="17"/>
      <c r="Q19" s="17">
        <v>49</v>
      </c>
      <c r="R19" s="17"/>
      <c r="S19" s="17"/>
      <c r="T19" s="17"/>
      <c r="U19" s="17"/>
      <c r="V19" s="18">
        <v>50</v>
      </c>
      <c r="W19" s="17"/>
      <c r="X19" s="17"/>
      <c r="Y19" s="17"/>
      <c r="Z19" s="12">
        <v>50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>
        <v>38</v>
      </c>
      <c r="AL19" s="17">
        <v>50</v>
      </c>
      <c r="AM19" s="17"/>
      <c r="AN19" s="17">
        <v>49</v>
      </c>
      <c r="AO19" s="17"/>
      <c r="AP19" s="17"/>
      <c r="AQ19" s="17"/>
      <c r="AR19" s="17"/>
      <c r="AS19" s="17"/>
      <c r="AT19" s="17"/>
      <c r="AU19" s="17"/>
    </row>
    <row r="20" spans="1:47" s="11" customFormat="1" ht="15.75" customHeight="1">
      <c r="A20" s="12"/>
      <c r="B20" s="13">
        <f t="shared" si="0"/>
        <v>374</v>
      </c>
      <c r="C20" s="14">
        <f t="shared" si="1"/>
        <v>9</v>
      </c>
      <c r="D20" s="14">
        <f t="shared" si="2"/>
        <v>374</v>
      </c>
      <c r="E20" s="14">
        <f t="shared" si="3"/>
        <v>0</v>
      </c>
      <c r="F20" s="50">
        <f t="shared" si="4"/>
        <v>374</v>
      </c>
      <c r="G20" s="19" t="s">
        <v>170</v>
      </c>
      <c r="H20" s="19" t="s">
        <v>141</v>
      </c>
      <c r="I20" s="20">
        <v>1963</v>
      </c>
      <c r="J20" s="20" t="s">
        <v>171</v>
      </c>
      <c r="K20" s="17"/>
      <c r="L20" s="17"/>
      <c r="M20" s="17">
        <v>44</v>
      </c>
      <c r="N20" s="17"/>
      <c r="O20" s="17"/>
      <c r="P20" s="17"/>
      <c r="Q20" s="17"/>
      <c r="R20" s="17">
        <v>31</v>
      </c>
      <c r="S20" s="17"/>
      <c r="T20" s="17">
        <v>47</v>
      </c>
      <c r="U20" s="17"/>
      <c r="V20" s="18">
        <v>43</v>
      </c>
      <c r="W20" s="17"/>
      <c r="X20" s="17"/>
      <c r="Y20" s="17"/>
      <c r="Z20" s="17"/>
      <c r="AA20" s="17"/>
      <c r="AB20" s="17">
        <v>49</v>
      </c>
      <c r="AC20" s="17"/>
      <c r="AD20" s="17"/>
      <c r="AE20" s="17">
        <v>39</v>
      </c>
      <c r="AF20" s="17"/>
      <c r="AG20" s="17"/>
      <c r="AH20" s="17"/>
      <c r="AI20" s="12">
        <v>44</v>
      </c>
      <c r="AJ20" s="17"/>
      <c r="AK20" s="17"/>
      <c r="AL20" s="17"/>
      <c r="AM20" s="17">
        <v>45</v>
      </c>
      <c r="AN20" s="17"/>
      <c r="AO20" s="17"/>
      <c r="AP20" s="17"/>
      <c r="AQ20" s="17"/>
      <c r="AR20" s="17"/>
      <c r="AS20" s="17">
        <v>32</v>
      </c>
      <c r="AT20" s="17"/>
      <c r="AU20" s="17"/>
    </row>
    <row r="21" spans="1:47" s="11" customFormat="1" ht="15.75" customHeight="1">
      <c r="A21" s="12"/>
      <c r="B21" s="13">
        <f t="shared" si="0"/>
        <v>363</v>
      </c>
      <c r="C21" s="14">
        <f t="shared" si="1"/>
        <v>8</v>
      </c>
      <c r="D21" s="14">
        <f t="shared" si="2"/>
        <v>363</v>
      </c>
      <c r="E21" s="14">
        <f t="shared" si="3"/>
        <v>0</v>
      </c>
      <c r="F21" s="50">
        <f t="shared" si="4"/>
        <v>363</v>
      </c>
      <c r="G21" s="21" t="s">
        <v>196</v>
      </c>
      <c r="H21" s="21" t="s">
        <v>197</v>
      </c>
      <c r="I21" s="21">
        <v>1967</v>
      </c>
      <c r="J21" s="22" t="s">
        <v>195</v>
      </c>
      <c r="K21" s="17"/>
      <c r="L21" s="17"/>
      <c r="M21" s="17"/>
      <c r="N21" s="17"/>
      <c r="O21" s="17"/>
      <c r="P21" s="12">
        <v>33</v>
      </c>
      <c r="Q21" s="17"/>
      <c r="R21" s="17"/>
      <c r="S21" s="17">
        <v>45</v>
      </c>
      <c r="T21" s="17">
        <v>49</v>
      </c>
      <c r="U21" s="17"/>
      <c r="V21" s="17">
        <v>50</v>
      </c>
      <c r="W21" s="17"/>
      <c r="X21" s="17"/>
      <c r="Y21" s="17">
        <v>45</v>
      </c>
      <c r="Z21" s="17"/>
      <c r="AA21" s="17">
        <v>47</v>
      </c>
      <c r="AB21" s="12">
        <v>47</v>
      </c>
      <c r="AC21" s="17"/>
      <c r="AD21" s="17"/>
      <c r="AE21" s="17">
        <v>47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s="11" customFormat="1" ht="15.75" customHeight="1">
      <c r="A22" s="12">
        <v>16</v>
      </c>
      <c r="B22" s="13">
        <f t="shared" si="0"/>
        <v>352</v>
      </c>
      <c r="C22" s="14">
        <f t="shared" si="1"/>
        <v>10</v>
      </c>
      <c r="D22" s="14">
        <f t="shared" si="2"/>
        <v>352</v>
      </c>
      <c r="E22" s="14">
        <f t="shared" si="3"/>
        <v>0</v>
      </c>
      <c r="F22" s="50">
        <f t="shared" si="4"/>
        <v>352</v>
      </c>
      <c r="G22" s="15" t="s">
        <v>124</v>
      </c>
      <c r="H22" s="15" t="s">
        <v>125</v>
      </c>
      <c r="I22" s="16">
        <v>1966</v>
      </c>
      <c r="J22" s="16" t="s">
        <v>113</v>
      </c>
      <c r="K22" s="12">
        <v>24</v>
      </c>
      <c r="L22" s="17"/>
      <c r="M22" s="12">
        <v>19</v>
      </c>
      <c r="N22" s="17"/>
      <c r="O22" s="17"/>
      <c r="P22" s="17"/>
      <c r="Q22" s="17">
        <v>40</v>
      </c>
      <c r="R22" s="17"/>
      <c r="S22" s="17"/>
      <c r="T22" s="17"/>
      <c r="U22" s="17"/>
      <c r="V22" s="17"/>
      <c r="W22" s="17"/>
      <c r="X22" s="12">
        <v>49</v>
      </c>
      <c r="Y22" s="17"/>
      <c r="Z22" s="12">
        <v>37</v>
      </c>
      <c r="AA22" s="17"/>
      <c r="AB22" s="17"/>
      <c r="AC22" s="17"/>
      <c r="AD22" s="17"/>
      <c r="AE22" s="17">
        <v>38</v>
      </c>
      <c r="AF22" s="17"/>
      <c r="AG22" s="17">
        <v>34</v>
      </c>
      <c r="AH22" s="17"/>
      <c r="AI22" s="17"/>
      <c r="AJ22" s="17"/>
      <c r="AK22" s="17">
        <v>42</v>
      </c>
      <c r="AL22" s="17"/>
      <c r="AM22" s="17">
        <v>43</v>
      </c>
      <c r="AN22" s="17"/>
      <c r="AO22" s="17"/>
      <c r="AP22" s="17"/>
      <c r="AQ22" s="17"/>
      <c r="AR22" s="17"/>
      <c r="AS22" s="17">
        <v>26</v>
      </c>
      <c r="AT22" s="17"/>
      <c r="AU22" s="17"/>
    </row>
    <row r="23" spans="1:47" s="11" customFormat="1" ht="15.75" customHeight="1">
      <c r="A23" s="12"/>
      <c r="B23" s="13">
        <f t="shared" si="0"/>
        <v>341</v>
      </c>
      <c r="C23" s="14">
        <f t="shared" si="1"/>
        <v>8</v>
      </c>
      <c r="D23" s="14">
        <f t="shared" si="2"/>
        <v>341</v>
      </c>
      <c r="E23" s="14">
        <f t="shared" si="3"/>
        <v>0</v>
      </c>
      <c r="F23" s="50">
        <f t="shared" si="4"/>
        <v>341</v>
      </c>
      <c r="G23" s="19" t="s">
        <v>158</v>
      </c>
      <c r="H23" s="19" t="s">
        <v>144</v>
      </c>
      <c r="I23" s="20">
        <v>1967</v>
      </c>
      <c r="J23" s="20" t="s">
        <v>159</v>
      </c>
      <c r="K23" s="17"/>
      <c r="L23" s="17"/>
      <c r="M23" s="17">
        <v>39</v>
      </c>
      <c r="N23" s="17"/>
      <c r="O23" s="17"/>
      <c r="P23" s="12">
        <v>32</v>
      </c>
      <c r="Q23" s="17"/>
      <c r="R23" s="17"/>
      <c r="S23" s="17"/>
      <c r="T23" s="17"/>
      <c r="U23" s="17"/>
      <c r="V23" s="17"/>
      <c r="W23" s="17"/>
      <c r="X23" s="17"/>
      <c r="Y23" s="17"/>
      <c r="Z23" s="12">
        <v>42</v>
      </c>
      <c r="AA23" s="17"/>
      <c r="AB23" s="12">
        <v>43</v>
      </c>
      <c r="AC23" s="18">
        <v>47</v>
      </c>
      <c r="AD23" s="17"/>
      <c r="AE23" s="17"/>
      <c r="AF23" s="17"/>
      <c r="AG23" s="17"/>
      <c r="AH23" s="17"/>
      <c r="AI23" s="17"/>
      <c r="AJ23" s="17"/>
      <c r="AK23" s="17"/>
      <c r="AL23" s="17">
        <v>47</v>
      </c>
      <c r="AM23" s="17">
        <v>46</v>
      </c>
      <c r="AN23" s="17"/>
      <c r="AO23" s="17">
        <v>45</v>
      </c>
      <c r="AP23" s="17"/>
      <c r="AQ23" s="17"/>
      <c r="AR23" s="17"/>
      <c r="AS23" s="17"/>
      <c r="AT23" s="17"/>
      <c r="AU23" s="17"/>
    </row>
    <row r="24" spans="1:47" s="11" customFormat="1" ht="15.75" customHeight="1">
      <c r="A24" s="12"/>
      <c r="B24" s="13">
        <f t="shared" si="0"/>
        <v>328</v>
      </c>
      <c r="C24" s="14">
        <f t="shared" si="1"/>
        <v>8</v>
      </c>
      <c r="D24" s="14">
        <f t="shared" si="2"/>
        <v>328</v>
      </c>
      <c r="E24" s="14">
        <f t="shared" si="3"/>
        <v>0</v>
      </c>
      <c r="F24" s="50">
        <f t="shared" si="4"/>
        <v>328</v>
      </c>
      <c r="G24" s="19" t="s">
        <v>167</v>
      </c>
      <c r="H24" s="19" t="s">
        <v>168</v>
      </c>
      <c r="I24" s="20">
        <v>1965</v>
      </c>
      <c r="J24" s="20" t="s">
        <v>169</v>
      </c>
      <c r="K24" s="17"/>
      <c r="L24" s="17"/>
      <c r="M24" s="17">
        <v>45</v>
      </c>
      <c r="N24" s="17"/>
      <c r="O24" s="17"/>
      <c r="P24" s="12">
        <v>35</v>
      </c>
      <c r="Q24" s="17">
        <v>45</v>
      </c>
      <c r="R24" s="17"/>
      <c r="S24" s="17"/>
      <c r="T24" s="17"/>
      <c r="U24" s="12">
        <v>46</v>
      </c>
      <c r="V24" s="18">
        <v>41</v>
      </c>
      <c r="W24" s="17"/>
      <c r="X24" s="17"/>
      <c r="Y24" s="17"/>
      <c r="Z24" s="17"/>
      <c r="AA24" s="17"/>
      <c r="AB24" s="12">
        <v>41</v>
      </c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>
        <v>45</v>
      </c>
      <c r="AO24" s="17"/>
      <c r="AP24" s="17"/>
      <c r="AQ24" s="17"/>
      <c r="AR24" s="17"/>
      <c r="AS24" s="17">
        <v>30</v>
      </c>
      <c r="AT24" s="17"/>
      <c r="AU24" s="17"/>
    </row>
    <row r="25" spans="1:47" s="11" customFormat="1" ht="15.75" customHeight="1">
      <c r="A25" s="12"/>
      <c r="B25" s="13">
        <f t="shared" si="0"/>
        <v>327</v>
      </c>
      <c r="C25" s="14">
        <f t="shared" si="1"/>
        <v>9</v>
      </c>
      <c r="D25" s="14">
        <f t="shared" si="2"/>
        <v>327</v>
      </c>
      <c r="E25" s="14">
        <f t="shared" si="3"/>
        <v>0</v>
      </c>
      <c r="F25" s="50">
        <f t="shared" si="4"/>
        <v>327</v>
      </c>
      <c r="G25" s="40" t="s">
        <v>263</v>
      </c>
      <c r="H25" s="40" t="s">
        <v>248</v>
      </c>
      <c r="I25" s="41">
        <v>1964</v>
      </c>
      <c r="J25" s="41"/>
      <c r="K25" s="42"/>
      <c r="L25" s="17"/>
      <c r="M25" s="17"/>
      <c r="N25" s="17"/>
      <c r="O25" s="17"/>
      <c r="P25" s="12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27"/>
      <c r="AD25" s="24">
        <v>21</v>
      </c>
      <c r="AE25" s="17"/>
      <c r="AF25" s="17"/>
      <c r="AG25" s="17"/>
      <c r="AH25" s="17"/>
      <c r="AI25" s="17"/>
      <c r="AJ25" s="17">
        <v>32</v>
      </c>
      <c r="AK25" s="12">
        <v>45</v>
      </c>
      <c r="AL25" s="17"/>
      <c r="AM25" s="17">
        <v>29</v>
      </c>
      <c r="AN25" s="17"/>
      <c r="AO25" s="17"/>
      <c r="AP25" s="17">
        <v>34</v>
      </c>
      <c r="AQ25" s="17">
        <v>36</v>
      </c>
      <c r="AR25" s="17">
        <v>42</v>
      </c>
      <c r="AS25" s="17">
        <v>43</v>
      </c>
      <c r="AT25" s="17">
        <v>45</v>
      </c>
      <c r="AU25" s="17"/>
    </row>
    <row r="26" spans="1:47" s="11" customFormat="1" ht="15.75" customHeight="1">
      <c r="A26" s="12"/>
      <c r="B26" s="13">
        <f t="shared" si="0"/>
        <v>325</v>
      </c>
      <c r="C26" s="14">
        <f t="shared" si="1"/>
        <v>8</v>
      </c>
      <c r="D26" s="14">
        <f t="shared" si="2"/>
        <v>325</v>
      </c>
      <c r="E26" s="14">
        <f t="shared" si="3"/>
        <v>0</v>
      </c>
      <c r="F26" s="50">
        <f t="shared" si="4"/>
        <v>325</v>
      </c>
      <c r="G26" s="25" t="s">
        <v>208</v>
      </c>
      <c r="H26" s="19" t="s">
        <v>157</v>
      </c>
      <c r="I26" s="25" t="s">
        <v>207</v>
      </c>
      <c r="J26" s="25" t="s">
        <v>106</v>
      </c>
      <c r="K26" s="17"/>
      <c r="L26" s="17"/>
      <c r="M26" s="17"/>
      <c r="N26" s="12"/>
      <c r="O26" s="17"/>
      <c r="P26" s="17"/>
      <c r="Q26" s="24">
        <v>39</v>
      </c>
      <c r="R26" s="17"/>
      <c r="S26" s="17">
        <v>42</v>
      </c>
      <c r="T26" s="17"/>
      <c r="U26" s="17"/>
      <c r="V26" s="17"/>
      <c r="W26" s="12">
        <v>44</v>
      </c>
      <c r="X26" s="17"/>
      <c r="Y26" s="17"/>
      <c r="Z26" s="12">
        <v>35</v>
      </c>
      <c r="AA26" s="17">
        <v>44</v>
      </c>
      <c r="AB26" s="17"/>
      <c r="AC26" s="17"/>
      <c r="AD26" s="17">
        <v>37</v>
      </c>
      <c r="AE26" s="17">
        <v>36</v>
      </c>
      <c r="AF26" s="17"/>
      <c r="AG26" s="17"/>
      <c r="AH26" s="17"/>
      <c r="AI26" s="17">
        <v>48</v>
      </c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1:47" s="11" customFormat="1" ht="15.75" customHeight="1">
      <c r="A27" s="12"/>
      <c r="B27" s="13">
        <f t="shared" si="0"/>
        <v>316</v>
      </c>
      <c r="C27" s="14">
        <f t="shared" si="1"/>
        <v>7</v>
      </c>
      <c r="D27" s="14">
        <f t="shared" si="2"/>
        <v>316</v>
      </c>
      <c r="E27" s="14">
        <f t="shared" si="3"/>
        <v>0</v>
      </c>
      <c r="F27" s="50">
        <f t="shared" si="4"/>
        <v>316</v>
      </c>
      <c r="G27" s="19" t="s">
        <v>71</v>
      </c>
      <c r="H27" s="19" t="s">
        <v>72</v>
      </c>
      <c r="I27" s="20">
        <v>1967</v>
      </c>
      <c r="J27" s="20" t="s">
        <v>73</v>
      </c>
      <c r="K27" s="12">
        <v>44</v>
      </c>
      <c r="L27" s="12">
        <v>45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2">
        <v>46</v>
      </c>
      <c r="AC27" s="17"/>
      <c r="AD27" s="17"/>
      <c r="AE27" s="17"/>
      <c r="AF27" s="17"/>
      <c r="AG27" s="17">
        <v>45</v>
      </c>
      <c r="AH27" s="17"/>
      <c r="AI27" s="17"/>
      <c r="AJ27" s="17"/>
      <c r="AK27" s="17"/>
      <c r="AL27" s="17">
        <v>45</v>
      </c>
      <c r="AM27" s="17"/>
      <c r="AN27" s="17"/>
      <c r="AO27" s="17"/>
      <c r="AP27" s="17"/>
      <c r="AQ27" s="17"/>
      <c r="AR27" s="17"/>
      <c r="AS27" s="17">
        <v>42</v>
      </c>
      <c r="AT27" s="12">
        <v>49</v>
      </c>
      <c r="AU27" s="17"/>
    </row>
    <row r="28" spans="1:47" s="11" customFormat="1" ht="15.75" customHeight="1">
      <c r="A28" s="12"/>
      <c r="B28" s="13">
        <f t="shared" si="0"/>
        <v>309</v>
      </c>
      <c r="C28" s="14">
        <f t="shared" si="1"/>
        <v>7</v>
      </c>
      <c r="D28" s="14">
        <f t="shared" si="2"/>
        <v>309</v>
      </c>
      <c r="E28" s="14">
        <f t="shared" si="3"/>
        <v>0</v>
      </c>
      <c r="F28" s="50">
        <f t="shared" si="4"/>
        <v>309</v>
      </c>
      <c r="G28" s="21" t="s">
        <v>193</v>
      </c>
      <c r="H28" s="21" t="s">
        <v>194</v>
      </c>
      <c r="I28" s="21">
        <v>1967</v>
      </c>
      <c r="J28" s="22" t="s">
        <v>195</v>
      </c>
      <c r="K28" s="17"/>
      <c r="L28" s="17"/>
      <c r="M28" s="17"/>
      <c r="N28" s="17"/>
      <c r="O28" s="17"/>
      <c r="P28" s="12">
        <v>34</v>
      </c>
      <c r="Q28" s="17"/>
      <c r="R28" s="17"/>
      <c r="S28" s="17"/>
      <c r="T28" s="17">
        <v>48</v>
      </c>
      <c r="U28" s="17"/>
      <c r="V28" s="18">
        <v>42</v>
      </c>
      <c r="W28" s="17"/>
      <c r="X28" s="17"/>
      <c r="Y28" s="17">
        <v>46</v>
      </c>
      <c r="Z28" s="17"/>
      <c r="AA28" s="17"/>
      <c r="AB28" s="12">
        <v>44</v>
      </c>
      <c r="AC28" s="18">
        <v>48</v>
      </c>
      <c r="AD28" s="17"/>
      <c r="AE28" s="17"/>
      <c r="AF28" s="17"/>
      <c r="AG28" s="17"/>
      <c r="AH28" s="17"/>
      <c r="AI28" s="17"/>
      <c r="AJ28" s="17"/>
      <c r="AK28" s="17"/>
      <c r="AL28" s="17"/>
      <c r="AM28" s="17">
        <v>47</v>
      </c>
      <c r="AN28" s="17"/>
      <c r="AO28" s="17"/>
      <c r="AP28" s="17"/>
      <c r="AQ28" s="17"/>
      <c r="AR28" s="17"/>
      <c r="AS28" s="17"/>
      <c r="AT28" s="17"/>
      <c r="AU28" s="17"/>
    </row>
    <row r="29" spans="1:47" s="11" customFormat="1" ht="15.75" customHeight="1">
      <c r="A29" s="12"/>
      <c r="B29" s="13">
        <f t="shared" si="0"/>
        <v>305</v>
      </c>
      <c r="C29" s="14">
        <f t="shared" si="1"/>
        <v>9</v>
      </c>
      <c r="D29" s="14">
        <f t="shared" si="2"/>
        <v>305</v>
      </c>
      <c r="E29" s="14">
        <f t="shared" si="3"/>
        <v>0</v>
      </c>
      <c r="F29" s="50">
        <f t="shared" si="4"/>
        <v>305</v>
      </c>
      <c r="G29" s="19" t="s">
        <v>82</v>
      </c>
      <c r="H29" s="19" t="s">
        <v>83</v>
      </c>
      <c r="I29" s="20">
        <v>1964</v>
      </c>
      <c r="J29" s="20" t="s">
        <v>84</v>
      </c>
      <c r="K29" s="17"/>
      <c r="L29" s="12">
        <v>34</v>
      </c>
      <c r="M29" s="12">
        <v>26</v>
      </c>
      <c r="N29" s="17"/>
      <c r="O29" s="17"/>
      <c r="P29" s="12">
        <v>6</v>
      </c>
      <c r="Q29" s="17"/>
      <c r="R29" s="17"/>
      <c r="S29" s="17"/>
      <c r="T29" s="17"/>
      <c r="U29" s="12">
        <v>39</v>
      </c>
      <c r="V29" s="18">
        <v>38</v>
      </c>
      <c r="W29" s="17"/>
      <c r="X29" s="17"/>
      <c r="Y29" s="17"/>
      <c r="Z29" s="12">
        <v>34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>
        <v>41</v>
      </c>
      <c r="AO29" s="17"/>
      <c r="AP29" s="17"/>
      <c r="AQ29" s="12">
        <v>46</v>
      </c>
      <c r="AR29" s="12">
        <v>41</v>
      </c>
      <c r="AS29" s="17"/>
      <c r="AT29" s="17"/>
      <c r="AU29" s="17"/>
    </row>
    <row r="30" spans="1:47" s="11" customFormat="1" ht="15.75" customHeight="1">
      <c r="A30" s="12"/>
      <c r="B30" s="13">
        <f t="shared" si="0"/>
        <v>292</v>
      </c>
      <c r="C30" s="14">
        <f t="shared" si="1"/>
        <v>6</v>
      </c>
      <c r="D30" s="14">
        <f t="shared" si="2"/>
        <v>292</v>
      </c>
      <c r="E30" s="14">
        <f t="shared" si="3"/>
        <v>0</v>
      </c>
      <c r="F30" s="50">
        <f t="shared" si="4"/>
        <v>292</v>
      </c>
      <c r="G30" s="19" t="s">
        <v>139</v>
      </c>
      <c r="H30" s="19" t="s">
        <v>140</v>
      </c>
      <c r="I30" s="20">
        <v>1966</v>
      </c>
      <c r="J30" s="20" t="s">
        <v>69</v>
      </c>
      <c r="K30" s="12"/>
      <c r="L30" s="17"/>
      <c r="M30" s="12">
        <v>48</v>
      </c>
      <c r="N30" s="17"/>
      <c r="O30" s="17"/>
      <c r="P30" s="17"/>
      <c r="Q30" s="17"/>
      <c r="R30" s="17"/>
      <c r="S30" s="17"/>
      <c r="T30" s="17"/>
      <c r="U30" s="17"/>
      <c r="V30" s="17"/>
      <c r="W30" s="12">
        <v>48</v>
      </c>
      <c r="X30" s="17"/>
      <c r="Y30" s="17"/>
      <c r="Z30" s="12">
        <v>48</v>
      </c>
      <c r="AA30" s="17"/>
      <c r="AB30" s="12">
        <v>49</v>
      </c>
      <c r="AC30" s="18">
        <v>50</v>
      </c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2">
        <v>49</v>
      </c>
      <c r="AT30" s="17"/>
      <c r="AU30" s="17"/>
    </row>
    <row r="31" spans="1:47" s="11" customFormat="1" ht="15.75" customHeight="1">
      <c r="A31" s="12"/>
      <c r="B31" s="13">
        <f t="shared" si="0"/>
        <v>283</v>
      </c>
      <c r="C31" s="14">
        <f t="shared" si="1"/>
        <v>9</v>
      </c>
      <c r="D31" s="14">
        <f t="shared" si="2"/>
        <v>283</v>
      </c>
      <c r="E31" s="14">
        <f t="shared" si="3"/>
        <v>0</v>
      </c>
      <c r="F31" s="50">
        <f t="shared" si="4"/>
        <v>283</v>
      </c>
      <c r="G31" s="29" t="s">
        <v>250</v>
      </c>
      <c r="H31" s="30" t="s">
        <v>221</v>
      </c>
      <c r="I31" s="31">
        <v>64</v>
      </c>
      <c r="J31" s="29" t="s">
        <v>251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7"/>
      <c r="W31" s="26">
        <v>37</v>
      </c>
      <c r="X31" s="24"/>
      <c r="Y31" s="24">
        <v>39</v>
      </c>
      <c r="Z31" s="26">
        <v>20</v>
      </c>
      <c r="AA31" s="24"/>
      <c r="AB31" s="26">
        <v>33</v>
      </c>
      <c r="AC31" s="27">
        <v>31</v>
      </c>
      <c r="AD31" s="24">
        <v>28</v>
      </c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>
        <v>39</v>
      </c>
      <c r="AP31" s="24"/>
      <c r="AQ31" s="26">
        <v>43</v>
      </c>
      <c r="AR31" s="24"/>
      <c r="AS31" s="24">
        <v>13</v>
      </c>
      <c r="AT31" s="24"/>
      <c r="AU31" s="24"/>
    </row>
    <row r="32" spans="1:47" s="11" customFormat="1" ht="15.75" customHeight="1">
      <c r="A32" s="12"/>
      <c r="B32" s="13">
        <f t="shared" si="0"/>
        <v>270</v>
      </c>
      <c r="C32" s="14">
        <f t="shared" si="1"/>
        <v>7</v>
      </c>
      <c r="D32" s="14">
        <f t="shared" si="2"/>
        <v>270</v>
      </c>
      <c r="E32" s="14">
        <f t="shared" si="3"/>
        <v>0</v>
      </c>
      <c r="F32" s="50">
        <f t="shared" si="4"/>
        <v>270</v>
      </c>
      <c r="G32" s="19" t="s">
        <v>172</v>
      </c>
      <c r="H32" s="19" t="s">
        <v>219</v>
      </c>
      <c r="I32" s="44">
        <v>1965</v>
      </c>
      <c r="J32" s="44"/>
      <c r="K32" s="45"/>
      <c r="L32" s="45"/>
      <c r="M32" s="45">
        <v>42</v>
      </c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26">
        <v>38</v>
      </c>
      <c r="AA32" s="24"/>
      <c r="AB32" s="24"/>
      <c r="AC32" s="24"/>
      <c r="AD32" s="24"/>
      <c r="AE32" s="24"/>
      <c r="AF32" s="24"/>
      <c r="AG32" s="24">
        <v>36</v>
      </c>
      <c r="AH32" s="24">
        <v>42</v>
      </c>
      <c r="AI32" s="24"/>
      <c r="AJ32" s="24"/>
      <c r="AK32" s="24"/>
      <c r="AL32" s="24">
        <v>44</v>
      </c>
      <c r="AM32" s="24"/>
      <c r="AN32" s="24">
        <v>22</v>
      </c>
      <c r="AO32" s="24"/>
      <c r="AP32" s="24">
        <v>46</v>
      </c>
      <c r="AQ32" s="24"/>
      <c r="AR32" s="24"/>
      <c r="AS32" s="24"/>
      <c r="AT32" s="24"/>
      <c r="AU32" s="24"/>
    </row>
    <row r="33" spans="1:47" s="11" customFormat="1" ht="15.75" customHeight="1">
      <c r="A33" s="12"/>
      <c r="B33" s="13">
        <f t="shared" si="0"/>
        <v>270</v>
      </c>
      <c r="C33" s="14">
        <f t="shared" si="1"/>
        <v>7</v>
      </c>
      <c r="D33" s="14">
        <f t="shared" si="2"/>
        <v>270</v>
      </c>
      <c r="E33" s="14">
        <f t="shared" si="3"/>
        <v>0</v>
      </c>
      <c r="F33" s="50">
        <f t="shared" si="4"/>
        <v>270</v>
      </c>
      <c r="G33" s="34" t="s">
        <v>188</v>
      </c>
      <c r="H33" s="34" t="s">
        <v>183</v>
      </c>
      <c r="I33" s="34">
        <v>1965</v>
      </c>
      <c r="J33" s="34" t="s">
        <v>184</v>
      </c>
      <c r="K33" s="17"/>
      <c r="L33" s="17"/>
      <c r="M33" s="17"/>
      <c r="N33" s="12">
        <v>40</v>
      </c>
      <c r="O33" s="17"/>
      <c r="P33" s="17">
        <v>45</v>
      </c>
      <c r="Q33" s="17">
        <v>29</v>
      </c>
      <c r="R33" s="17"/>
      <c r="S33" s="17"/>
      <c r="T33" s="17"/>
      <c r="U33" s="17"/>
      <c r="V33" s="17"/>
      <c r="W33" s="17"/>
      <c r="X33" s="17"/>
      <c r="Y33" s="17">
        <v>42</v>
      </c>
      <c r="Z33" s="17"/>
      <c r="AA33" s="17"/>
      <c r="AB33" s="17"/>
      <c r="AC33" s="17"/>
      <c r="AD33" s="17"/>
      <c r="AE33" s="17"/>
      <c r="AF33" s="12">
        <v>38</v>
      </c>
      <c r="AG33" s="17"/>
      <c r="AH33" s="17"/>
      <c r="AI33" s="17"/>
      <c r="AJ33" s="17"/>
      <c r="AK33" s="17"/>
      <c r="AL33" s="17">
        <v>40</v>
      </c>
      <c r="AM33" s="17"/>
      <c r="AN33" s="17">
        <v>36</v>
      </c>
      <c r="AO33" s="17"/>
      <c r="AP33" s="17"/>
      <c r="AQ33" s="17"/>
      <c r="AR33" s="17"/>
      <c r="AS33" s="17"/>
      <c r="AT33" s="17"/>
      <c r="AU33" s="17"/>
    </row>
    <row r="34" spans="1:47" s="11" customFormat="1" ht="15.75" customHeight="1">
      <c r="A34" s="12"/>
      <c r="B34" s="13">
        <f t="shared" si="0"/>
        <v>265</v>
      </c>
      <c r="C34" s="14">
        <f t="shared" si="1"/>
        <v>8</v>
      </c>
      <c r="D34" s="14">
        <f t="shared" si="2"/>
        <v>265</v>
      </c>
      <c r="E34" s="14">
        <f t="shared" si="3"/>
        <v>0</v>
      </c>
      <c r="F34" s="50">
        <f t="shared" si="4"/>
        <v>265</v>
      </c>
      <c r="G34" s="21" t="s">
        <v>202</v>
      </c>
      <c r="H34" s="21" t="s">
        <v>200</v>
      </c>
      <c r="I34" s="21">
        <v>67</v>
      </c>
      <c r="J34" s="22" t="s">
        <v>203</v>
      </c>
      <c r="K34" s="28"/>
      <c r="L34" s="28"/>
      <c r="M34" s="28"/>
      <c r="N34" s="28"/>
      <c r="O34" s="28"/>
      <c r="P34" s="12">
        <v>10</v>
      </c>
      <c r="Q34" s="24"/>
      <c r="R34" s="24"/>
      <c r="S34" s="24"/>
      <c r="T34" s="24">
        <v>44</v>
      </c>
      <c r="U34" s="24"/>
      <c r="V34" s="27">
        <v>36</v>
      </c>
      <c r="W34" s="26">
        <v>39</v>
      </c>
      <c r="X34" s="24"/>
      <c r="Y34" s="24"/>
      <c r="Z34" s="26">
        <v>30</v>
      </c>
      <c r="AA34" s="24">
        <v>41</v>
      </c>
      <c r="AB34" s="26">
        <v>31</v>
      </c>
      <c r="AC34" s="24"/>
      <c r="AD34" s="24"/>
      <c r="AE34" s="24"/>
      <c r="AF34" s="26">
        <v>34</v>
      </c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</row>
    <row r="35" spans="1:47" s="11" customFormat="1" ht="15.75" customHeight="1">
      <c r="A35" s="12"/>
      <c r="B35" s="13">
        <f t="shared" si="0"/>
        <v>262</v>
      </c>
      <c r="C35" s="14">
        <f t="shared" si="1"/>
        <v>6</v>
      </c>
      <c r="D35" s="14">
        <f t="shared" si="2"/>
        <v>262</v>
      </c>
      <c r="E35" s="14">
        <f t="shared" si="3"/>
        <v>0</v>
      </c>
      <c r="F35" s="50">
        <f t="shared" si="4"/>
        <v>262</v>
      </c>
      <c r="G35" s="40" t="s">
        <v>261</v>
      </c>
      <c r="H35" s="40" t="s">
        <v>173</v>
      </c>
      <c r="I35" s="41">
        <v>1965</v>
      </c>
      <c r="J35" s="41" t="s">
        <v>262</v>
      </c>
      <c r="K35" s="42"/>
      <c r="L35" s="24"/>
      <c r="M35" s="24"/>
      <c r="N35" s="24"/>
      <c r="O35" s="24"/>
      <c r="P35" s="12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6"/>
      <c r="AC35" s="26"/>
      <c r="AD35" s="24">
        <v>39</v>
      </c>
      <c r="AE35" s="24">
        <v>43</v>
      </c>
      <c r="AF35" s="24"/>
      <c r="AG35" s="24"/>
      <c r="AH35" s="24"/>
      <c r="AI35" s="24"/>
      <c r="AJ35" s="24"/>
      <c r="AK35" s="24">
        <v>46</v>
      </c>
      <c r="AL35" s="24"/>
      <c r="AM35" s="24"/>
      <c r="AN35" s="24"/>
      <c r="AO35" s="24">
        <v>46</v>
      </c>
      <c r="AP35" s="24"/>
      <c r="AQ35" s="26">
        <v>49</v>
      </c>
      <c r="AR35" s="24"/>
      <c r="AS35" s="24">
        <v>39</v>
      </c>
      <c r="AT35" s="24"/>
      <c r="AU35" s="24"/>
    </row>
    <row r="36" spans="1:47" s="11" customFormat="1" ht="15.75" customHeight="1">
      <c r="A36" s="12"/>
      <c r="B36" s="13">
        <f t="shared" si="0"/>
        <v>258</v>
      </c>
      <c r="C36" s="14">
        <f t="shared" si="1"/>
        <v>7</v>
      </c>
      <c r="D36" s="14">
        <f t="shared" si="2"/>
        <v>258</v>
      </c>
      <c r="E36" s="14">
        <f t="shared" si="3"/>
        <v>0</v>
      </c>
      <c r="F36" s="50">
        <f t="shared" si="4"/>
        <v>258</v>
      </c>
      <c r="G36" s="38" t="s">
        <v>214</v>
      </c>
      <c r="H36" s="38" t="s">
        <v>215</v>
      </c>
      <c r="I36" s="38">
        <v>1967</v>
      </c>
      <c r="J36" s="38" t="s">
        <v>212</v>
      </c>
      <c r="K36" s="17"/>
      <c r="L36" s="17"/>
      <c r="M36" s="17"/>
      <c r="N36" s="17"/>
      <c r="O36" s="17">
        <v>32</v>
      </c>
      <c r="P36" s="12"/>
      <c r="Q36" s="24"/>
      <c r="R36" s="17"/>
      <c r="S36" s="17">
        <v>43</v>
      </c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>
        <v>31</v>
      </c>
      <c r="AH36" s="17"/>
      <c r="AI36" s="12">
        <v>42</v>
      </c>
      <c r="AJ36" s="17"/>
      <c r="AK36" s="17"/>
      <c r="AL36" s="17"/>
      <c r="AM36" s="17"/>
      <c r="AN36" s="17">
        <v>37</v>
      </c>
      <c r="AO36" s="17"/>
      <c r="AP36" s="17"/>
      <c r="AQ36" s="17"/>
      <c r="AR36" s="17"/>
      <c r="AS36" s="17">
        <v>31</v>
      </c>
      <c r="AT36" s="12">
        <v>42</v>
      </c>
      <c r="AU36" s="17"/>
    </row>
    <row r="37" spans="1:47" s="11" customFormat="1" ht="15.75" customHeight="1">
      <c r="A37" s="12"/>
      <c r="B37" s="13">
        <f t="shared" si="0"/>
        <v>253</v>
      </c>
      <c r="C37" s="14">
        <f t="shared" si="1"/>
        <v>6</v>
      </c>
      <c r="D37" s="14">
        <f t="shared" si="2"/>
        <v>253</v>
      </c>
      <c r="E37" s="14">
        <f t="shared" si="3"/>
        <v>0</v>
      </c>
      <c r="F37" s="50">
        <f t="shared" si="4"/>
        <v>253</v>
      </c>
      <c r="G37" s="32" t="s">
        <v>227</v>
      </c>
      <c r="H37" s="19" t="s">
        <v>147</v>
      </c>
      <c r="I37" s="33">
        <v>64</v>
      </c>
      <c r="J37" s="32" t="s">
        <v>62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>
        <v>41</v>
      </c>
      <c r="V37" s="24"/>
      <c r="W37" s="26">
        <v>42</v>
      </c>
      <c r="X37" s="24"/>
      <c r="Y37" s="24"/>
      <c r="Z37" s="26">
        <v>39</v>
      </c>
      <c r="AA37" s="24"/>
      <c r="AB37" s="24"/>
      <c r="AC37" s="27">
        <v>46</v>
      </c>
      <c r="AD37" s="24"/>
      <c r="AE37" s="24"/>
      <c r="AF37" s="24"/>
      <c r="AG37" s="24">
        <v>39</v>
      </c>
      <c r="AH37" s="24"/>
      <c r="AI37" s="26">
        <v>46</v>
      </c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</row>
    <row r="38" spans="1:47" s="11" customFormat="1" ht="15.75" customHeight="1">
      <c r="A38" s="12"/>
      <c r="B38" s="13">
        <f t="shared" si="0"/>
        <v>249</v>
      </c>
      <c r="C38" s="14">
        <f t="shared" si="1"/>
        <v>5</v>
      </c>
      <c r="D38" s="14">
        <f t="shared" si="2"/>
        <v>249</v>
      </c>
      <c r="E38" s="14">
        <f t="shared" si="3"/>
        <v>0</v>
      </c>
      <c r="F38" s="50">
        <f t="shared" si="4"/>
        <v>249</v>
      </c>
      <c r="G38" s="23" t="s">
        <v>220</v>
      </c>
      <c r="H38" s="19" t="s">
        <v>209</v>
      </c>
      <c r="I38" s="23">
        <v>1964</v>
      </c>
      <c r="J38" s="23" t="s">
        <v>189</v>
      </c>
      <c r="K38" s="24"/>
      <c r="L38" s="24"/>
      <c r="M38" s="24"/>
      <c r="N38" s="24"/>
      <c r="O38" s="24"/>
      <c r="P38" s="26">
        <v>50</v>
      </c>
      <c r="Q38" s="24"/>
      <c r="R38" s="24"/>
      <c r="S38" s="24">
        <v>50</v>
      </c>
      <c r="T38" s="24"/>
      <c r="U38" s="24"/>
      <c r="V38" s="27">
        <v>49</v>
      </c>
      <c r="W38" s="24"/>
      <c r="X38" s="24"/>
      <c r="Y38" s="24">
        <v>50</v>
      </c>
      <c r="Z38" s="24"/>
      <c r="AA38" s="24">
        <v>50</v>
      </c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</row>
    <row r="39" spans="1:47" s="11" customFormat="1" ht="15.75" customHeight="1">
      <c r="A39" s="12"/>
      <c r="B39" s="13">
        <f t="shared" si="0"/>
        <v>248</v>
      </c>
      <c r="C39" s="14">
        <f t="shared" si="1"/>
        <v>5</v>
      </c>
      <c r="D39" s="14">
        <f t="shared" si="2"/>
        <v>248</v>
      </c>
      <c r="E39" s="14">
        <f t="shared" si="3"/>
        <v>0</v>
      </c>
      <c r="F39" s="50">
        <f t="shared" si="4"/>
        <v>248</v>
      </c>
      <c r="G39" s="40" t="s">
        <v>124</v>
      </c>
      <c r="H39" s="40" t="s">
        <v>259</v>
      </c>
      <c r="I39" s="41">
        <v>1967</v>
      </c>
      <c r="J39" s="41" t="s">
        <v>260</v>
      </c>
      <c r="K39" s="42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6"/>
      <c r="W39" s="26"/>
      <c r="X39" s="24"/>
      <c r="Y39" s="24"/>
      <c r="Z39" s="24"/>
      <c r="AA39" s="24"/>
      <c r="AB39" s="26"/>
      <c r="AC39" s="24"/>
      <c r="AD39" s="24">
        <v>49</v>
      </c>
      <c r="AE39" s="24"/>
      <c r="AF39" s="24"/>
      <c r="AG39" s="24">
        <v>49</v>
      </c>
      <c r="AH39" s="24"/>
      <c r="AI39" s="24"/>
      <c r="AJ39" s="24"/>
      <c r="AK39" s="24"/>
      <c r="AL39" s="24"/>
      <c r="AM39" s="24"/>
      <c r="AN39" s="24">
        <v>50</v>
      </c>
      <c r="AO39" s="24"/>
      <c r="AP39" s="24">
        <v>50</v>
      </c>
      <c r="AQ39" s="24">
        <v>50</v>
      </c>
      <c r="AR39" s="24"/>
      <c r="AS39" s="24"/>
      <c r="AT39" s="24"/>
      <c r="AU39" s="24"/>
    </row>
    <row r="40" spans="1:47" s="11" customFormat="1" ht="15.75" customHeight="1">
      <c r="A40" s="12"/>
      <c r="B40" s="13">
        <f t="shared" si="0"/>
        <v>233</v>
      </c>
      <c r="C40" s="14">
        <f t="shared" si="1"/>
        <v>5</v>
      </c>
      <c r="D40" s="14">
        <f t="shared" si="2"/>
        <v>233</v>
      </c>
      <c r="E40" s="14">
        <f t="shared" si="3"/>
        <v>0</v>
      </c>
      <c r="F40" s="50">
        <f t="shared" si="4"/>
        <v>233</v>
      </c>
      <c r="G40" s="19" t="s">
        <v>109</v>
      </c>
      <c r="H40" s="19" t="s">
        <v>110</v>
      </c>
      <c r="I40" s="20">
        <v>1963</v>
      </c>
      <c r="J40" s="20" t="s">
        <v>98</v>
      </c>
      <c r="K40" s="12">
        <v>41</v>
      </c>
      <c r="L40" s="17"/>
      <c r="M40" s="17"/>
      <c r="N40" s="12">
        <v>46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>
        <v>48</v>
      </c>
      <c r="AK40" s="17">
        <v>49</v>
      </c>
      <c r="AL40" s="17"/>
      <c r="AM40" s="17"/>
      <c r="AN40" s="17"/>
      <c r="AO40" s="17">
        <v>49</v>
      </c>
      <c r="AP40" s="17"/>
      <c r="AQ40" s="17"/>
      <c r="AR40" s="17"/>
      <c r="AS40" s="17"/>
      <c r="AT40" s="17"/>
      <c r="AU40" s="17"/>
    </row>
    <row r="41" spans="1:47" s="11" customFormat="1" ht="15.75" customHeight="1">
      <c r="A41" s="12"/>
      <c r="B41" s="13">
        <f t="shared" si="0"/>
        <v>221</v>
      </c>
      <c r="C41" s="14">
        <f t="shared" si="1"/>
        <v>5</v>
      </c>
      <c r="D41" s="14">
        <f t="shared" si="2"/>
        <v>221</v>
      </c>
      <c r="E41" s="14">
        <f t="shared" si="3"/>
        <v>0</v>
      </c>
      <c r="F41" s="50">
        <f t="shared" si="4"/>
        <v>221</v>
      </c>
      <c r="G41" s="19" t="s">
        <v>118</v>
      </c>
      <c r="H41" s="19" t="s">
        <v>74</v>
      </c>
      <c r="I41" s="20">
        <v>1966</v>
      </c>
      <c r="J41" s="20" t="s">
        <v>95</v>
      </c>
      <c r="K41" s="12">
        <v>36</v>
      </c>
      <c r="L41" s="17"/>
      <c r="M41" s="17">
        <v>46</v>
      </c>
      <c r="N41" s="17"/>
      <c r="O41" s="17"/>
      <c r="P41" s="17"/>
      <c r="Q41" s="17"/>
      <c r="R41" s="17"/>
      <c r="S41" s="17">
        <v>46</v>
      </c>
      <c r="T41" s="17"/>
      <c r="U41" s="17"/>
      <c r="V41" s="17"/>
      <c r="W41" s="17"/>
      <c r="X41" s="12">
        <v>50</v>
      </c>
      <c r="Y41" s="17"/>
      <c r="Z41" s="17"/>
      <c r="AA41" s="17"/>
      <c r="AB41" s="17"/>
      <c r="AC41" s="17"/>
      <c r="AD41" s="17">
        <v>43</v>
      </c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</row>
    <row r="42" spans="1:47" s="11" customFormat="1" ht="15.75" customHeight="1">
      <c r="A42" s="12"/>
      <c r="B42" s="13">
        <f t="shared" si="0"/>
        <v>217</v>
      </c>
      <c r="C42" s="14">
        <f t="shared" si="1"/>
        <v>5</v>
      </c>
      <c r="D42" s="14">
        <f t="shared" si="2"/>
        <v>217</v>
      </c>
      <c r="E42" s="14">
        <f t="shared" si="3"/>
        <v>0</v>
      </c>
      <c r="F42" s="50">
        <f t="shared" si="4"/>
        <v>217</v>
      </c>
      <c r="G42" s="54" t="s">
        <v>269</v>
      </c>
      <c r="H42" s="54" t="s">
        <v>235</v>
      </c>
      <c r="I42" s="54" t="s">
        <v>207</v>
      </c>
      <c r="J42" s="54" t="s">
        <v>73</v>
      </c>
      <c r="K42" s="57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26"/>
      <c r="AA42" s="24"/>
      <c r="AB42" s="26"/>
      <c r="AC42" s="27"/>
      <c r="AD42" s="24"/>
      <c r="AE42" s="24"/>
      <c r="AF42" s="24"/>
      <c r="AG42" s="24"/>
      <c r="AH42" s="24"/>
      <c r="AI42" s="26"/>
      <c r="AJ42" s="24"/>
      <c r="AK42" s="53"/>
      <c r="AL42" s="24"/>
      <c r="AM42" s="24"/>
      <c r="AN42" s="24">
        <v>43</v>
      </c>
      <c r="AO42" s="24"/>
      <c r="AP42" s="24"/>
      <c r="AQ42" s="26">
        <v>48</v>
      </c>
      <c r="AR42" s="26">
        <v>42</v>
      </c>
      <c r="AS42" s="24">
        <v>39</v>
      </c>
      <c r="AT42" s="26">
        <v>45</v>
      </c>
      <c r="AU42" s="24"/>
    </row>
    <row r="43" spans="1:47" s="11" customFormat="1" ht="15.75" customHeight="1">
      <c r="A43" s="12"/>
      <c r="B43" s="13">
        <f t="shared" si="0"/>
        <v>212</v>
      </c>
      <c r="C43" s="14">
        <f t="shared" si="1"/>
        <v>5</v>
      </c>
      <c r="D43" s="14">
        <f t="shared" si="2"/>
        <v>212</v>
      </c>
      <c r="E43" s="14">
        <f t="shared" si="3"/>
        <v>0</v>
      </c>
      <c r="F43" s="50">
        <f t="shared" si="4"/>
        <v>212</v>
      </c>
      <c r="G43" s="19" t="s">
        <v>57</v>
      </c>
      <c r="H43" s="19" t="s">
        <v>58</v>
      </c>
      <c r="I43" s="20">
        <v>1966</v>
      </c>
      <c r="J43" s="20" t="s">
        <v>59</v>
      </c>
      <c r="K43" s="12">
        <v>29</v>
      </c>
      <c r="L43" s="17">
        <v>48</v>
      </c>
      <c r="M43" s="17"/>
      <c r="N43" s="12">
        <v>44</v>
      </c>
      <c r="O43" s="17"/>
      <c r="P43" s="17"/>
      <c r="Q43" s="17"/>
      <c r="R43" s="17"/>
      <c r="S43" s="17"/>
      <c r="T43" s="17">
        <v>46</v>
      </c>
      <c r="U43" s="17"/>
      <c r="V43" s="17"/>
      <c r="W43" s="17"/>
      <c r="X43" s="17"/>
      <c r="Y43" s="17"/>
      <c r="Z43" s="17"/>
      <c r="AA43" s="17"/>
      <c r="AB43" s="17"/>
      <c r="AC43" s="18">
        <v>45</v>
      </c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</row>
    <row r="44" spans="1:47" s="11" customFormat="1" ht="15.75" customHeight="1">
      <c r="A44" s="12"/>
      <c r="B44" s="13">
        <f t="shared" si="0"/>
        <v>210</v>
      </c>
      <c r="C44" s="14">
        <f t="shared" si="1"/>
        <v>5</v>
      </c>
      <c r="D44" s="14">
        <f t="shared" si="2"/>
        <v>210</v>
      </c>
      <c r="E44" s="14">
        <f t="shared" si="3"/>
        <v>0</v>
      </c>
      <c r="F44" s="50">
        <f t="shared" si="4"/>
        <v>210</v>
      </c>
      <c r="G44" s="19" t="s">
        <v>142</v>
      </c>
      <c r="H44" s="19" t="s">
        <v>143</v>
      </c>
      <c r="I44" s="20">
        <v>1965</v>
      </c>
      <c r="J44" s="20" t="s">
        <v>128</v>
      </c>
      <c r="K44" s="17"/>
      <c r="L44" s="17"/>
      <c r="M44" s="12">
        <v>43</v>
      </c>
      <c r="N44" s="17"/>
      <c r="O44" s="17"/>
      <c r="P44" s="12">
        <v>41</v>
      </c>
      <c r="Q44" s="17"/>
      <c r="R44" s="17"/>
      <c r="S44" s="17"/>
      <c r="T44" s="17"/>
      <c r="U44" s="17"/>
      <c r="V44" s="17"/>
      <c r="W44" s="17"/>
      <c r="X44" s="17"/>
      <c r="Y44" s="17"/>
      <c r="Z44" s="12">
        <v>45</v>
      </c>
      <c r="AA44" s="17"/>
      <c r="AB44" s="17"/>
      <c r="AC44" s="17"/>
      <c r="AD44" s="17"/>
      <c r="AE44" s="17"/>
      <c r="AF44" s="17"/>
      <c r="AG44" s="17">
        <v>37</v>
      </c>
      <c r="AH44" s="17">
        <v>44</v>
      </c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</row>
    <row r="45" spans="1:47" s="11" customFormat="1" ht="15.75" customHeight="1">
      <c r="A45" s="12"/>
      <c r="B45" s="13">
        <f t="shared" si="0"/>
        <v>204</v>
      </c>
      <c r="C45" s="14">
        <f t="shared" si="1"/>
        <v>5</v>
      </c>
      <c r="D45" s="14">
        <f t="shared" si="2"/>
        <v>204</v>
      </c>
      <c r="E45" s="14">
        <f t="shared" si="3"/>
        <v>0</v>
      </c>
      <c r="F45" s="50">
        <f t="shared" si="4"/>
        <v>204</v>
      </c>
      <c r="G45" s="19" t="s">
        <v>96</v>
      </c>
      <c r="H45" s="19" t="s">
        <v>97</v>
      </c>
      <c r="I45" s="20">
        <v>1966</v>
      </c>
      <c r="J45" s="20" t="s">
        <v>98</v>
      </c>
      <c r="K45" s="17">
        <v>47</v>
      </c>
      <c r="L45" s="17"/>
      <c r="M45" s="17"/>
      <c r="N45" s="17"/>
      <c r="O45" s="17"/>
      <c r="P45" s="17"/>
      <c r="Q45" s="17"/>
      <c r="R45" s="17">
        <v>50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>
        <v>42</v>
      </c>
      <c r="AN45" s="17"/>
      <c r="AO45" s="17">
        <v>41</v>
      </c>
      <c r="AP45" s="17"/>
      <c r="AQ45" s="17"/>
      <c r="AR45" s="17"/>
      <c r="AS45" s="17">
        <v>24</v>
      </c>
      <c r="AT45" s="17"/>
      <c r="AU45" s="17"/>
    </row>
    <row r="46" spans="1:47" s="11" customFormat="1" ht="15.75" customHeight="1">
      <c r="A46" s="12"/>
      <c r="B46" s="13">
        <f t="shared" si="0"/>
        <v>203</v>
      </c>
      <c r="C46" s="14">
        <f t="shared" si="1"/>
        <v>8</v>
      </c>
      <c r="D46" s="14">
        <f t="shared" si="2"/>
        <v>203</v>
      </c>
      <c r="E46" s="14">
        <f t="shared" si="3"/>
        <v>0</v>
      </c>
      <c r="F46" s="50">
        <f t="shared" si="4"/>
        <v>203</v>
      </c>
      <c r="G46" s="19" t="s">
        <v>163</v>
      </c>
      <c r="H46" s="19" t="s">
        <v>164</v>
      </c>
      <c r="I46" s="20">
        <v>1963</v>
      </c>
      <c r="J46" s="20" t="s">
        <v>65</v>
      </c>
      <c r="K46" s="17"/>
      <c r="L46" s="17"/>
      <c r="M46" s="12">
        <v>5</v>
      </c>
      <c r="N46" s="17"/>
      <c r="O46" s="17"/>
      <c r="P46" s="12">
        <v>0</v>
      </c>
      <c r="Q46" s="17"/>
      <c r="R46" s="17">
        <v>23</v>
      </c>
      <c r="S46" s="17"/>
      <c r="T46" s="17">
        <v>39</v>
      </c>
      <c r="U46" s="17"/>
      <c r="V46" s="17"/>
      <c r="W46" s="17"/>
      <c r="X46" s="17"/>
      <c r="Y46" s="17">
        <v>34</v>
      </c>
      <c r="Z46" s="17"/>
      <c r="AA46" s="17">
        <v>37</v>
      </c>
      <c r="AB46" s="12">
        <v>26</v>
      </c>
      <c r="AC46" s="18">
        <v>39</v>
      </c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</row>
    <row r="47" spans="1:47" s="11" customFormat="1" ht="15.75" customHeight="1">
      <c r="A47" s="12"/>
      <c r="B47" s="13">
        <f t="shared" si="0"/>
        <v>203</v>
      </c>
      <c r="C47" s="14">
        <f t="shared" si="1"/>
        <v>7</v>
      </c>
      <c r="D47" s="14">
        <f t="shared" si="2"/>
        <v>203</v>
      </c>
      <c r="E47" s="14">
        <f t="shared" si="3"/>
        <v>0</v>
      </c>
      <c r="F47" s="50">
        <f t="shared" si="4"/>
        <v>203</v>
      </c>
      <c r="G47" s="34" t="s">
        <v>180</v>
      </c>
      <c r="H47" s="34" t="s">
        <v>181</v>
      </c>
      <c r="I47" s="34">
        <v>1965</v>
      </c>
      <c r="J47" s="34" t="s">
        <v>182</v>
      </c>
      <c r="K47" s="17"/>
      <c r="L47" s="17"/>
      <c r="M47" s="12"/>
      <c r="N47" s="17">
        <v>47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>
        <v>21</v>
      </c>
      <c r="AF47" s="17"/>
      <c r="AG47" s="17">
        <v>4</v>
      </c>
      <c r="AH47" s="17">
        <v>37</v>
      </c>
      <c r="AI47" s="17"/>
      <c r="AJ47" s="17">
        <v>33</v>
      </c>
      <c r="AK47" s="17"/>
      <c r="AL47" s="17"/>
      <c r="AM47" s="17"/>
      <c r="AN47" s="17"/>
      <c r="AO47" s="17">
        <v>27</v>
      </c>
      <c r="AP47" s="17"/>
      <c r="AQ47" s="17"/>
      <c r="AR47" s="17"/>
      <c r="AS47" s="17"/>
      <c r="AT47" s="12">
        <v>34</v>
      </c>
      <c r="AU47" s="17"/>
    </row>
    <row r="48" spans="1:47" s="11" customFormat="1" ht="15.75" customHeight="1">
      <c r="A48" s="12"/>
      <c r="B48" s="13">
        <f t="shared" si="0"/>
        <v>201</v>
      </c>
      <c r="C48" s="14">
        <f t="shared" si="1"/>
        <v>5</v>
      </c>
      <c r="D48" s="14">
        <f t="shared" si="2"/>
        <v>201</v>
      </c>
      <c r="E48" s="14">
        <f t="shared" si="3"/>
        <v>0</v>
      </c>
      <c r="F48" s="50">
        <f t="shared" si="4"/>
        <v>201</v>
      </c>
      <c r="G48" s="34" t="s">
        <v>185</v>
      </c>
      <c r="H48" s="34" t="s">
        <v>186</v>
      </c>
      <c r="I48" s="34">
        <v>1963</v>
      </c>
      <c r="J48" s="34" t="s">
        <v>184</v>
      </c>
      <c r="K48" s="17"/>
      <c r="L48" s="17"/>
      <c r="M48" s="12"/>
      <c r="N48" s="12">
        <v>37</v>
      </c>
      <c r="O48" s="17"/>
      <c r="P48" s="17">
        <v>46</v>
      </c>
      <c r="Q48" s="17"/>
      <c r="R48" s="17"/>
      <c r="S48" s="17"/>
      <c r="T48" s="17"/>
      <c r="U48" s="17"/>
      <c r="V48" s="17"/>
      <c r="W48" s="17"/>
      <c r="X48" s="17"/>
      <c r="Y48" s="17">
        <v>38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>
        <v>41</v>
      </c>
      <c r="AM48" s="17"/>
      <c r="AN48" s="17">
        <v>39</v>
      </c>
      <c r="AO48" s="17"/>
      <c r="AP48" s="17"/>
      <c r="AQ48" s="17"/>
      <c r="AR48" s="17"/>
      <c r="AS48" s="17"/>
      <c r="AT48" s="17"/>
      <c r="AU48" s="17"/>
    </row>
    <row r="49" spans="1:47" s="11" customFormat="1" ht="15.75" customHeight="1">
      <c r="A49" s="12"/>
      <c r="B49" s="13">
        <f t="shared" si="0"/>
        <v>198</v>
      </c>
      <c r="C49" s="14">
        <f t="shared" si="1"/>
        <v>5</v>
      </c>
      <c r="D49" s="14">
        <f t="shared" si="2"/>
        <v>198</v>
      </c>
      <c r="E49" s="14">
        <f t="shared" si="3"/>
        <v>0</v>
      </c>
      <c r="F49" s="50">
        <f t="shared" si="4"/>
        <v>198</v>
      </c>
      <c r="G49" s="37" t="s">
        <v>204</v>
      </c>
      <c r="H49" s="37" t="s">
        <v>122</v>
      </c>
      <c r="I49" s="37">
        <v>65</v>
      </c>
      <c r="J49" s="37" t="s">
        <v>226</v>
      </c>
      <c r="K49" s="24"/>
      <c r="L49" s="24"/>
      <c r="M49" s="24"/>
      <c r="N49" s="24"/>
      <c r="O49" s="24"/>
      <c r="P49" s="24"/>
      <c r="Q49" s="24">
        <v>44</v>
      </c>
      <c r="R49" s="24"/>
      <c r="S49" s="24"/>
      <c r="T49" s="24"/>
      <c r="U49" s="26">
        <v>43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>
        <v>32</v>
      </c>
      <c r="AH49" s="24"/>
      <c r="AI49" s="24"/>
      <c r="AJ49" s="24"/>
      <c r="AK49" s="24"/>
      <c r="AL49" s="24"/>
      <c r="AM49" s="24"/>
      <c r="AN49" s="24">
        <v>42</v>
      </c>
      <c r="AO49" s="24"/>
      <c r="AP49" s="24"/>
      <c r="AQ49" s="24"/>
      <c r="AR49" s="26">
        <v>37</v>
      </c>
      <c r="AS49" s="24"/>
      <c r="AT49" s="24"/>
      <c r="AU49" s="24"/>
    </row>
    <row r="50" spans="1:47" s="11" customFormat="1" ht="13.5" customHeight="1">
      <c r="A50" s="12"/>
      <c r="B50" s="13">
        <f t="shared" si="0"/>
        <v>196</v>
      </c>
      <c r="C50" s="14">
        <f t="shared" si="1"/>
        <v>4</v>
      </c>
      <c r="D50" s="14">
        <f t="shared" si="2"/>
        <v>196</v>
      </c>
      <c r="E50" s="14">
        <f t="shared" si="3"/>
        <v>0</v>
      </c>
      <c r="F50" s="50">
        <f t="shared" si="4"/>
        <v>196</v>
      </c>
      <c r="G50" s="19" t="s">
        <v>101</v>
      </c>
      <c r="H50" s="19" t="s">
        <v>70</v>
      </c>
      <c r="I50" s="20">
        <v>1967</v>
      </c>
      <c r="J50" s="20" t="s">
        <v>94</v>
      </c>
      <c r="K50" s="12">
        <v>50</v>
      </c>
      <c r="L50" s="17"/>
      <c r="M50" s="17"/>
      <c r="N50" s="12">
        <v>48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>
        <v>48</v>
      </c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>
        <v>50</v>
      </c>
      <c r="AP50" s="17"/>
      <c r="AQ50" s="17"/>
      <c r="AR50" s="17"/>
      <c r="AS50" s="17"/>
      <c r="AT50" s="17"/>
      <c r="AU50" s="17"/>
    </row>
    <row r="51" spans="1:47" s="11" customFormat="1" ht="13.5" customHeight="1">
      <c r="A51" s="12"/>
      <c r="B51" s="13">
        <f t="shared" si="0"/>
        <v>193</v>
      </c>
      <c r="C51" s="14">
        <f t="shared" si="1"/>
        <v>4</v>
      </c>
      <c r="D51" s="14">
        <f t="shared" si="2"/>
        <v>193</v>
      </c>
      <c r="E51" s="14">
        <f t="shared" si="3"/>
        <v>0</v>
      </c>
      <c r="F51" s="50">
        <f t="shared" si="4"/>
        <v>193</v>
      </c>
      <c r="G51" s="19" t="s">
        <v>238</v>
      </c>
      <c r="H51" s="19" t="s">
        <v>218</v>
      </c>
      <c r="I51" s="35">
        <v>1966</v>
      </c>
      <c r="J51" s="35" t="s">
        <v>239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26">
        <v>48</v>
      </c>
      <c r="W51" s="24"/>
      <c r="X51" s="24"/>
      <c r="Y51" s="24">
        <v>48</v>
      </c>
      <c r="Z51" s="24"/>
      <c r="AA51" s="24"/>
      <c r="AB51" s="24">
        <v>50</v>
      </c>
      <c r="AC51" s="24"/>
      <c r="AD51" s="24"/>
      <c r="AE51" s="24"/>
      <c r="AF51" s="26">
        <v>47</v>
      </c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</row>
    <row r="52" spans="1:47" s="11" customFormat="1" ht="13.5" customHeight="1">
      <c r="A52" s="12"/>
      <c r="B52" s="13">
        <f t="shared" si="0"/>
        <v>188</v>
      </c>
      <c r="C52" s="14">
        <f t="shared" si="1"/>
        <v>5</v>
      </c>
      <c r="D52" s="14">
        <f t="shared" si="2"/>
        <v>188</v>
      </c>
      <c r="E52" s="14">
        <f t="shared" si="3"/>
        <v>0</v>
      </c>
      <c r="F52" s="50">
        <f t="shared" si="4"/>
        <v>188</v>
      </c>
      <c r="G52" s="19" t="s">
        <v>60</v>
      </c>
      <c r="H52" s="19" t="s">
        <v>61</v>
      </c>
      <c r="I52" s="20">
        <v>1963</v>
      </c>
      <c r="J52" s="20" t="s">
        <v>62</v>
      </c>
      <c r="K52" s="17"/>
      <c r="L52" s="17">
        <v>46</v>
      </c>
      <c r="M52" s="17"/>
      <c r="N52" s="17">
        <v>49</v>
      </c>
      <c r="O52" s="17">
        <v>26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2">
        <v>33</v>
      </c>
      <c r="AA52" s="17"/>
      <c r="AB52" s="17"/>
      <c r="AC52" s="17"/>
      <c r="AD52" s="17">
        <v>34</v>
      </c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</row>
    <row r="53" spans="1:47" s="11" customFormat="1" ht="13.5" customHeight="1">
      <c r="A53" s="12"/>
      <c r="B53" s="13">
        <f t="shared" si="0"/>
        <v>188</v>
      </c>
      <c r="C53" s="14">
        <f t="shared" si="1"/>
        <v>4</v>
      </c>
      <c r="D53" s="14">
        <f t="shared" si="2"/>
        <v>188</v>
      </c>
      <c r="E53" s="14">
        <f t="shared" si="3"/>
        <v>0</v>
      </c>
      <c r="F53" s="50">
        <f t="shared" si="4"/>
        <v>188</v>
      </c>
      <c r="G53" s="19" t="s">
        <v>232</v>
      </c>
      <c r="H53" s="19" t="s">
        <v>135</v>
      </c>
      <c r="I53" s="35">
        <v>1967</v>
      </c>
      <c r="J53" s="35" t="s">
        <v>69</v>
      </c>
      <c r="K53" s="17"/>
      <c r="L53" s="17"/>
      <c r="M53" s="12"/>
      <c r="N53" s="12"/>
      <c r="O53" s="17"/>
      <c r="P53" s="17"/>
      <c r="Q53" s="17"/>
      <c r="R53" s="17"/>
      <c r="S53" s="17"/>
      <c r="T53" s="17"/>
      <c r="U53" s="17"/>
      <c r="V53" s="27">
        <v>47</v>
      </c>
      <c r="W53" s="12">
        <v>47</v>
      </c>
      <c r="X53" s="17"/>
      <c r="Y53" s="17"/>
      <c r="Z53" s="17"/>
      <c r="AA53" s="17"/>
      <c r="AB53" s="12">
        <v>48</v>
      </c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>
        <v>46</v>
      </c>
      <c r="AT53" s="17"/>
      <c r="AU53" s="17"/>
    </row>
    <row r="54" spans="1:47" s="11" customFormat="1" ht="13.5" customHeight="1">
      <c r="A54" s="12"/>
      <c r="B54" s="13">
        <f t="shared" si="0"/>
        <v>179</v>
      </c>
      <c r="C54" s="14">
        <f t="shared" si="1"/>
        <v>4</v>
      </c>
      <c r="D54" s="14">
        <f t="shared" si="2"/>
        <v>179</v>
      </c>
      <c r="E54" s="14">
        <f t="shared" si="3"/>
        <v>0</v>
      </c>
      <c r="F54" s="50">
        <f t="shared" si="4"/>
        <v>179</v>
      </c>
      <c r="G54" s="19" t="s">
        <v>146</v>
      </c>
      <c r="H54" s="19" t="s">
        <v>147</v>
      </c>
      <c r="I54" s="20">
        <v>1967</v>
      </c>
      <c r="J54" s="20" t="s">
        <v>148</v>
      </c>
      <c r="K54" s="17"/>
      <c r="L54" s="17"/>
      <c r="M54" s="12">
        <v>36</v>
      </c>
      <c r="N54" s="17"/>
      <c r="O54" s="17"/>
      <c r="P54" s="17"/>
      <c r="Q54" s="17">
        <v>46</v>
      </c>
      <c r="R54" s="17"/>
      <c r="S54" s="17"/>
      <c r="T54" s="17"/>
      <c r="U54" s="17"/>
      <c r="V54" s="17">
        <v>49</v>
      </c>
      <c r="W54" s="17"/>
      <c r="X54" s="17"/>
      <c r="Y54" s="17"/>
      <c r="Z54" s="17">
        <v>48</v>
      </c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</row>
    <row r="55" spans="1:47" s="11" customFormat="1" ht="13.5" customHeight="1">
      <c r="A55" s="12"/>
      <c r="B55" s="13">
        <f t="shared" si="0"/>
        <v>177</v>
      </c>
      <c r="C55" s="14">
        <f t="shared" si="1"/>
        <v>4</v>
      </c>
      <c r="D55" s="14">
        <f t="shared" si="2"/>
        <v>177</v>
      </c>
      <c r="E55" s="14">
        <f t="shared" si="3"/>
        <v>0</v>
      </c>
      <c r="F55" s="50">
        <f t="shared" si="4"/>
        <v>177</v>
      </c>
      <c r="G55" s="19" t="s">
        <v>245</v>
      </c>
      <c r="H55" s="19" t="s">
        <v>77</v>
      </c>
      <c r="I55" s="43">
        <v>1965</v>
      </c>
      <c r="J55" s="19" t="s">
        <v>246</v>
      </c>
      <c r="K55" s="24"/>
      <c r="L55" s="24"/>
      <c r="M55" s="24"/>
      <c r="N55" s="24"/>
      <c r="O55" s="24"/>
      <c r="P55" s="12"/>
      <c r="Q55" s="24"/>
      <c r="R55" s="24"/>
      <c r="S55" s="24"/>
      <c r="T55" s="24"/>
      <c r="U55" s="24"/>
      <c r="V55" s="24"/>
      <c r="W55" s="24"/>
      <c r="X55" s="24">
        <v>49</v>
      </c>
      <c r="Y55" s="24"/>
      <c r="Z55" s="24">
        <v>40</v>
      </c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>
        <v>44</v>
      </c>
      <c r="AL55" s="24"/>
      <c r="AM55" s="24"/>
      <c r="AN55" s="24"/>
      <c r="AO55" s="24"/>
      <c r="AP55" s="24"/>
      <c r="AQ55" s="24"/>
      <c r="AR55" s="24"/>
      <c r="AS55" s="24"/>
      <c r="AT55" s="24">
        <v>44</v>
      </c>
      <c r="AU55" s="24"/>
    </row>
    <row r="56" spans="1:47" s="11" customFormat="1" ht="13.5" customHeight="1">
      <c r="A56" s="12"/>
      <c r="B56" s="13">
        <f t="shared" si="0"/>
        <v>176</v>
      </c>
      <c r="C56" s="14">
        <f t="shared" si="1"/>
        <v>4</v>
      </c>
      <c r="D56" s="14">
        <f t="shared" si="2"/>
        <v>176</v>
      </c>
      <c r="E56" s="14">
        <f t="shared" si="3"/>
        <v>0</v>
      </c>
      <c r="F56" s="50">
        <f t="shared" si="4"/>
        <v>176</v>
      </c>
      <c r="G56" s="19" t="s">
        <v>76</v>
      </c>
      <c r="H56" s="19" t="s">
        <v>77</v>
      </c>
      <c r="I56" s="20">
        <v>1965</v>
      </c>
      <c r="J56" s="20" t="s">
        <v>78</v>
      </c>
      <c r="K56" s="17"/>
      <c r="L56" s="12">
        <v>40</v>
      </c>
      <c r="M56" s="12">
        <v>47</v>
      </c>
      <c r="N56" s="12">
        <v>45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2">
        <v>44</v>
      </c>
      <c r="AS56" s="17"/>
      <c r="AT56" s="17"/>
      <c r="AU56" s="17"/>
    </row>
    <row r="57" spans="1:47" s="11" customFormat="1" ht="13.5" customHeight="1">
      <c r="A57" s="12"/>
      <c r="B57" s="13">
        <f t="shared" si="0"/>
        <v>175</v>
      </c>
      <c r="C57" s="14">
        <f t="shared" si="1"/>
        <v>4</v>
      </c>
      <c r="D57" s="14">
        <f t="shared" si="2"/>
        <v>175</v>
      </c>
      <c r="E57" s="14">
        <f t="shared" si="3"/>
        <v>0</v>
      </c>
      <c r="F57" s="50">
        <f t="shared" si="4"/>
        <v>175</v>
      </c>
      <c r="G57" s="37" t="s">
        <v>258</v>
      </c>
      <c r="H57" s="37" t="s">
        <v>99</v>
      </c>
      <c r="I57" s="37">
        <v>67</v>
      </c>
      <c r="J57" s="37" t="s">
        <v>270</v>
      </c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6">
        <v>34</v>
      </c>
      <c r="AC57" s="24"/>
      <c r="AD57" s="24"/>
      <c r="AE57" s="24"/>
      <c r="AF57" s="26"/>
      <c r="AG57" s="24"/>
      <c r="AH57" s="24"/>
      <c r="AI57" s="24"/>
      <c r="AJ57" s="24"/>
      <c r="AK57" s="24"/>
      <c r="AL57" s="24"/>
      <c r="AM57" s="24"/>
      <c r="AN57" s="24"/>
      <c r="AO57" s="24"/>
      <c r="AP57" s="24">
        <v>48</v>
      </c>
      <c r="AQ57" s="26">
        <v>47</v>
      </c>
      <c r="AR57" s="24"/>
      <c r="AS57" s="24"/>
      <c r="AT57" s="26">
        <v>46</v>
      </c>
      <c r="AU57" s="24"/>
    </row>
    <row r="58" spans="1:47" s="11" customFormat="1" ht="13.5" customHeight="1">
      <c r="A58" s="12"/>
      <c r="B58" s="13">
        <f t="shared" si="0"/>
        <v>174</v>
      </c>
      <c r="C58" s="14">
        <f t="shared" si="1"/>
        <v>5</v>
      </c>
      <c r="D58" s="14">
        <f t="shared" si="2"/>
        <v>174</v>
      </c>
      <c r="E58" s="14">
        <f t="shared" si="3"/>
        <v>0</v>
      </c>
      <c r="F58" s="50">
        <f t="shared" si="4"/>
        <v>174</v>
      </c>
      <c r="G58" s="30" t="s">
        <v>85</v>
      </c>
      <c r="H58" s="30" t="s">
        <v>86</v>
      </c>
      <c r="I58" s="39">
        <v>1964</v>
      </c>
      <c r="J58" s="39" t="s">
        <v>73</v>
      </c>
      <c r="K58" s="17"/>
      <c r="L58" s="12">
        <v>31</v>
      </c>
      <c r="M58" s="17">
        <v>31</v>
      </c>
      <c r="N58" s="17"/>
      <c r="O58" s="17"/>
      <c r="P58" s="17"/>
      <c r="Q58" s="17">
        <v>36</v>
      </c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2">
        <v>42</v>
      </c>
      <c r="AR58" s="12">
        <v>34</v>
      </c>
      <c r="AS58" s="17"/>
      <c r="AT58" s="17"/>
      <c r="AU58" s="17"/>
    </row>
    <row r="59" spans="1:47" s="11" customFormat="1" ht="13.5" customHeight="1">
      <c r="A59" s="12"/>
      <c r="B59" s="13">
        <f t="shared" si="0"/>
        <v>168</v>
      </c>
      <c r="C59" s="14">
        <f t="shared" si="1"/>
        <v>4</v>
      </c>
      <c r="D59" s="14">
        <f t="shared" si="2"/>
        <v>168</v>
      </c>
      <c r="E59" s="14">
        <f t="shared" si="3"/>
        <v>0</v>
      </c>
      <c r="F59" s="50">
        <f t="shared" si="4"/>
        <v>168</v>
      </c>
      <c r="G59" s="19" t="s">
        <v>114</v>
      </c>
      <c r="H59" s="19" t="s">
        <v>115</v>
      </c>
      <c r="I59" s="20">
        <v>1964</v>
      </c>
      <c r="J59" s="20" t="s">
        <v>116</v>
      </c>
      <c r="K59" s="12">
        <v>39</v>
      </c>
      <c r="L59" s="17"/>
      <c r="M59" s="12">
        <v>37</v>
      </c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>
        <v>45</v>
      </c>
      <c r="AI59" s="17"/>
      <c r="AJ59" s="17"/>
      <c r="AK59" s="17"/>
      <c r="AL59" s="17"/>
      <c r="AM59" s="17"/>
      <c r="AN59" s="17">
        <v>47</v>
      </c>
      <c r="AO59" s="17"/>
      <c r="AP59" s="17"/>
      <c r="AQ59" s="17"/>
      <c r="AR59" s="17"/>
      <c r="AS59" s="17"/>
      <c r="AT59" s="17"/>
      <c r="AU59" s="17"/>
    </row>
    <row r="60" spans="1:47" s="11" customFormat="1" ht="13.5" customHeight="1">
      <c r="A60" s="12"/>
      <c r="B60" s="13">
        <f t="shared" si="0"/>
        <v>167</v>
      </c>
      <c r="C60" s="14">
        <f t="shared" si="1"/>
        <v>4</v>
      </c>
      <c r="D60" s="14">
        <f t="shared" si="2"/>
        <v>167</v>
      </c>
      <c r="E60" s="14">
        <f t="shared" si="3"/>
        <v>0</v>
      </c>
      <c r="F60" s="50">
        <f t="shared" si="4"/>
        <v>167</v>
      </c>
      <c r="G60" s="19" t="s">
        <v>111</v>
      </c>
      <c r="H60" s="19" t="s">
        <v>112</v>
      </c>
      <c r="I60" s="20">
        <v>1967</v>
      </c>
      <c r="J60" s="20" t="s">
        <v>113</v>
      </c>
      <c r="K60" s="12">
        <v>40</v>
      </c>
      <c r="L60" s="17"/>
      <c r="M60" s="17">
        <v>34</v>
      </c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>
        <v>48</v>
      </c>
      <c r="AB60" s="17"/>
      <c r="AC60" s="17"/>
      <c r="AD60" s="17">
        <v>45</v>
      </c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</row>
    <row r="61" spans="1:47" s="11" customFormat="1" ht="13.5" customHeight="1">
      <c r="A61" s="12"/>
      <c r="B61" s="13">
        <f t="shared" si="0"/>
        <v>165</v>
      </c>
      <c r="C61" s="14">
        <f t="shared" si="1"/>
        <v>6</v>
      </c>
      <c r="D61" s="14">
        <f t="shared" si="2"/>
        <v>165</v>
      </c>
      <c r="E61" s="14">
        <f t="shared" si="3"/>
        <v>0</v>
      </c>
      <c r="F61" s="50">
        <f t="shared" si="4"/>
        <v>165</v>
      </c>
      <c r="G61" s="19" t="s">
        <v>79</v>
      </c>
      <c r="H61" s="19" t="s">
        <v>80</v>
      </c>
      <c r="I61" s="20">
        <v>1965</v>
      </c>
      <c r="J61" s="20" t="s">
        <v>81</v>
      </c>
      <c r="K61" s="12">
        <v>32</v>
      </c>
      <c r="L61" s="12">
        <v>35</v>
      </c>
      <c r="M61" s="17"/>
      <c r="N61" s="17"/>
      <c r="O61" s="17"/>
      <c r="P61" s="17"/>
      <c r="Q61" s="17"/>
      <c r="R61" s="17"/>
      <c r="S61" s="17"/>
      <c r="T61" s="17"/>
      <c r="U61" s="17"/>
      <c r="V61" s="18">
        <v>26</v>
      </c>
      <c r="W61" s="17"/>
      <c r="X61" s="17"/>
      <c r="Y61" s="17"/>
      <c r="Z61" s="17"/>
      <c r="AA61" s="17"/>
      <c r="AB61" s="17"/>
      <c r="AC61" s="18">
        <v>30</v>
      </c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2">
        <v>38</v>
      </c>
      <c r="AS61" s="17">
        <v>4</v>
      </c>
      <c r="AT61" s="17"/>
      <c r="AU61" s="17"/>
    </row>
    <row r="62" spans="1:47" s="11" customFormat="1" ht="13.5" customHeight="1">
      <c r="A62" s="12"/>
      <c r="B62" s="13">
        <f t="shared" si="0"/>
        <v>158</v>
      </c>
      <c r="C62" s="14">
        <f t="shared" si="1"/>
        <v>6</v>
      </c>
      <c r="D62" s="14">
        <f t="shared" si="2"/>
        <v>158</v>
      </c>
      <c r="E62" s="14">
        <f t="shared" si="3"/>
        <v>0</v>
      </c>
      <c r="F62" s="50">
        <f t="shared" si="4"/>
        <v>158</v>
      </c>
      <c r="G62" s="19" t="s">
        <v>160</v>
      </c>
      <c r="H62" s="19" t="s">
        <v>161</v>
      </c>
      <c r="I62" s="20">
        <v>1964</v>
      </c>
      <c r="J62" s="20" t="s">
        <v>162</v>
      </c>
      <c r="K62" s="17"/>
      <c r="L62" s="17"/>
      <c r="M62" s="12">
        <v>12</v>
      </c>
      <c r="N62" s="17"/>
      <c r="O62" s="17"/>
      <c r="P62" s="17"/>
      <c r="Q62" s="17">
        <v>42</v>
      </c>
      <c r="R62" s="17"/>
      <c r="S62" s="17"/>
      <c r="T62" s="17"/>
      <c r="U62" s="17"/>
      <c r="V62" s="17"/>
      <c r="W62" s="17"/>
      <c r="X62" s="17"/>
      <c r="Y62" s="17"/>
      <c r="Z62" s="12">
        <v>21</v>
      </c>
      <c r="AA62" s="17"/>
      <c r="AB62" s="17"/>
      <c r="AC62" s="18">
        <v>33</v>
      </c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>
        <v>44</v>
      </c>
      <c r="AS62" s="17">
        <v>6</v>
      </c>
      <c r="AT62" s="17"/>
      <c r="AU62" s="17"/>
    </row>
    <row r="63" spans="1:47" s="11" customFormat="1" ht="13.5" customHeight="1">
      <c r="A63" s="12"/>
      <c r="B63" s="13">
        <f t="shared" si="0"/>
        <v>153</v>
      </c>
      <c r="C63" s="14">
        <f t="shared" si="1"/>
        <v>4</v>
      </c>
      <c r="D63" s="14">
        <f t="shared" si="2"/>
        <v>153</v>
      </c>
      <c r="E63" s="14">
        <f t="shared" si="3"/>
        <v>0</v>
      </c>
      <c r="F63" s="50">
        <f t="shared" si="4"/>
        <v>153</v>
      </c>
      <c r="G63" s="19" t="s">
        <v>234</v>
      </c>
      <c r="H63" s="19" t="s">
        <v>235</v>
      </c>
      <c r="I63" s="35">
        <v>1964</v>
      </c>
      <c r="J63" s="35" t="s">
        <v>236</v>
      </c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27">
        <v>29</v>
      </c>
      <c r="W63" s="24"/>
      <c r="X63" s="24"/>
      <c r="Y63" s="24">
        <v>43</v>
      </c>
      <c r="Z63" s="24"/>
      <c r="AA63" s="24"/>
      <c r="AB63" s="26">
        <v>37</v>
      </c>
      <c r="AC63" s="27">
        <v>44</v>
      </c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</row>
    <row r="64" spans="1:47" s="11" customFormat="1" ht="13.5" customHeight="1">
      <c r="A64" s="12"/>
      <c r="B64" s="13">
        <f t="shared" si="0"/>
        <v>150</v>
      </c>
      <c r="C64" s="14">
        <f t="shared" si="1"/>
        <v>3</v>
      </c>
      <c r="D64" s="14">
        <f t="shared" si="2"/>
        <v>150</v>
      </c>
      <c r="E64" s="14">
        <f t="shared" si="3"/>
        <v>0</v>
      </c>
      <c r="F64" s="50">
        <f t="shared" si="4"/>
        <v>150</v>
      </c>
      <c r="G64" s="1" t="s">
        <v>264</v>
      </c>
      <c r="H64" s="1" t="s">
        <v>217</v>
      </c>
      <c r="I64" s="2" t="s">
        <v>265</v>
      </c>
      <c r="J64" s="3" t="s">
        <v>266</v>
      </c>
      <c r="K64" s="42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7"/>
      <c r="AD64" s="24"/>
      <c r="AE64" s="24">
        <v>50</v>
      </c>
      <c r="AF64" s="24"/>
      <c r="AG64" s="24"/>
      <c r="AH64" s="24"/>
      <c r="AI64" s="24"/>
      <c r="AJ64" s="24"/>
      <c r="AK64" s="24">
        <v>50</v>
      </c>
      <c r="AL64" s="24"/>
      <c r="AM64" s="24"/>
      <c r="AN64" s="24"/>
      <c r="AO64" s="24"/>
      <c r="AP64" s="24"/>
      <c r="AQ64" s="24"/>
      <c r="AR64" s="24"/>
      <c r="AS64" s="24">
        <v>50</v>
      </c>
      <c r="AT64" s="24"/>
      <c r="AU64" s="24"/>
    </row>
    <row r="65" spans="1:47" s="11" customFormat="1" ht="13.5" customHeight="1">
      <c r="A65" s="12"/>
      <c r="B65" s="13">
        <f t="shared" si="0"/>
        <v>150</v>
      </c>
      <c r="C65" s="14">
        <f t="shared" si="1"/>
        <v>3</v>
      </c>
      <c r="D65" s="14">
        <f t="shared" si="2"/>
        <v>150</v>
      </c>
      <c r="E65" s="14">
        <f t="shared" si="3"/>
        <v>0</v>
      </c>
      <c r="F65" s="50">
        <f t="shared" si="4"/>
        <v>150</v>
      </c>
      <c r="G65" s="19" t="s">
        <v>93</v>
      </c>
      <c r="H65" s="19" t="s">
        <v>80</v>
      </c>
      <c r="I65" s="20">
        <v>1965</v>
      </c>
      <c r="J65" s="20" t="s">
        <v>94</v>
      </c>
      <c r="K65" s="17">
        <v>50</v>
      </c>
      <c r="L65" s="17"/>
      <c r="M65" s="17"/>
      <c r="N65" s="17">
        <v>50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>
        <v>50</v>
      </c>
      <c r="AU65" s="17"/>
    </row>
    <row r="66" spans="1:47" s="11" customFormat="1" ht="13.5" customHeight="1">
      <c r="A66" s="12"/>
      <c r="B66" s="13">
        <f t="shared" si="0"/>
        <v>147</v>
      </c>
      <c r="C66" s="14">
        <f t="shared" si="1"/>
        <v>6</v>
      </c>
      <c r="D66" s="14">
        <f t="shared" si="2"/>
        <v>147</v>
      </c>
      <c r="E66" s="14">
        <f t="shared" si="3"/>
        <v>0</v>
      </c>
      <c r="F66" s="50">
        <f t="shared" si="4"/>
        <v>147</v>
      </c>
      <c r="G66" s="25" t="s">
        <v>205</v>
      </c>
      <c r="H66" s="19" t="s">
        <v>206</v>
      </c>
      <c r="I66" s="25" t="s">
        <v>207</v>
      </c>
      <c r="J66" s="25" t="s">
        <v>84</v>
      </c>
      <c r="K66" s="24"/>
      <c r="L66" s="24"/>
      <c r="M66" s="24"/>
      <c r="N66" s="24"/>
      <c r="O66" s="24"/>
      <c r="P66" s="12"/>
      <c r="Q66" s="24">
        <v>41</v>
      </c>
      <c r="R66" s="24"/>
      <c r="S66" s="24"/>
      <c r="T66" s="24"/>
      <c r="U66" s="24">
        <v>26</v>
      </c>
      <c r="V66" s="24"/>
      <c r="W66" s="24"/>
      <c r="X66" s="24"/>
      <c r="Y66" s="24"/>
      <c r="Z66" s="24"/>
      <c r="AA66" s="24"/>
      <c r="AB66" s="24"/>
      <c r="AC66" s="24"/>
      <c r="AD66" s="24">
        <v>31</v>
      </c>
      <c r="AE66" s="24"/>
      <c r="AF66" s="24"/>
      <c r="AG66" s="24">
        <v>9</v>
      </c>
      <c r="AH66" s="24"/>
      <c r="AI66" s="24"/>
      <c r="AJ66" s="24"/>
      <c r="AK66" s="24">
        <v>35</v>
      </c>
      <c r="AL66" s="24"/>
      <c r="AM66" s="24"/>
      <c r="AN66" s="24"/>
      <c r="AO66" s="24"/>
      <c r="AP66" s="24"/>
      <c r="AQ66" s="24"/>
      <c r="AR66" s="24"/>
      <c r="AS66" s="24">
        <v>5</v>
      </c>
      <c r="AT66" s="24"/>
      <c r="AU66" s="24"/>
    </row>
    <row r="67" spans="1:47" s="11" customFormat="1" ht="13.5" customHeight="1">
      <c r="A67" s="12"/>
      <c r="B67" s="13">
        <f aca="true" t="shared" si="5" ref="B67:B89">SUM(K67:AU67)</f>
        <v>147</v>
      </c>
      <c r="C67" s="14">
        <f aca="true" t="shared" si="6" ref="C67:C89">COUNT(K67:AU67)</f>
        <v>3</v>
      </c>
      <c r="D67" s="14">
        <f aca="true" t="shared" si="7" ref="D67:D89">IF(COUNT(K67:AU67)&gt;0,LARGE(K67:AU67,1),0)+IF(COUNT(K67:AU67)&gt;1,LARGE(K67:AU67,2),0)+IF(COUNT(K67:AU67)&gt;2,LARGE(K67:AU67,3),0)+IF(COUNT(K67:AU67)&gt;3,LARGE(K67:AU67,4),0)+IF(COUNT(K67:AU67)&gt;4,LARGE(K67:AU67,5),0)+IF(COUNT(K67:AU67)&gt;5,LARGE(K67:AU67,6),0)+IF(COUNT(K67:AU67)&gt;6,LARGE(K67:AU67,7),0)+IF(COUNT(K67:AU67)&gt;7,LARGE(K67:AU67,8),0)+IF(COUNT(K67:AU67)&gt;8,LARGE(K67:AU67,9),0)+IF(COUNT(K67:AU67)&gt;9,LARGE(K67:AU67,10),0)+IF(COUNT(K67:AU67)&gt;10,LARGE(K67:AU67,11),0)+IF(COUNT(K67:AU67)&gt;11,LARGE(K67:AU67,12),0)+IF(COUNT(K67:AU67)&gt;12,LARGE(K67:AU67,13),0)+IF(COUNT(K67:AU67)&gt;13,LARGE(K67:AU67,14),0)+IF(COUNT(K67:AU67)&gt;14,LARGE(K67:AU67,15),0)</f>
        <v>147</v>
      </c>
      <c r="E67" s="14">
        <f aca="true" t="shared" si="8" ref="E67:E89">IF(COUNT(K67:AU67)&lt;22,IF(COUNT(K67:AU67)&gt;14,(COUNT(K67:AU67)-15),0)*20,120)</f>
        <v>0</v>
      </c>
      <c r="F67" s="50">
        <f aca="true" t="shared" si="9" ref="F67:F89">D67+E67</f>
        <v>147</v>
      </c>
      <c r="G67" s="47" t="s">
        <v>267</v>
      </c>
      <c r="H67" s="47" t="s">
        <v>218</v>
      </c>
      <c r="I67" s="47">
        <v>1964</v>
      </c>
      <c r="J67" s="47" t="s">
        <v>268</v>
      </c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>
        <v>50</v>
      </c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>
        <v>47</v>
      </c>
      <c r="AT67" s="26">
        <v>50</v>
      </c>
      <c r="AU67" s="24"/>
    </row>
    <row r="68" spans="1:47" s="11" customFormat="1" ht="13.5" customHeight="1">
      <c r="A68" s="12"/>
      <c r="B68" s="13">
        <f t="shared" si="5"/>
        <v>144</v>
      </c>
      <c r="C68" s="14">
        <f t="shared" si="6"/>
        <v>5</v>
      </c>
      <c r="D68" s="14">
        <f t="shared" si="7"/>
        <v>144</v>
      </c>
      <c r="E68" s="14">
        <f t="shared" si="8"/>
        <v>0</v>
      </c>
      <c r="F68" s="50">
        <f t="shared" si="9"/>
        <v>144</v>
      </c>
      <c r="G68" s="19" t="s">
        <v>174</v>
      </c>
      <c r="H68" s="19" t="s">
        <v>175</v>
      </c>
      <c r="I68" s="20">
        <v>1963</v>
      </c>
      <c r="J68" s="20" t="s">
        <v>59</v>
      </c>
      <c r="K68" s="17"/>
      <c r="L68" s="17"/>
      <c r="M68" s="17">
        <v>36</v>
      </c>
      <c r="N68" s="17"/>
      <c r="O68" s="17"/>
      <c r="P68" s="17"/>
      <c r="Q68" s="17"/>
      <c r="R68" s="17"/>
      <c r="S68" s="17"/>
      <c r="T68" s="17">
        <v>41</v>
      </c>
      <c r="U68" s="17"/>
      <c r="V68" s="12">
        <v>35</v>
      </c>
      <c r="W68" s="17"/>
      <c r="X68" s="17"/>
      <c r="Y68" s="17"/>
      <c r="Z68" s="17"/>
      <c r="AA68" s="17"/>
      <c r="AB68" s="17"/>
      <c r="AC68" s="18">
        <v>32</v>
      </c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>
        <v>0</v>
      </c>
      <c r="AT68" s="17"/>
      <c r="AU68" s="17"/>
    </row>
    <row r="69" spans="1:47" s="11" customFormat="1" ht="13.5" customHeight="1">
      <c r="A69" s="12"/>
      <c r="B69" s="13">
        <f t="shared" si="5"/>
        <v>144</v>
      </c>
      <c r="C69" s="14">
        <f t="shared" si="6"/>
        <v>4</v>
      </c>
      <c r="D69" s="14">
        <f t="shared" si="7"/>
        <v>144</v>
      </c>
      <c r="E69" s="14">
        <f t="shared" si="8"/>
        <v>0</v>
      </c>
      <c r="F69" s="50">
        <f t="shared" si="9"/>
        <v>144</v>
      </c>
      <c r="G69" s="19" t="s">
        <v>256</v>
      </c>
      <c r="H69" s="19" t="s">
        <v>117</v>
      </c>
      <c r="I69" s="44">
        <v>1965</v>
      </c>
      <c r="J69" s="44" t="s">
        <v>162</v>
      </c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26">
        <v>25</v>
      </c>
      <c r="AA69" s="24"/>
      <c r="AB69" s="24"/>
      <c r="AC69" s="27">
        <v>34</v>
      </c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>
        <v>45</v>
      </c>
      <c r="AS69" s="24">
        <v>40</v>
      </c>
      <c r="AT69" s="24"/>
      <c r="AU69" s="24"/>
    </row>
    <row r="70" spans="1:47" s="11" customFormat="1" ht="13.5" customHeight="1">
      <c r="A70" s="12"/>
      <c r="B70" s="13">
        <f t="shared" si="5"/>
        <v>144</v>
      </c>
      <c r="C70" s="14">
        <f t="shared" si="6"/>
        <v>3</v>
      </c>
      <c r="D70" s="14">
        <f t="shared" si="7"/>
        <v>144</v>
      </c>
      <c r="E70" s="14">
        <f t="shared" si="8"/>
        <v>0</v>
      </c>
      <c r="F70" s="50">
        <f t="shared" si="9"/>
        <v>144</v>
      </c>
      <c r="G70" s="32" t="s">
        <v>247</v>
      </c>
      <c r="H70" s="19" t="s">
        <v>155</v>
      </c>
      <c r="I70" s="33">
        <v>67</v>
      </c>
      <c r="J70" s="32" t="s">
        <v>233</v>
      </c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7"/>
      <c r="W70" s="24">
        <v>50</v>
      </c>
      <c r="X70" s="26"/>
      <c r="Y70" s="24"/>
      <c r="Z70" s="24"/>
      <c r="AA70" s="24"/>
      <c r="AB70" s="24"/>
      <c r="AC70" s="26">
        <v>48</v>
      </c>
      <c r="AD70" s="24"/>
      <c r="AE70" s="24"/>
      <c r="AF70" s="24"/>
      <c r="AG70" s="24"/>
      <c r="AH70" s="24">
        <v>46</v>
      </c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</row>
    <row r="71" spans="1:47" s="11" customFormat="1" ht="13.5" customHeight="1">
      <c r="A71" s="12"/>
      <c r="B71" s="13">
        <f t="shared" si="5"/>
        <v>142</v>
      </c>
      <c r="C71" s="14">
        <f t="shared" si="6"/>
        <v>3</v>
      </c>
      <c r="D71" s="14">
        <f t="shared" si="7"/>
        <v>142</v>
      </c>
      <c r="E71" s="14">
        <f t="shared" si="8"/>
        <v>0</v>
      </c>
      <c r="F71" s="50">
        <f t="shared" si="9"/>
        <v>142</v>
      </c>
      <c r="G71" s="19" t="s">
        <v>229</v>
      </c>
      <c r="H71" s="19" t="s">
        <v>230</v>
      </c>
      <c r="I71" s="35">
        <v>1964</v>
      </c>
      <c r="J71" s="35" t="s">
        <v>231</v>
      </c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27">
        <v>48</v>
      </c>
      <c r="W71" s="24"/>
      <c r="X71" s="24"/>
      <c r="Y71" s="24"/>
      <c r="Z71" s="26">
        <v>47</v>
      </c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>
        <v>47</v>
      </c>
      <c r="AT71" s="24"/>
      <c r="AU71" s="24"/>
    </row>
    <row r="72" spans="1:47" s="11" customFormat="1" ht="13.5" customHeight="1">
      <c r="A72" s="12"/>
      <c r="B72" s="13">
        <f t="shared" si="5"/>
        <v>142</v>
      </c>
      <c r="C72" s="14">
        <f t="shared" si="6"/>
        <v>3</v>
      </c>
      <c r="D72" s="14">
        <f t="shared" si="7"/>
        <v>142</v>
      </c>
      <c r="E72" s="14">
        <f t="shared" si="8"/>
        <v>0</v>
      </c>
      <c r="F72" s="50">
        <f t="shared" si="9"/>
        <v>142</v>
      </c>
      <c r="G72" s="21" t="s">
        <v>190</v>
      </c>
      <c r="H72" s="21" t="s">
        <v>191</v>
      </c>
      <c r="I72" s="21">
        <v>1966</v>
      </c>
      <c r="J72" s="22" t="s">
        <v>192</v>
      </c>
      <c r="K72" s="17"/>
      <c r="L72" s="17"/>
      <c r="M72" s="17"/>
      <c r="N72" s="17"/>
      <c r="O72" s="17"/>
      <c r="P72" s="12">
        <v>48</v>
      </c>
      <c r="Q72" s="17"/>
      <c r="R72" s="17">
        <v>46</v>
      </c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>
        <v>48</v>
      </c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</row>
    <row r="73" spans="1:47" s="11" customFormat="1" ht="13.5" customHeight="1">
      <c r="A73" s="12"/>
      <c r="B73" s="13">
        <f t="shared" si="5"/>
        <v>141</v>
      </c>
      <c r="C73" s="14">
        <f t="shared" si="6"/>
        <v>4</v>
      </c>
      <c r="D73" s="14">
        <f t="shared" si="7"/>
        <v>141</v>
      </c>
      <c r="E73" s="14">
        <f t="shared" si="8"/>
        <v>0</v>
      </c>
      <c r="F73" s="50">
        <f t="shared" si="9"/>
        <v>141</v>
      </c>
      <c r="G73" s="19" t="s">
        <v>48</v>
      </c>
      <c r="H73" s="19" t="s">
        <v>49</v>
      </c>
      <c r="I73" s="20">
        <v>1965</v>
      </c>
      <c r="J73" s="20" t="s">
        <v>50</v>
      </c>
      <c r="K73" s="17"/>
      <c r="L73" s="17">
        <v>40</v>
      </c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2">
        <v>35</v>
      </c>
      <c r="AJ73" s="17">
        <v>35</v>
      </c>
      <c r="AK73" s="17"/>
      <c r="AL73" s="17"/>
      <c r="AM73" s="17"/>
      <c r="AN73" s="17"/>
      <c r="AO73" s="17"/>
      <c r="AP73" s="17"/>
      <c r="AQ73" s="17"/>
      <c r="AR73" s="17"/>
      <c r="AS73" s="17"/>
      <c r="AT73" s="12">
        <v>31</v>
      </c>
      <c r="AU73" s="17"/>
    </row>
    <row r="74" spans="1:47" s="11" customFormat="1" ht="13.5" customHeight="1">
      <c r="A74" s="12"/>
      <c r="B74" s="13">
        <f t="shared" si="5"/>
        <v>141</v>
      </c>
      <c r="C74" s="14">
        <f t="shared" si="6"/>
        <v>4</v>
      </c>
      <c r="D74" s="14">
        <f t="shared" si="7"/>
        <v>141</v>
      </c>
      <c r="E74" s="14">
        <f t="shared" si="8"/>
        <v>0</v>
      </c>
      <c r="F74" s="50">
        <f t="shared" si="9"/>
        <v>141</v>
      </c>
      <c r="G74" s="19" t="s">
        <v>149</v>
      </c>
      <c r="H74" s="19" t="s">
        <v>150</v>
      </c>
      <c r="I74" s="20">
        <v>1963</v>
      </c>
      <c r="J74" s="20" t="s">
        <v>151</v>
      </c>
      <c r="K74" s="17"/>
      <c r="L74" s="17"/>
      <c r="M74" s="12">
        <v>33</v>
      </c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2">
        <v>40</v>
      </c>
      <c r="AA74" s="17"/>
      <c r="AB74" s="17"/>
      <c r="AC74" s="17"/>
      <c r="AD74" s="17"/>
      <c r="AE74" s="17"/>
      <c r="AF74" s="17"/>
      <c r="AG74" s="17"/>
      <c r="AH74" s="17">
        <v>43</v>
      </c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>
        <v>25</v>
      </c>
      <c r="AT74" s="17"/>
      <c r="AU74" s="17"/>
    </row>
    <row r="75" spans="1:47" s="11" customFormat="1" ht="13.5" customHeight="1">
      <c r="A75" s="12"/>
      <c r="B75" s="13">
        <f t="shared" si="5"/>
        <v>141</v>
      </c>
      <c r="C75" s="14">
        <f t="shared" si="6"/>
        <v>4</v>
      </c>
      <c r="D75" s="14">
        <f t="shared" si="7"/>
        <v>141</v>
      </c>
      <c r="E75" s="14">
        <f t="shared" si="8"/>
        <v>0</v>
      </c>
      <c r="F75" s="50">
        <f t="shared" si="9"/>
        <v>141</v>
      </c>
      <c r="G75" s="19" t="s">
        <v>237</v>
      </c>
      <c r="H75" s="19" t="s">
        <v>125</v>
      </c>
      <c r="I75" s="35">
        <v>1966</v>
      </c>
      <c r="J75" s="35" t="s">
        <v>233</v>
      </c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27">
        <v>28</v>
      </c>
      <c r="W75" s="24"/>
      <c r="X75" s="24"/>
      <c r="Y75" s="24">
        <v>41</v>
      </c>
      <c r="Z75" s="24"/>
      <c r="AA75" s="24"/>
      <c r="AB75" s="26">
        <v>32</v>
      </c>
      <c r="AC75" s="27">
        <v>40</v>
      </c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</row>
    <row r="76" spans="1:47" s="11" customFormat="1" ht="13.5" customHeight="1">
      <c r="A76" s="12"/>
      <c r="B76" s="13">
        <f t="shared" si="5"/>
        <v>139</v>
      </c>
      <c r="C76" s="14">
        <f t="shared" si="6"/>
        <v>3</v>
      </c>
      <c r="D76" s="14">
        <f t="shared" si="7"/>
        <v>139</v>
      </c>
      <c r="E76" s="14">
        <f t="shared" si="8"/>
        <v>0</v>
      </c>
      <c r="F76" s="50">
        <f t="shared" si="9"/>
        <v>139</v>
      </c>
      <c r="G76" s="19" t="s">
        <v>66</v>
      </c>
      <c r="H76" s="19" t="s">
        <v>67</v>
      </c>
      <c r="I76" s="20">
        <v>1967</v>
      </c>
      <c r="J76" s="20" t="s">
        <v>68</v>
      </c>
      <c r="K76" s="17"/>
      <c r="L76" s="12">
        <v>48</v>
      </c>
      <c r="M76" s="12">
        <v>45</v>
      </c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2">
        <v>46</v>
      </c>
      <c r="AS76" s="17"/>
      <c r="AT76" s="17"/>
      <c r="AU76" s="17"/>
    </row>
    <row r="77" spans="1:47" s="11" customFormat="1" ht="13.5" customHeight="1">
      <c r="A77" s="12"/>
      <c r="B77" s="13">
        <f t="shared" si="5"/>
        <v>138</v>
      </c>
      <c r="C77" s="14">
        <f t="shared" si="6"/>
        <v>4</v>
      </c>
      <c r="D77" s="14">
        <f t="shared" si="7"/>
        <v>138</v>
      </c>
      <c r="E77" s="14">
        <f t="shared" si="8"/>
        <v>0</v>
      </c>
      <c r="F77" s="50">
        <f t="shared" si="9"/>
        <v>138</v>
      </c>
      <c r="G77" s="37" t="s">
        <v>228</v>
      </c>
      <c r="H77" s="37" t="s">
        <v>213</v>
      </c>
      <c r="I77" s="37">
        <v>63</v>
      </c>
      <c r="J77" s="37" t="s">
        <v>187</v>
      </c>
      <c r="K77" s="24"/>
      <c r="L77" s="24"/>
      <c r="M77" s="24"/>
      <c r="N77" s="24"/>
      <c r="O77" s="24"/>
      <c r="P77" s="26">
        <v>21</v>
      </c>
      <c r="Q77" s="24"/>
      <c r="R77" s="24"/>
      <c r="S77" s="24"/>
      <c r="T77" s="24"/>
      <c r="U77" s="24">
        <v>40</v>
      </c>
      <c r="V77" s="24"/>
      <c r="W77" s="24"/>
      <c r="X77" s="24"/>
      <c r="Y77" s="24"/>
      <c r="Z77" s="26">
        <v>41</v>
      </c>
      <c r="AA77" s="24"/>
      <c r="AB77" s="24"/>
      <c r="AC77" s="24"/>
      <c r="AD77" s="24">
        <v>36</v>
      </c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</row>
    <row r="78" spans="1:47" s="11" customFormat="1" ht="13.5" customHeight="1">
      <c r="A78" s="12"/>
      <c r="B78" s="13">
        <f t="shared" si="5"/>
        <v>136</v>
      </c>
      <c r="C78" s="14">
        <f t="shared" si="6"/>
        <v>5</v>
      </c>
      <c r="D78" s="14">
        <f t="shared" si="7"/>
        <v>136</v>
      </c>
      <c r="E78" s="14">
        <f t="shared" si="8"/>
        <v>0</v>
      </c>
      <c r="F78" s="50">
        <f t="shared" si="9"/>
        <v>136</v>
      </c>
      <c r="G78" s="19" t="s">
        <v>240</v>
      </c>
      <c r="H78" s="19" t="s">
        <v>77</v>
      </c>
      <c r="I78" s="35">
        <v>1966</v>
      </c>
      <c r="J78" s="35" t="s">
        <v>241</v>
      </c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26">
        <v>26</v>
      </c>
      <c r="W78" s="24"/>
      <c r="X78" s="26">
        <v>44</v>
      </c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>
        <v>34</v>
      </c>
      <c r="AN78" s="24"/>
      <c r="AO78" s="24">
        <v>32</v>
      </c>
      <c r="AP78" s="24"/>
      <c r="AQ78" s="24"/>
      <c r="AR78" s="24"/>
      <c r="AS78" s="24">
        <v>0</v>
      </c>
      <c r="AT78" s="24"/>
      <c r="AU78" s="24"/>
    </row>
    <row r="79" spans="1:47" s="11" customFormat="1" ht="13.5" customHeight="1">
      <c r="A79" s="12"/>
      <c r="B79" s="13">
        <f t="shared" si="5"/>
        <v>133</v>
      </c>
      <c r="C79" s="14">
        <f t="shared" si="6"/>
        <v>3</v>
      </c>
      <c r="D79" s="14">
        <f t="shared" si="7"/>
        <v>133</v>
      </c>
      <c r="E79" s="14">
        <f t="shared" si="8"/>
        <v>0</v>
      </c>
      <c r="F79" s="50">
        <f t="shared" si="9"/>
        <v>133</v>
      </c>
      <c r="G79" s="19" t="s">
        <v>253</v>
      </c>
      <c r="H79" s="19" t="s">
        <v>254</v>
      </c>
      <c r="I79" s="44">
        <v>1964</v>
      </c>
      <c r="J79" s="44" t="s">
        <v>255</v>
      </c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26">
        <v>44</v>
      </c>
      <c r="AA79" s="24"/>
      <c r="AB79" s="24"/>
      <c r="AC79" s="24"/>
      <c r="AD79" s="24"/>
      <c r="AE79" s="24"/>
      <c r="AF79" s="24"/>
      <c r="AG79" s="24">
        <v>41</v>
      </c>
      <c r="AH79" s="24"/>
      <c r="AI79" s="24"/>
      <c r="AJ79" s="24"/>
      <c r="AK79" s="24"/>
      <c r="AL79" s="24"/>
      <c r="AM79" s="24"/>
      <c r="AN79" s="24"/>
      <c r="AO79" s="24">
        <v>48</v>
      </c>
      <c r="AP79" s="24"/>
      <c r="AQ79" s="24"/>
      <c r="AR79" s="24"/>
      <c r="AS79" s="24"/>
      <c r="AT79" s="24"/>
      <c r="AU79" s="24"/>
    </row>
    <row r="80" spans="1:47" s="11" customFormat="1" ht="13.5" customHeight="1">
      <c r="A80" s="12"/>
      <c r="B80" s="13">
        <f t="shared" si="5"/>
        <v>131</v>
      </c>
      <c r="C80" s="14">
        <f t="shared" si="6"/>
        <v>3</v>
      </c>
      <c r="D80" s="14">
        <f t="shared" si="7"/>
        <v>131</v>
      </c>
      <c r="E80" s="14">
        <f t="shared" si="8"/>
        <v>0</v>
      </c>
      <c r="F80" s="50">
        <f t="shared" si="9"/>
        <v>131</v>
      </c>
      <c r="G80" s="19" t="s">
        <v>145</v>
      </c>
      <c r="H80" s="19" t="s">
        <v>179</v>
      </c>
      <c r="I80" s="20">
        <v>1964</v>
      </c>
      <c r="J80" s="20" t="s">
        <v>107</v>
      </c>
      <c r="K80" s="12">
        <v>45</v>
      </c>
      <c r="L80" s="17"/>
      <c r="M80" s="12">
        <v>40</v>
      </c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>
        <v>46</v>
      </c>
      <c r="AO80" s="17"/>
      <c r="AP80" s="17"/>
      <c r="AQ80" s="17"/>
      <c r="AR80" s="17"/>
      <c r="AS80" s="17"/>
      <c r="AT80" s="17"/>
      <c r="AU80" s="17"/>
    </row>
    <row r="81" spans="1:47" s="11" customFormat="1" ht="13.5" customHeight="1">
      <c r="A81" s="12"/>
      <c r="B81" s="13">
        <f t="shared" si="5"/>
        <v>128</v>
      </c>
      <c r="C81" s="14">
        <f t="shared" si="6"/>
        <v>4</v>
      </c>
      <c r="D81" s="14">
        <f t="shared" si="7"/>
        <v>128</v>
      </c>
      <c r="E81" s="14">
        <f t="shared" si="8"/>
        <v>0</v>
      </c>
      <c r="F81" s="50">
        <f t="shared" si="9"/>
        <v>128</v>
      </c>
      <c r="G81" s="19" t="s">
        <v>242</v>
      </c>
      <c r="H81" s="19" t="s">
        <v>243</v>
      </c>
      <c r="I81" s="43">
        <v>1964</v>
      </c>
      <c r="J81" s="19" t="s">
        <v>244</v>
      </c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7"/>
      <c r="W81" s="24"/>
      <c r="X81" s="26">
        <v>46</v>
      </c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>
        <v>33</v>
      </c>
      <c r="AL81" s="24"/>
      <c r="AM81" s="24"/>
      <c r="AN81" s="24"/>
      <c r="AO81" s="24">
        <v>38</v>
      </c>
      <c r="AP81" s="24"/>
      <c r="AQ81" s="24"/>
      <c r="AR81" s="24"/>
      <c r="AS81" s="24">
        <v>11</v>
      </c>
      <c r="AT81" s="24"/>
      <c r="AU81" s="24"/>
    </row>
    <row r="82" spans="1:47" s="11" customFormat="1" ht="13.5" customHeight="1">
      <c r="A82" s="12"/>
      <c r="B82" s="13">
        <f t="shared" si="5"/>
        <v>124</v>
      </c>
      <c r="C82" s="14">
        <f t="shared" si="6"/>
        <v>3</v>
      </c>
      <c r="D82" s="14">
        <f t="shared" si="7"/>
        <v>124</v>
      </c>
      <c r="E82" s="14">
        <f t="shared" si="8"/>
        <v>0</v>
      </c>
      <c r="F82" s="50">
        <f t="shared" si="9"/>
        <v>124</v>
      </c>
      <c r="G82" s="37" t="s">
        <v>224</v>
      </c>
      <c r="H82" s="37" t="s">
        <v>216</v>
      </c>
      <c r="I82" s="37">
        <v>63</v>
      </c>
      <c r="J82" s="37" t="s">
        <v>225</v>
      </c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6">
        <v>44</v>
      </c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6">
        <v>47</v>
      </c>
      <c r="AJ82" s="24"/>
      <c r="AK82" s="24"/>
      <c r="AL82" s="24"/>
      <c r="AM82" s="24"/>
      <c r="AN82" s="24"/>
      <c r="AO82" s="24"/>
      <c r="AP82" s="24"/>
      <c r="AQ82" s="24"/>
      <c r="AR82" s="24"/>
      <c r="AS82" s="24">
        <v>33</v>
      </c>
      <c r="AT82" s="24"/>
      <c r="AU82" s="24"/>
    </row>
    <row r="83" spans="1:47" s="11" customFormat="1" ht="13.5" customHeight="1">
      <c r="A83" s="12"/>
      <c r="B83" s="13">
        <f t="shared" si="5"/>
        <v>124</v>
      </c>
      <c r="C83" s="14">
        <f t="shared" si="6"/>
        <v>3</v>
      </c>
      <c r="D83" s="14">
        <f t="shared" si="7"/>
        <v>124</v>
      </c>
      <c r="E83" s="14">
        <f t="shared" si="8"/>
        <v>0</v>
      </c>
      <c r="F83" s="50">
        <f t="shared" si="9"/>
        <v>124</v>
      </c>
      <c r="G83" s="38" t="s">
        <v>210</v>
      </c>
      <c r="H83" s="38" t="s">
        <v>211</v>
      </c>
      <c r="I83" s="38">
        <v>1967</v>
      </c>
      <c r="J83" s="38" t="s">
        <v>212</v>
      </c>
      <c r="K83" s="24"/>
      <c r="L83" s="24"/>
      <c r="M83" s="24"/>
      <c r="N83" s="24"/>
      <c r="O83" s="24">
        <v>45</v>
      </c>
      <c r="P83" s="24"/>
      <c r="Q83" s="24"/>
      <c r="R83" s="24"/>
      <c r="S83" s="24"/>
      <c r="T83" s="24"/>
      <c r="U83" s="24">
        <v>43</v>
      </c>
      <c r="V83" s="24"/>
      <c r="W83" s="24"/>
      <c r="X83" s="24"/>
      <c r="Y83" s="24"/>
      <c r="Z83" s="24"/>
      <c r="AA83" s="24"/>
      <c r="AB83" s="26">
        <v>36</v>
      </c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</row>
    <row r="84" spans="1:47" s="11" customFormat="1" ht="13.5" customHeight="1">
      <c r="A84" s="12"/>
      <c r="B84" s="13">
        <f t="shared" si="5"/>
        <v>123</v>
      </c>
      <c r="C84" s="14">
        <f t="shared" si="6"/>
        <v>4</v>
      </c>
      <c r="D84" s="14">
        <f t="shared" si="7"/>
        <v>123</v>
      </c>
      <c r="E84" s="14">
        <f t="shared" si="8"/>
        <v>0</v>
      </c>
      <c r="F84" s="50">
        <f t="shared" si="9"/>
        <v>123</v>
      </c>
      <c r="G84" s="19" t="s">
        <v>154</v>
      </c>
      <c r="H84" s="19" t="s">
        <v>155</v>
      </c>
      <c r="I84" s="20">
        <v>1967</v>
      </c>
      <c r="J84" s="20" t="s">
        <v>156</v>
      </c>
      <c r="K84" s="17"/>
      <c r="L84" s="17"/>
      <c r="M84" s="12">
        <v>28</v>
      </c>
      <c r="N84" s="17"/>
      <c r="O84" s="17"/>
      <c r="P84" s="17"/>
      <c r="Q84" s="17"/>
      <c r="R84" s="17"/>
      <c r="S84" s="17"/>
      <c r="T84" s="17"/>
      <c r="U84" s="17"/>
      <c r="V84" s="17"/>
      <c r="W84" s="12">
        <v>43</v>
      </c>
      <c r="X84" s="17"/>
      <c r="Y84" s="17"/>
      <c r="Z84" s="17"/>
      <c r="AA84" s="17"/>
      <c r="AB84" s="17"/>
      <c r="AC84" s="17"/>
      <c r="AD84" s="17"/>
      <c r="AE84" s="17"/>
      <c r="AF84" s="17"/>
      <c r="AG84" s="17">
        <v>17</v>
      </c>
      <c r="AH84" s="17"/>
      <c r="AI84" s="17"/>
      <c r="AJ84" s="17"/>
      <c r="AK84" s="17"/>
      <c r="AL84" s="17"/>
      <c r="AM84" s="17"/>
      <c r="AN84" s="17">
        <v>35</v>
      </c>
      <c r="AO84" s="17"/>
      <c r="AP84" s="17"/>
      <c r="AQ84" s="17"/>
      <c r="AR84" s="17"/>
      <c r="AS84" s="17"/>
      <c r="AT84" s="17"/>
      <c r="AU84" s="17"/>
    </row>
    <row r="85" spans="1:47" s="11" customFormat="1" ht="13.5" customHeight="1">
      <c r="A85" s="12"/>
      <c r="B85" s="13">
        <f t="shared" si="5"/>
        <v>122</v>
      </c>
      <c r="C85" s="14">
        <f t="shared" si="6"/>
        <v>4</v>
      </c>
      <c r="D85" s="14">
        <f t="shared" si="7"/>
        <v>122</v>
      </c>
      <c r="E85" s="14">
        <f t="shared" si="8"/>
        <v>0</v>
      </c>
      <c r="F85" s="50">
        <f t="shared" si="9"/>
        <v>122</v>
      </c>
      <c r="G85" s="19" t="s">
        <v>126</v>
      </c>
      <c r="H85" s="19" t="s">
        <v>127</v>
      </c>
      <c r="I85" s="20">
        <v>1963</v>
      </c>
      <c r="J85" s="20" t="s">
        <v>128</v>
      </c>
      <c r="K85" s="12">
        <v>21</v>
      </c>
      <c r="L85" s="17"/>
      <c r="M85" s="12">
        <v>16</v>
      </c>
      <c r="N85" s="12">
        <v>42</v>
      </c>
      <c r="O85" s="17"/>
      <c r="P85" s="17"/>
      <c r="Q85" s="17"/>
      <c r="R85" s="17">
        <v>43</v>
      </c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</row>
    <row r="86" spans="1:47" s="11" customFormat="1" ht="13.5" customHeight="1">
      <c r="A86" s="12"/>
      <c r="B86" s="13">
        <f t="shared" si="5"/>
        <v>115</v>
      </c>
      <c r="C86" s="14">
        <f t="shared" si="6"/>
        <v>5</v>
      </c>
      <c r="D86" s="14">
        <f t="shared" si="7"/>
        <v>115</v>
      </c>
      <c r="E86" s="14">
        <f t="shared" si="8"/>
        <v>0</v>
      </c>
      <c r="F86" s="50">
        <f t="shared" si="9"/>
        <v>115</v>
      </c>
      <c r="G86" s="21" t="s">
        <v>201</v>
      </c>
      <c r="H86" s="21" t="s">
        <v>198</v>
      </c>
      <c r="I86" s="21"/>
      <c r="J86" s="22" t="s">
        <v>199</v>
      </c>
      <c r="K86" s="28"/>
      <c r="L86" s="28"/>
      <c r="M86" s="28"/>
      <c r="N86" s="28"/>
      <c r="O86" s="28"/>
      <c r="P86" s="12">
        <v>12</v>
      </c>
      <c r="Q86" s="24"/>
      <c r="R86" s="24"/>
      <c r="S86" s="24"/>
      <c r="T86" s="24"/>
      <c r="U86" s="24"/>
      <c r="V86" s="27">
        <v>35</v>
      </c>
      <c r="W86" s="24"/>
      <c r="X86" s="24"/>
      <c r="Y86" s="24"/>
      <c r="Z86" s="26">
        <v>32</v>
      </c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>
        <v>0</v>
      </c>
      <c r="AT86" s="26">
        <v>36</v>
      </c>
      <c r="AU86" s="24"/>
    </row>
    <row r="87" spans="1:47" s="11" customFormat="1" ht="13.5" customHeight="1">
      <c r="A87" s="12"/>
      <c r="B87" s="13">
        <f t="shared" si="5"/>
        <v>115</v>
      </c>
      <c r="C87" s="14">
        <f t="shared" si="6"/>
        <v>4</v>
      </c>
      <c r="D87" s="14">
        <f t="shared" si="7"/>
        <v>115</v>
      </c>
      <c r="E87" s="14">
        <f t="shared" si="8"/>
        <v>0</v>
      </c>
      <c r="F87" s="50">
        <f t="shared" si="9"/>
        <v>115</v>
      </c>
      <c r="G87" s="19" t="s">
        <v>152</v>
      </c>
      <c r="H87" s="19" t="s">
        <v>257</v>
      </c>
      <c r="I87" s="44">
        <v>1964</v>
      </c>
      <c r="J87" s="44" t="s">
        <v>252</v>
      </c>
      <c r="K87" s="45"/>
      <c r="L87" s="45"/>
      <c r="M87" s="26">
        <v>31</v>
      </c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6">
        <v>18</v>
      </c>
      <c r="AA87" s="24"/>
      <c r="AB87" s="26">
        <v>30</v>
      </c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6">
        <v>36</v>
      </c>
      <c r="AS87" s="24"/>
      <c r="AT87" s="24"/>
      <c r="AU87" s="24"/>
    </row>
    <row r="88" spans="1:47" s="11" customFormat="1" ht="13.5" customHeight="1">
      <c r="A88" s="12"/>
      <c r="B88" s="13">
        <f t="shared" si="5"/>
        <v>115</v>
      </c>
      <c r="C88" s="14">
        <f t="shared" si="6"/>
        <v>3</v>
      </c>
      <c r="D88" s="14">
        <f t="shared" si="7"/>
        <v>115</v>
      </c>
      <c r="E88" s="14">
        <f t="shared" si="8"/>
        <v>0</v>
      </c>
      <c r="F88" s="50">
        <f t="shared" si="9"/>
        <v>115</v>
      </c>
      <c r="G88" s="19" t="s">
        <v>119</v>
      </c>
      <c r="H88" s="19" t="s">
        <v>117</v>
      </c>
      <c r="I88" s="20">
        <v>1967</v>
      </c>
      <c r="J88" s="20" t="s">
        <v>120</v>
      </c>
      <c r="K88" s="12">
        <v>27</v>
      </c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>
        <v>41</v>
      </c>
      <c r="AF88" s="17"/>
      <c r="AG88" s="17"/>
      <c r="AH88" s="17"/>
      <c r="AI88" s="17"/>
      <c r="AJ88" s="17"/>
      <c r="AK88" s="17"/>
      <c r="AL88" s="17"/>
      <c r="AM88" s="17"/>
      <c r="AN88" s="17"/>
      <c r="AO88" s="17">
        <v>47</v>
      </c>
      <c r="AP88" s="17"/>
      <c r="AQ88" s="17"/>
      <c r="AR88" s="17"/>
      <c r="AS88" s="17"/>
      <c r="AT88" s="17"/>
      <c r="AU88" s="17"/>
    </row>
    <row r="89" spans="1:47" s="11" customFormat="1" ht="13.5" customHeight="1">
      <c r="A89" s="12"/>
      <c r="B89" s="13">
        <f t="shared" si="5"/>
        <v>114</v>
      </c>
      <c r="C89" s="14">
        <f t="shared" si="6"/>
        <v>3</v>
      </c>
      <c r="D89" s="14">
        <f t="shared" si="7"/>
        <v>114</v>
      </c>
      <c r="E89" s="14">
        <f t="shared" si="8"/>
        <v>0</v>
      </c>
      <c r="F89" s="50">
        <f t="shared" si="9"/>
        <v>114</v>
      </c>
      <c r="G89" s="19" t="s">
        <v>121</v>
      </c>
      <c r="H89" s="19" t="s">
        <v>122</v>
      </c>
      <c r="I89" s="20">
        <v>1967</v>
      </c>
      <c r="J89" s="20" t="s">
        <v>123</v>
      </c>
      <c r="K89" s="12">
        <v>26</v>
      </c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>
        <v>48</v>
      </c>
      <c r="AL89" s="17"/>
      <c r="AM89" s="17"/>
      <c r="AN89" s="17"/>
      <c r="AO89" s="17"/>
      <c r="AP89" s="17"/>
      <c r="AQ89" s="17"/>
      <c r="AR89" s="17"/>
      <c r="AS89" s="17"/>
      <c r="AT89" s="12">
        <v>40</v>
      </c>
      <c r="AU89" s="17"/>
    </row>
  </sheetData>
  <sheetProtection/>
  <autoFilter ref="A2:AU2"/>
  <mergeCells count="1">
    <mergeCell ref="A1:J1"/>
  </mergeCells>
  <hyperlinks>
    <hyperlink ref="H73" r:id="rId1" display="http://my1.raceresult.com/details/results.php?sl=6.9385.de.1.Ergebnislisten%7CErgebnisliste%20AK&amp;pp=107"/>
    <hyperlink ref="H11" r:id="rId2" display="http://my1.raceresult.com/details/results.php?sl=6.9385.de.1.Ergebnislisten%7CErgebnisliste%20AK&amp;pp=786"/>
    <hyperlink ref="H16" r:id="rId3" display="http://my1.raceresult.com/details/results.php?sl=6.9385.de.1.Ergebnislisten%7CErgebnisliste%20AK&amp;pp=587"/>
    <hyperlink ref="H43" r:id="rId4" display="http://my1.raceresult.com/details/results.php?sl=6.9385.de.1.Ergebnislisten%7CErgebnisliste%20AK&amp;pp=586"/>
    <hyperlink ref="H52" r:id="rId5" display="http://my1.raceresult.com/details/results.php?sl=6.9385.de.1.Ergebnislisten%7CErgebnisliste%20AK&amp;pp=826"/>
    <hyperlink ref="H7" r:id="rId6" display="http://my1.raceresult.com/details/results.php?sl=6.9385.de.2.Ergebnislisten%7CErgebnisliste%20AK&amp;pp=232"/>
    <hyperlink ref="H76" r:id="rId7" display="http://my1.raceresult.com/details/results.php?sl=6.9385.de.2.Ergebnislisten%7CErgebnisliste%20AK&amp;pp=67"/>
    <hyperlink ref="H27" r:id="rId8" display="http://my1.raceresult.com/details/results.php?sl=6.9385.de.2.Ergebnislisten%7CErgebnisliste%20AK&amp;pp=267"/>
    <hyperlink ref="H56" r:id="rId9" display="http://my1.raceresult.com/details/results.php?sl=6.9385.de.2.Ergebnislisten%7CErgebnisliste%20AK&amp;pp=257"/>
    <hyperlink ref="H61" r:id="rId10" display="http://my1.raceresult.com/details/results.php?sl=6.9385.de.2.Ergebnislisten%7CErgebnisliste%20AK&amp;pp=68"/>
    <hyperlink ref="H29" r:id="rId11" display="http://my1.raceresult.com/details/results.php?sl=6.9385.de.2.Ergebnislisten%7CErgebnisliste%20AK&amp;pp=226"/>
    <hyperlink ref="H58" r:id="rId12" display="http://my1.raceresult.com/details/results.php?sl=6.9385.de.2.Ergebnislisten%7CErgebnisliste%20AK&amp;pp=73"/>
    <hyperlink ref="H12" r:id="rId13" display="http://my1.raceresult.com/details/results.php?sl=6.9385.de.2.Ergebnislisten%7CErgebnisliste%20AK&amp;pp=222"/>
    <hyperlink ref="H18" r:id="rId14" display="http://my1.raceresult.com/details/results.php?sl=6.9385.de.2.Ergebnislisten%7CErgebnisliste%20AK&amp;pp=243"/>
    <hyperlink ref="H65" r:id="rId15" display="http://my2.raceresult.com/details/results.php?sl=6.8504.de.3.Internet%7CI30_Ergebnisliste_pro_Lauf&amp;pp=726"/>
    <hyperlink ref="H45" r:id="rId16" display="http://my2.raceresult.com/details/results.php?sl=6.8504.de.3.Internet%7CI30_Ergebnisliste_pro_Lauf&amp;pp=764"/>
    <hyperlink ref="H8" r:id="rId17" display="http://my2.raceresult.com/details/results.php?sl=6.8504.de.3.Internet%7CI30_Ergebnisliste_pro_Lauf&amp;pp=638"/>
    <hyperlink ref="H50" r:id="rId18" display="http://my2.raceresult.com/details/results.php?sl=6.8504.de.4.Internet%7CI30_Ergebnisliste_pro_Lauf&amp;pp=267"/>
    <hyperlink ref="H13" r:id="rId19" display="http://my2.raceresult.com/details/results.php?sl=6.8504.de.4.Internet%7CI30_Ergebnisliste_pro_Lauf&amp;pp=208"/>
    <hyperlink ref="H3" r:id="rId20" display="http://my2.raceresult.com/details/results.php?sl=6.8504.de.4.Internet%7CI30_Ergebnisliste_pro_Lauf&amp;pp=456"/>
    <hyperlink ref="H80" r:id="rId21" display="http://my2.raceresult.com/details/results.php?sl=6.8504.de.4.Internet%7CI30_Ergebnisliste_pro_Lauf&amp;pp=229"/>
    <hyperlink ref="H40" r:id="rId22" display="http://my2.raceresult.com/details/results.php?sl=6.8504.de.4.Internet%7CI30_Ergebnisliste_pro_Lauf&amp;pp=32"/>
    <hyperlink ref="H60" r:id="rId23" display="http://my2.raceresult.com/details/results.php?sl=6.8504.de.4.Internet%7CI30_Ergebnisliste_pro_Lauf&amp;pp=467"/>
    <hyperlink ref="H59" r:id="rId24" display="http://my2.raceresult.com/details/results.php?sl=6.8504.de.4.Internet%7CI30_Ergebnisliste_pro_Lauf&amp;pp=259"/>
    <hyperlink ref="H41" r:id="rId25" display="http://my2.raceresult.com/details/results.php?sl=6.8504.de.4.Internet%7CI30_Ergebnisliste_pro_Lauf&amp;pp=29"/>
    <hyperlink ref="H88" r:id="rId26" display="http://my2.raceresult.com/details/results.php?sl=6.8504.de.4.Internet%7CI30_Ergebnisliste_pro_Lauf&amp;pp=3"/>
    <hyperlink ref="H89" r:id="rId27" display="http://my2.raceresult.com/details/results.php?sl=6.8504.de.4.Internet%7CI30_Ergebnisliste_pro_Lauf&amp;pp=367"/>
    <hyperlink ref="H22" r:id="rId28" display="http://my2.raceresult.com/details/results.php?sl=6.8504.de.4.Internet%7CI30_Ergebnisliste_pro_Lauf&amp;pp=352"/>
    <hyperlink ref="H85" r:id="rId29" display="http://my2.raceresult.com/details/results.php?sl=6.8504.de.4.Internet%7CI30_Ergebnisliste_pro_Lauf&amp;pp=242"/>
    <hyperlink ref="H17" r:id="rId30" display="http://my2.raceresult.com/details/results.php?sl=6.8504.de.4.Internet%7CI30_Ergebnisliste_pro_Lauf&amp;pp=399"/>
    <hyperlink ref="H4" r:id="rId31" display="http://my2.raceresult.com/details/results.php?sl=6.8504.de.4.Internet%7CI30_Ergebnisliste_pro_Lauf&amp;pp=196"/>
    <hyperlink ref="H9" r:id="rId32" display="http://my2.raceresult.com/details/results.php?sl=6.8504.de.4.Internet%7CI30_Ergebnisliste_pro_Lauf&amp;pp=31"/>
    <hyperlink ref="H6" r:id="rId33" display="http://my2.raceresult.com/details/results.php?sl=6.8504.de.4.Internet%7CI30_Ergebnisliste_pro_Lauf&amp;pp=324"/>
    <hyperlink ref="G10" r:id="rId34" display="http://my3.raceresult.com/details/results.php?sl=6.9107.de.0.Ergebnislisten%7CZieleinlaufliste&amp;pp=159"/>
    <hyperlink ref="G24" r:id="rId35" display="http://my3.raceresult.com/details/results.php?sl=6.9107.de.0.Ergebnislisten%7CZieleinlaufliste&amp;pp=228"/>
    <hyperlink ref="G20" r:id="rId36" display="http://my3.raceresult.com/details/results.php?sl=6.9107.de.0.Ergebnislisten%7CZieleinlaufliste&amp;pp=169"/>
    <hyperlink ref="G23" r:id="rId37" display="http://my3.raceresult.com/details/results.php?sl=6.9107.de.0.Ergebnislisten%7CZieleinlaufliste&amp;pp=81"/>
    <hyperlink ref="G68" r:id="rId38" display="http://my3.raceresult.com/details/results.php?sl=6.9107.de.0.Ergebnislisten%7CZieleinlaufliste&amp;pp=244"/>
    <hyperlink ref="G5" r:id="rId39" display="http://my3.raceresult.com/details/results.php?sl=6.9107.de.0.Ergebnislisten%7CZieleinlaufliste&amp;pp=121"/>
    <hyperlink ref="G19" r:id="rId40" display="http://my3.raceresult.com/details/results.php?sl=6.9107.de.0.Ergebnislisten%7CZieleinlaufliste&amp;pp=379"/>
    <hyperlink ref="G30" r:id="rId41" display="http://my3.raceresult.com/details/results.php?sl=6.9107.de.0.Ergebnislisten%7CZieleinlaufliste&amp;pp=463"/>
    <hyperlink ref="G44" r:id="rId42" display="http://my3.raceresult.com/details/results.php?sl=6.9107.de.0.Ergebnislisten%7CZieleinlaufliste&amp;pp=323"/>
    <hyperlink ref="G54" r:id="rId43" display="http://my3.raceresult.com/details/results.php?sl=6.9107.de.0.Ergebnislisten%7CZieleinlaufliste&amp;pp=441"/>
    <hyperlink ref="G74" r:id="rId44" display="http://my3.raceresult.com/details/results.php?sl=6.9107.de.0.Ergebnislisten%7CZieleinlaufliste&amp;pp=337"/>
    <hyperlink ref="G84" r:id="rId45" display="http://my3.raceresult.com/details/results.php?sl=6.9107.de.0.Ergebnislisten%7CZieleinlaufliste&amp;pp=416"/>
    <hyperlink ref="G62" r:id="rId46" display="http://my3.raceresult.com/details/results.php?sl=6.9107.de.0.Ergebnislisten%7CZieleinlaufliste&amp;pp=763"/>
    <hyperlink ref="G46" r:id="rId47" display="http://my3.raceresult.com/details/results.php?sl=6.9107.de.0.Ergebnislisten%7CZieleinlaufliste&amp;pp=428"/>
    <hyperlink ref="H71" r:id="rId48" display="http://my1.raceresult.com/details/results.php?sl=6.8912.de.7.Internet%7C07%20Zieleinlaufliste&amp;pp=1288"/>
    <hyperlink ref="H53" r:id="rId49" display="http://my1.raceresult.com/details/results.php?sl=6.8912.de.7.Internet%7C07%20Zieleinlaufliste&amp;pp=1409"/>
    <hyperlink ref="H63" r:id="rId50" display="http://my1.raceresult.com/details/results.php?sl=6.8912.de.7.Internet%7C07%20Zieleinlaufliste&amp;pp=1406"/>
    <hyperlink ref="H75" r:id="rId51" display="http://my1.raceresult.com/details/results.php?sl=6.8912.de.7.Internet%7C07%20Zieleinlaufliste&amp;pp=1387"/>
    <hyperlink ref="H51" r:id="rId52" display="http://my1.raceresult.com/details/results.php?sl=6.8912.de.6.Internet%7C07%20Zieleinlaufliste&amp;pp=116"/>
    <hyperlink ref="H78" r:id="rId53" display="http://my1.raceresult.com/details/results.php?sl=6.8912.de.6.Internet%7C07%20Zieleinlaufliste&amp;pp=94"/>
    <hyperlink ref="H79" r:id="rId54" display="http://my3.raceresult.com/details/results.php?sl=6.9544.de.1.Ergebnislisten%7CZieleinlaufliste&amp;pp=504"/>
    <hyperlink ref="H32" r:id="rId55" display="http://my3.raceresult.com/details/results.php?sl=6.9544.de.1.Ergebnislisten%7CZieleinlaufliste&amp;pp=373"/>
    <hyperlink ref="H69" r:id="rId56" display="http://my3.raceresult.com/details/results.php?sl=6.9544.de.1.Ergebnislisten%7CZieleinlaufliste&amp;pp=766"/>
    <hyperlink ref="H87" r:id="rId57" display="http://my3.raceresult.com/details/results.php?sl=6.9544.de.1.Ergebnislisten%7CZieleinlaufliste&amp;pp=41"/>
    <hyperlink ref="G39" r:id="rId58" display="http://my2.raceresult.com/details/?sl=6.9585.de.0.Ergebnislisten%7CZieleinlaufliste&amp;pp=281"/>
    <hyperlink ref="G35" r:id="rId59" display="http://my2.raceresult.com/details/?sl=6.9585.de.0.Ergebnislisten%7CZieleinlaufliste&amp;pp=292"/>
    <hyperlink ref="G25" r:id="rId60" display="http://my2.raceresult.com/details/?sl=6.9585.de.0.Ergebnislisten%7CZieleinlaufliste&amp;pp=284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4" r:id="rId6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cp:lastPrinted>2012-09-29T09:59:58Z</cp:lastPrinted>
  <dcterms:created xsi:type="dcterms:W3CDTF">2011-12-15T20:20:36Z</dcterms:created>
  <dcterms:modified xsi:type="dcterms:W3CDTF">2012-11-21T11:41:04Z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