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5 (2014)" sheetId="1" r:id="rId1"/>
  </sheets>
  <definedNames>
    <definedName name="_xlnm._FilterDatabase" localSheetId="0" hidden="1">'M45 (2014)'!$A$2:$AU$2</definedName>
    <definedName name="_xlnm.Print_Titles" localSheetId="0">'M45 (2014)'!$2:$2</definedName>
  </definedNames>
  <calcPr fullCalcOnLoad="1"/>
</workbook>
</file>

<file path=xl/sharedStrings.xml><?xml version="1.0" encoding="utf-8"?>
<sst xmlns="http://schemas.openxmlformats.org/spreadsheetml/2006/main" count="262" uniqueCount="226">
  <si>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</si>
  <si>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</si>
  <si>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</si>
  <si>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</si>
  <si>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</si>
  <si>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</si>
  <si>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</si>
  <si>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</si>
  <si>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</si>
  <si>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</si>
  <si>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TV Konzen</t>
  </si>
  <si>
    <t>Hansa Simmerath</t>
  </si>
  <si>
    <t>Aachener Engel</t>
  </si>
  <si>
    <t>SV Roland rollesbroich</t>
  </si>
  <si>
    <t>SC Komet Steckenborn</t>
  </si>
  <si>
    <t>Brunssum</t>
  </si>
  <si>
    <t>Dürener TV</t>
  </si>
  <si>
    <t>Würselen</t>
  </si>
  <si>
    <t>LSG Eschweiler</t>
  </si>
  <si>
    <t>Gangelt</t>
  </si>
  <si>
    <t>Titz</t>
  </si>
  <si>
    <t>Parelloop</t>
  </si>
  <si>
    <t>LAC Eupen</t>
  </si>
  <si>
    <t>LT Alsdorf-Ost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</si>
  <si>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</si>
  <si>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</si>
  <si>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</si>
  <si>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</si>
  <si>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</si>
  <si>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</si>
  <si>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</si>
  <si>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</si>
  <si>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</si>
  <si>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</si>
  <si>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</si>
  <si>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</si>
  <si>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</si>
  <si>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</si>
  <si>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</si>
  <si>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>Huchem-Stammeln</t>
  </si>
  <si>
    <t>MC Eschweiler</t>
  </si>
  <si>
    <t>Arnoldsweiler</t>
  </si>
  <si>
    <t>Jülicher TV</t>
  </si>
  <si>
    <t xml:space="preserve">                    DJK Gillrath</t>
  </si>
  <si>
    <t>Steckenborn</t>
  </si>
  <si>
    <t>Herzogenrath</t>
  </si>
  <si>
    <t>Linnich</t>
  </si>
  <si>
    <t>Senioren M45: 45 bis 49 Jahre alt  (Jg. 1965 bis 1969)</t>
  </si>
  <si>
    <t xml:space="preserve"> Frank</t>
  </si>
  <si>
    <t>Braun</t>
  </si>
  <si>
    <t xml:space="preserve"> Christof</t>
  </si>
  <si>
    <t>SV Bergwacht Rohren</t>
  </si>
  <si>
    <t>Hamaekers</t>
  </si>
  <si>
    <t xml:space="preserve"> Mark</t>
  </si>
  <si>
    <t xml:space="preserve"> Michael</t>
  </si>
  <si>
    <t>Wynands</t>
  </si>
  <si>
    <t xml:space="preserve"> Wolfgang</t>
  </si>
  <si>
    <t>Alemannia Aachen</t>
  </si>
  <si>
    <t>SV Germania Dürwiß</t>
  </si>
  <si>
    <t>Reuls</t>
  </si>
  <si>
    <t>Heeren</t>
  </si>
  <si>
    <t xml:space="preserve"> Guido</t>
  </si>
  <si>
    <t>Olbertz</t>
  </si>
  <si>
    <t xml:space="preserve"> Martin</t>
  </si>
  <si>
    <t>Jansen</t>
  </si>
  <si>
    <t xml:space="preserve"> Franz Josef</t>
  </si>
  <si>
    <t>Carmanns</t>
  </si>
  <si>
    <t xml:space="preserve"> Markus</t>
  </si>
  <si>
    <t xml:space="preserve"> Jürgen</t>
  </si>
  <si>
    <t>Marathon-Club Eschweiler</t>
  </si>
  <si>
    <t>Lux</t>
  </si>
  <si>
    <t xml:space="preserve"> Rico</t>
  </si>
  <si>
    <t>STB</t>
  </si>
  <si>
    <t>Schmidt</t>
  </si>
  <si>
    <t>Team Aachener Engel e.V.</t>
  </si>
  <si>
    <t>Lücker</t>
  </si>
  <si>
    <t>Bredlow</t>
  </si>
  <si>
    <t xml:space="preserve"> Alexander</t>
  </si>
  <si>
    <t>SC Borussia 09 Inden</t>
  </si>
  <si>
    <t>Hamich Runners e.V.</t>
  </si>
  <si>
    <t>Visé</t>
  </si>
  <si>
    <t xml:space="preserve"> Romain</t>
  </si>
  <si>
    <t>LAC EUPEN</t>
  </si>
  <si>
    <t>Gielen</t>
  </si>
  <si>
    <t>DJK Jung Siegfried Herzogenrath</t>
  </si>
  <si>
    <t>Offermanns</t>
  </si>
  <si>
    <t>SG Sparkasse Aachen</t>
  </si>
  <si>
    <t xml:space="preserve"> Udo</t>
  </si>
  <si>
    <t>Baumann</t>
  </si>
  <si>
    <t>Lustlauf Mein Verein</t>
  </si>
  <si>
    <t>Plum</t>
  </si>
  <si>
    <t xml:space="preserve"> Manfred</t>
  </si>
  <si>
    <t>Lauftreff Inde Hahn</t>
  </si>
  <si>
    <t>Mohr</t>
  </si>
  <si>
    <t xml:space="preserve"> Andreas</t>
  </si>
  <si>
    <t>Hagens</t>
  </si>
  <si>
    <t xml:space="preserve"> Ralf</t>
  </si>
  <si>
    <t>Vouhs</t>
  </si>
  <si>
    <t xml:space="preserve"> Stefan</t>
  </si>
  <si>
    <t>Kuhl</t>
  </si>
  <si>
    <t>Traini</t>
  </si>
  <si>
    <t xml:space="preserve"> Mario</t>
  </si>
  <si>
    <t>Paffen</t>
  </si>
  <si>
    <t xml:space="preserve"> Harald</t>
  </si>
  <si>
    <t>Gerhardt</t>
  </si>
  <si>
    <t xml:space="preserve"> Uwe</t>
  </si>
  <si>
    <t>Latiris</t>
  </si>
  <si>
    <t xml:space="preserve"> El</t>
  </si>
  <si>
    <t>Team Runnerpoint Düren</t>
  </si>
  <si>
    <t xml:space="preserve"> Holger</t>
  </si>
  <si>
    <t xml:space="preserve"> Christian</t>
  </si>
  <si>
    <t>Oprée</t>
  </si>
  <si>
    <t xml:space="preserve"> Christoph</t>
  </si>
  <si>
    <t>DJK Elmar Kohlscheid</t>
  </si>
  <si>
    <t xml:space="preserve"> Dirk</t>
  </si>
  <si>
    <t>Voken</t>
  </si>
  <si>
    <t>PTSV Aachen</t>
  </si>
  <si>
    <t>Weiser</t>
  </si>
  <si>
    <t xml:space="preserve"> Roland</t>
  </si>
  <si>
    <t>Nagel</t>
  </si>
  <si>
    <t xml:space="preserve"> Norbert</t>
  </si>
  <si>
    <t>Schumacher</t>
  </si>
  <si>
    <t xml:space="preserve"> Dierk</t>
  </si>
  <si>
    <t>LG Ameln/Linnich</t>
  </si>
  <si>
    <t>Campo</t>
  </si>
  <si>
    <t>Lennartz</t>
  </si>
  <si>
    <t>Leinders</t>
  </si>
  <si>
    <t xml:space="preserve"> Günter</t>
  </si>
  <si>
    <t>VfR Unterbruch LG</t>
  </si>
  <si>
    <t>Winter</t>
  </si>
  <si>
    <t>Stefan</t>
  </si>
  <si>
    <t>Jörg</t>
  </si>
  <si>
    <t>Meier</t>
  </si>
  <si>
    <t>Frank</t>
  </si>
  <si>
    <t>Thomas</t>
  </si>
  <si>
    <t>Paul</t>
  </si>
  <si>
    <t>Übach-Palenberg</t>
  </si>
  <si>
    <t>Löhr</t>
  </si>
  <si>
    <t>Team Aachener Engel</t>
  </si>
  <si>
    <t>Guido</t>
  </si>
  <si>
    <t>Neumann</t>
  </si>
  <si>
    <t>Landgraaf (NED)</t>
  </si>
  <si>
    <t>van Haaren</t>
  </si>
  <si>
    <t>Cor</t>
  </si>
  <si>
    <t>Andreas</t>
  </si>
  <si>
    <t>Schonnop</t>
  </si>
  <si>
    <t>Düren</t>
  </si>
  <si>
    <t>Mulder</t>
  </si>
  <si>
    <t>Eschweiler</t>
  </si>
  <si>
    <t>Joachim</t>
  </si>
  <si>
    <t>Rainer</t>
  </si>
  <si>
    <t>Ralf</t>
  </si>
  <si>
    <t>Alsdorf</t>
  </si>
  <si>
    <t>Lenz</t>
  </si>
  <si>
    <t>Schüttrumpf</t>
  </si>
  <si>
    <t>John</t>
  </si>
  <si>
    <t>10-03-1967</t>
  </si>
  <si>
    <t>Maurice</t>
  </si>
  <si>
    <t>Peter</t>
  </si>
  <si>
    <t>SC KOMET STECKENBORN</t>
  </si>
  <si>
    <t>SANDER</t>
  </si>
  <si>
    <t>HARTMUT</t>
  </si>
  <si>
    <t>DJK HERZOGENRMTH</t>
  </si>
  <si>
    <t>GREUEL</t>
  </si>
  <si>
    <t>ULRICH</t>
  </si>
  <si>
    <t>HOLGER</t>
  </si>
  <si>
    <t>TV KONZEN</t>
  </si>
  <si>
    <t>Borrmann</t>
  </si>
  <si>
    <t>NISHTU FITNESS</t>
  </si>
  <si>
    <t xml:space="preserve"> Horst</t>
  </si>
  <si>
    <t>Kern</t>
  </si>
  <si>
    <t>Krüger</t>
  </si>
  <si>
    <t>Dreihöfer</t>
  </si>
  <si>
    <t>Tetz</t>
  </si>
  <si>
    <t xml:space="preserve"> Dieter</t>
  </si>
  <si>
    <t>Mathar</t>
  </si>
  <si>
    <t>Cosler</t>
  </si>
  <si>
    <t>KREMER</t>
  </si>
  <si>
    <t>HERMAN</t>
  </si>
  <si>
    <t>AV STB</t>
  </si>
  <si>
    <t>Rombach</t>
  </si>
  <si>
    <t>Rudolf</t>
  </si>
  <si>
    <t>Potzel</t>
  </si>
  <si>
    <t>Rene</t>
  </si>
  <si>
    <t>Mohren</t>
  </si>
  <si>
    <t>Braunleder</t>
  </si>
  <si>
    <t>Steffens</t>
  </si>
  <si>
    <t>LG Mützenich</t>
  </si>
  <si>
    <t>Vondenhoff</t>
  </si>
  <si>
    <t>Klaus</t>
  </si>
  <si>
    <t>HELLENBRAND,</t>
  </si>
  <si>
    <t>NEUMANN,</t>
  </si>
  <si>
    <t>Sportgemeinschaft</t>
  </si>
  <si>
    <t>SCHOETERS,</t>
  </si>
  <si>
    <t>Achilles</t>
  </si>
  <si>
    <t>GREFF,</t>
  </si>
  <si>
    <t>H</t>
  </si>
  <si>
    <t>Cools</t>
  </si>
  <si>
    <t>Luc</t>
  </si>
  <si>
    <t>STAP</t>
  </si>
  <si>
    <t>Hool</t>
  </si>
  <si>
    <t>Frans</t>
  </si>
  <si>
    <t>AVON</t>
  </si>
  <si>
    <t>Giesen</t>
  </si>
  <si>
    <t xml:space="preserve"> Christoph (GER) </t>
  </si>
  <si>
    <t>Tribbels</t>
  </si>
  <si>
    <t>André</t>
  </si>
  <si>
    <t>DJK JS</t>
  </si>
  <si>
    <t>Paschke</t>
  </si>
  <si>
    <t>DTV</t>
  </si>
  <si>
    <t>Heinen</t>
  </si>
  <si>
    <t>Hürtgenwald</t>
  </si>
  <si>
    <t>TV O</t>
  </si>
  <si>
    <t>Running</t>
  </si>
  <si>
    <t>Sparkasse Aachen</t>
  </si>
  <si>
    <t>0. Budo Club Eschweiler e.V. Kendo</t>
  </si>
  <si>
    <t>Krischer</t>
  </si>
  <si>
    <t>Siegfried</t>
  </si>
  <si>
    <t>TSV Bayer 04 Leverkusen</t>
  </si>
  <si>
    <t>Schwendt</t>
  </si>
  <si>
    <t>1967</t>
  </si>
  <si>
    <t>SV BERGWACHT RO</t>
  </si>
  <si>
    <t>PAUKEN</t>
  </si>
  <si>
    <t>Jedamzik</t>
  </si>
  <si>
    <t>BSG SIG Combibloc</t>
  </si>
  <si>
    <t>Vossenack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</si>
</sst>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20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1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textRotation="180"/>
    </xf>
    <xf numFmtId="0" fontId="1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applyProtection="1">
      <alignment/>
      <protection locked="0"/>
    </xf>
    <xf numFmtId="0" fontId="9" fillId="0" borderId="12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6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8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104775</xdr:rowOff>
    </xdr:to>
    <xdr:pic>
      <xdr:nvPicPr>
        <xdr:cNvPr id="9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963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95250</xdr:colOff>
      <xdr:row>79</xdr:row>
      <xdr:rowOff>95250</xdr:rowOff>
    </xdr:to>
    <xdr:pic>
      <xdr:nvPicPr>
        <xdr:cNvPr id="10" name="Picture 59" descr="arrow-10x1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159639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95250</xdr:colOff>
      <xdr:row>79</xdr:row>
      <xdr:rowOff>95250</xdr:rowOff>
    </xdr:to>
    <xdr:pic>
      <xdr:nvPicPr>
        <xdr:cNvPr id="11" name="Picture 60" descr="arrow-10x1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59639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4.raceresult.com/details/results.php?sl=6.24272.de.4.Ergebnislisten%7CZieleinlaufliste&amp;pp=109" TargetMode="External" /><Relationship Id="rId2" Type="http://schemas.openxmlformats.org/officeDocument/2006/relationships/hyperlink" Target="http://my4.raceresult.com/details/results.php?sl=6.24272.de.3.Ergebnislisten%7CZieleinlaufliste&amp;pp=300" TargetMode="External" /><Relationship Id="rId3" Type="http://schemas.openxmlformats.org/officeDocument/2006/relationships/hyperlink" Target="http://my4.raceresult.com/details/results.php?sl=6.24272.de.3.Ergebnislisten%7CZieleinlaufliste&amp;pp=281" TargetMode="External" /><Relationship Id="rId4" Type="http://schemas.openxmlformats.org/officeDocument/2006/relationships/hyperlink" Target="http://my4.raceresult.com/details/results.php?sl=6.24272.de.3.Ergebnislisten%7CZieleinlaufliste&amp;pp=330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http://my1.raceresult.com/details/results.php?sl=6.28296.de.0.Ergebnislisten%7CZieleinlaufliste&amp;pp=23" TargetMode="External" /><Relationship Id="rId7" Type="http://schemas.openxmlformats.org/officeDocument/2006/relationships/hyperlink" Target="http://my1.raceresult.com/details/results.php?sl=6.28296.de.0.Ergebnislisten%7CZieleinlaufliste&amp;pp=120" TargetMode="External" /><Relationship Id="rId8" Type="http://schemas.openxmlformats.org/officeDocument/2006/relationships/hyperlink" Target="http://my1.raceresult.com/details/results.php?sl=6.21601.de.8.Ergebnislisten%7CZieleinlaufliste&amp;pp=420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86"/>
  <sheetViews>
    <sheetView showGridLines="0" tabSelected="1" zoomScalePageLayoutView="0" workbookViewId="0" topLeftCell="A1">
      <pane xSplit="10" ySplit="2" topLeftCell="K10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L23" sqref="AL23"/>
    </sheetView>
  </sheetViews>
  <sheetFormatPr defaultColWidth="11.421875" defaultRowHeight="13.5" customHeight="1"/>
  <cols>
    <col min="1" max="1" width="4.28125" style="18" customWidth="1"/>
    <col min="2" max="2" width="4.7109375" style="8" customWidth="1"/>
    <col min="3" max="3" width="3.7109375" style="8" customWidth="1"/>
    <col min="4" max="5" width="4.7109375" style="8" customWidth="1"/>
    <col min="6" max="6" width="4.7109375" style="27" customWidth="1"/>
    <col min="7" max="7" width="12.140625" style="5" customWidth="1"/>
    <col min="8" max="8" width="12.140625" style="21" customWidth="1"/>
    <col min="9" max="9" width="5.8515625" style="21" customWidth="1"/>
    <col min="10" max="10" width="20.7109375" style="21" customWidth="1"/>
    <col min="11" max="47" width="3.00390625" style="21" bestFit="1" customWidth="1"/>
    <col min="48" max="48" width="3.7109375" style="21" customWidth="1"/>
    <col min="49" max="16384" width="11.421875" style="21" customWidth="1"/>
  </cols>
  <sheetData>
    <row r="1" spans="1:47" s="30" customFormat="1" ht="13.5" customHeigh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8" s="7" customFormat="1" ht="96" customHeight="1">
      <c r="A2" s="10" t="s">
        <v>9</v>
      </c>
      <c r="B2" s="11" t="s">
        <v>8</v>
      </c>
      <c r="C2" s="12" t="s">
        <v>7</v>
      </c>
      <c r="D2" s="12" t="s">
        <v>6</v>
      </c>
      <c r="E2" s="12" t="s">
        <v>5</v>
      </c>
      <c r="F2" s="25" t="s">
        <v>4</v>
      </c>
      <c r="G2" s="13" t="s">
        <v>3</v>
      </c>
      <c r="H2" s="13" t="s">
        <v>2</v>
      </c>
      <c r="I2" s="17" t="s">
        <v>1</v>
      </c>
      <c r="J2" s="13" t="s">
        <v>0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4" t="s">
        <v>23</v>
      </c>
      <c r="Q2" s="14" t="s">
        <v>11</v>
      </c>
      <c r="R2" s="15" t="s">
        <v>14</v>
      </c>
      <c r="S2" s="14" t="s">
        <v>12</v>
      </c>
      <c r="T2" s="14" t="s">
        <v>24</v>
      </c>
      <c r="U2" s="14" t="s">
        <v>25</v>
      </c>
      <c r="V2" s="14" t="s">
        <v>26</v>
      </c>
      <c r="W2" s="14" t="s">
        <v>10</v>
      </c>
      <c r="X2" s="14" t="s">
        <v>27</v>
      </c>
      <c r="Y2" s="14" t="s">
        <v>13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14" t="s">
        <v>34</v>
      </c>
      <c r="AG2" s="14" t="s">
        <v>35</v>
      </c>
      <c r="AH2" s="14" t="s">
        <v>36</v>
      </c>
      <c r="AI2" s="14" t="s">
        <v>37</v>
      </c>
      <c r="AJ2" s="14" t="s">
        <v>38</v>
      </c>
      <c r="AK2" s="14" t="s">
        <v>225</v>
      </c>
      <c r="AL2" s="14" t="s">
        <v>39</v>
      </c>
      <c r="AM2" s="14" t="s">
        <v>40</v>
      </c>
      <c r="AN2" s="14" t="s">
        <v>16</v>
      </c>
      <c r="AO2" s="14" t="s">
        <v>17</v>
      </c>
      <c r="AP2" s="14" t="s">
        <v>41</v>
      </c>
      <c r="AQ2" s="15" t="s">
        <v>15</v>
      </c>
      <c r="AR2" s="14" t="s">
        <v>42</v>
      </c>
      <c r="AS2" s="14" t="s">
        <v>43</v>
      </c>
      <c r="AT2" s="14" t="s">
        <v>44</v>
      </c>
      <c r="AU2" s="7" t="s">
        <v>45</v>
      </c>
      <c r="AV2" s="7" t="s">
        <v>46</v>
      </c>
    </row>
    <row r="3" spans="1:48" s="7" customFormat="1" ht="19.5" customHeight="1">
      <c r="A3" s="1">
        <v>1</v>
      </c>
      <c r="B3" s="5">
        <f aca="true" t="shared" si="0" ref="B3:B20">SUM(K3:AV3)</f>
        <v>1190</v>
      </c>
      <c r="C3" s="6">
        <f aca="true" t="shared" si="1" ref="C3:C20">COUNT(K3:AV3)</f>
        <v>25</v>
      </c>
      <c r="D3" s="6">
        <f aca="true" t="shared" si="2" ref="D3:D20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6">
        <f aca="true" t="shared" si="3" ref="E3:E20">IF(COUNT(K3:AV3)&lt;22,IF(COUNT(K3:AV3)&gt;14,(COUNT(K3:AV3)-15),0)*20,120)</f>
        <v>120</v>
      </c>
      <c r="F3" s="29">
        <f aca="true" t="shared" si="4" ref="F3:F20">D3+E3</f>
        <v>870</v>
      </c>
      <c r="G3" s="19" t="s">
        <v>129</v>
      </c>
      <c r="H3" s="20" t="s">
        <v>130</v>
      </c>
      <c r="I3" s="20">
        <v>1965</v>
      </c>
      <c r="J3" s="4" t="s">
        <v>14</v>
      </c>
      <c r="K3" s="1"/>
      <c r="L3" s="1">
        <v>50</v>
      </c>
      <c r="M3" s="1">
        <v>50</v>
      </c>
      <c r="N3" s="1"/>
      <c r="O3" s="2">
        <v>49</v>
      </c>
      <c r="P3" s="2">
        <v>50</v>
      </c>
      <c r="Q3" s="1">
        <v>50</v>
      </c>
      <c r="R3" s="1">
        <v>50</v>
      </c>
      <c r="S3" s="1">
        <v>50</v>
      </c>
      <c r="T3" s="2"/>
      <c r="U3" s="1">
        <v>49</v>
      </c>
      <c r="V3" s="1"/>
      <c r="W3" s="1">
        <v>50</v>
      </c>
      <c r="X3" s="1">
        <v>50</v>
      </c>
      <c r="Y3" s="2">
        <v>50</v>
      </c>
      <c r="Z3" s="1">
        <v>50</v>
      </c>
      <c r="AA3" s="1">
        <v>47</v>
      </c>
      <c r="AB3" s="1">
        <v>50</v>
      </c>
      <c r="AC3" s="1">
        <v>50</v>
      </c>
      <c r="AD3" s="1">
        <v>50</v>
      </c>
      <c r="AE3" s="1">
        <v>50</v>
      </c>
      <c r="AF3" s="1">
        <v>50</v>
      </c>
      <c r="AG3" s="1">
        <v>0</v>
      </c>
      <c r="AH3" s="1"/>
      <c r="AI3" s="1">
        <v>50</v>
      </c>
      <c r="AJ3" s="1"/>
      <c r="AK3" s="1">
        <v>50</v>
      </c>
      <c r="AL3" s="1"/>
      <c r="AM3" s="1">
        <v>46</v>
      </c>
      <c r="AN3" s="1"/>
      <c r="AO3" s="1">
        <v>50</v>
      </c>
      <c r="AP3" s="1"/>
      <c r="AQ3" s="1"/>
      <c r="AR3" s="1"/>
      <c r="AS3" s="1">
        <v>50</v>
      </c>
      <c r="AT3" s="1"/>
      <c r="AU3" s="1"/>
      <c r="AV3" s="5">
        <v>49</v>
      </c>
    </row>
    <row r="4" spans="1:48" s="7" customFormat="1" ht="19.5" customHeight="1">
      <c r="A4" s="1">
        <v>2</v>
      </c>
      <c r="B4" s="5">
        <f t="shared" si="0"/>
        <v>1039</v>
      </c>
      <c r="C4" s="6">
        <f t="shared" si="1"/>
        <v>22</v>
      </c>
      <c r="D4" s="6">
        <f t="shared" si="2"/>
        <v>733</v>
      </c>
      <c r="E4" s="6">
        <f t="shared" si="3"/>
        <v>120</v>
      </c>
      <c r="F4" s="29">
        <f t="shared" si="4"/>
        <v>853</v>
      </c>
      <c r="G4" s="19" t="s">
        <v>153</v>
      </c>
      <c r="H4" s="22" t="s">
        <v>130</v>
      </c>
      <c r="I4" s="22" t="s">
        <v>156</v>
      </c>
      <c r="J4" s="43" t="s">
        <v>152</v>
      </c>
      <c r="K4" s="21"/>
      <c r="L4" s="21"/>
      <c r="M4" s="21">
        <v>49</v>
      </c>
      <c r="N4" s="21">
        <v>36</v>
      </c>
      <c r="O4" s="21"/>
      <c r="P4" s="8">
        <v>46</v>
      </c>
      <c r="Q4" s="21">
        <v>48</v>
      </c>
      <c r="R4" s="21"/>
      <c r="S4" s="21"/>
      <c r="T4" s="21"/>
      <c r="U4" s="21">
        <v>44</v>
      </c>
      <c r="V4" s="21">
        <v>48</v>
      </c>
      <c r="W4" s="21">
        <v>44</v>
      </c>
      <c r="X4" s="21">
        <v>49</v>
      </c>
      <c r="Y4" s="21"/>
      <c r="Z4" s="8">
        <v>49</v>
      </c>
      <c r="AA4" s="21"/>
      <c r="AB4" s="8">
        <v>50</v>
      </c>
      <c r="AC4" s="21"/>
      <c r="AD4" s="21"/>
      <c r="AE4" s="21"/>
      <c r="AF4" s="21"/>
      <c r="AG4" s="21">
        <v>44</v>
      </c>
      <c r="AH4" s="21"/>
      <c r="AI4" s="21">
        <v>47</v>
      </c>
      <c r="AJ4" s="21">
        <v>50</v>
      </c>
      <c r="AK4" s="21">
        <v>49</v>
      </c>
      <c r="AL4" s="21">
        <v>47</v>
      </c>
      <c r="AM4" s="21">
        <v>50</v>
      </c>
      <c r="AN4" s="21">
        <v>49</v>
      </c>
      <c r="AO4" s="21">
        <v>48</v>
      </c>
      <c r="AP4" s="21"/>
      <c r="AQ4" s="21"/>
      <c r="AR4" s="21">
        <v>50</v>
      </c>
      <c r="AS4" s="21">
        <v>50</v>
      </c>
      <c r="AT4" s="21">
        <v>47</v>
      </c>
      <c r="AU4" s="21"/>
      <c r="AV4" s="6">
        <v>45</v>
      </c>
    </row>
    <row r="5" spans="1:48" s="7" customFormat="1" ht="19.5" customHeight="1">
      <c r="A5" s="1">
        <v>3</v>
      </c>
      <c r="B5" s="5">
        <f t="shared" si="0"/>
        <v>933</v>
      </c>
      <c r="C5" s="6">
        <f t="shared" si="1"/>
        <v>21</v>
      </c>
      <c r="D5" s="6">
        <f t="shared" si="2"/>
        <v>714</v>
      </c>
      <c r="E5" s="6">
        <f t="shared" si="3"/>
        <v>120</v>
      </c>
      <c r="F5" s="29">
        <f t="shared" si="4"/>
        <v>834</v>
      </c>
      <c r="G5" s="19" t="s">
        <v>137</v>
      </c>
      <c r="H5" s="19" t="s">
        <v>114</v>
      </c>
      <c r="I5" s="19">
        <v>1966</v>
      </c>
      <c r="J5" s="31" t="s">
        <v>14</v>
      </c>
      <c r="K5" s="21"/>
      <c r="L5" s="21">
        <v>47</v>
      </c>
      <c r="M5" s="21">
        <v>48</v>
      </c>
      <c r="N5" s="21"/>
      <c r="O5" s="8">
        <v>25</v>
      </c>
      <c r="P5" s="21">
        <v>47</v>
      </c>
      <c r="Q5" s="21"/>
      <c r="R5" s="21"/>
      <c r="S5" s="21">
        <v>41</v>
      </c>
      <c r="T5" s="21">
        <v>42</v>
      </c>
      <c r="U5" s="21">
        <v>47</v>
      </c>
      <c r="V5" s="21">
        <v>44</v>
      </c>
      <c r="W5" s="21">
        <v>49</v>
      </c>
      <c r="X5" s="21">
        <v>47</v>
      </c>
      <c r="Y5" s="21">
        <v>50</v>
      </c>
      <c r="Z5" s="21">
        <v>46</v>
      </c>
      <c r="AA5" s="21"/>
      <c r="AB5" s="21"/>
      <c r="AC5" s="9">
        <v>48</v>
      </c>
      <c r="AD5" s="21"/>
      <c r="AE5" s="21"/>
      <c r="AF5" s="21">
        <v>49</v>
      </c>
      <c r="AG5" s="21"/>
      <c r="AH5" s="21">
        <v>28</v>
      </c>
      <c r="AI5" s="21">
        <v>48</v>
      </c>
      <c r="AJ5" s="21"/>
      <c r="AK5" s="21">
        <v>44</v>
      </c>
      <c r="AL5" s="21"/>
      <c r="AM5" s="21">
        <v>47</v>
      </c>
      <c r="AN5" s="21"/>
      <c r="AO5" s="21">
        <v>39</v>
      </c>
      <c r="AP5" s="21"/>
      <c r="AQ5" s="21">
        <v>48</v>
      </c>
      <c r="AR5" s="21"/>
      <c r="AS5" s="21">
        <v>49</v>
      </c>
      <c r="AT5" s="21"/>
      <c r="AU5" s="21"/>
      <c r="AV5" s="5"/>
    </row>
    <row r="6" spans="1:48" s="7" customFormat="1" ht="19.5" customHeight="1">
      <c r="A6" s="1">
        <v>4</v>
      </c>
      <c r="B6" s="5">
        <f t="shared" si="0"/>
        <v>1415</v>
      </c>
      <c r="C6" s="6">
        <f t="shared" si="1"/>
        <v>34</v>
      </c>
      <c r="D6" s="6">
        <f t="shared" si="2"/>
        <v>702</v>
      </c>
      <c r="E6" s="6">
        <f t="shared" si="3"/>
        <v>120</v>
      </c>
      <c r="F6" s="29">
        <f t="shared" si="4"/>
        <v>822</v>
      </c>
      <c r="G6" s="20" t="s">
        <v>73</v>
      </c>
      <c r="H6" s="20" t="s">
        <v>133</v>
      </c>
      <c r="I6" s="20">
        <v>1966</v>
      </c>
      <c r="J6" s="4" t="s">
        <v>138</v>
      </c>
      <c r="K6" s="21">
        <v>30</v>
      </c>
      <c r="L6" s="8">
        <v>36</v>
      </c>
      <c r="M6" s="21">
        <v>45</v>
      </c>
      <c r="N6" s="21"/>
      <c r="O6" s="8">
        <v>43</v>
      </c>
      <c r="P6" s="21">
        <v>44</v>
      </c>
      <c r="Q6" s="21">
        <v>38</v>
      </c>
      <c r="R6" s="21"/>
      <c r="S6" s="21">
        <v>26</v>
      </c>
      <c r="T6" s="21"/>
      <c r="U6" s="21">
        <v>39</v>
      </c>
      <c r="V6" s="21">
        <v>34</v>
      </c>
      <c r="W6" s="21">
        <v>48</v>
      </c>
      <c r="X6" s="21">
        <v>45</v>
      </c>
      <c r="Y6" s="21">
        <v>48</v>
      </c>
      <c r="Z6" s="21">
        <v>44</v>
      </c>
      <c r="AA6" s="21">
        <v>41</v>
      </c>
      <c r="AB6" s="8">
        <v>47</v>
      </c>
      <c r="AC6" s="8">
        <v>48</v>
      </c>
      <c r="AD6" s="21">
        <v>48</v>
      </c>
      <c r="AE6" s="21">
        <v>44</v>
      </c>
      <c r="AF6" s="21">
        <v>48</v>
      </c>
      <c r="AG6" s="21">
        <v>22</v>
      </c>
      <c r="AH6" s="21">
        <v>39</v>
      </c>
      <c r="AI6" s="21">
        <v>46</v>
      </c>
      <c r="AJ6" s="8">
        <v>49</v>
      </c>
      <c r="AK6" s="21">
        <v>38</v>
      </c>
      <c r="AL6" s="21">
        <v>45</v>
      </c>
      <c r="AM6" s="21">
        <v>41</v>
      </c>
      <c r="AN6" s="21">
        <v>40</v>
      </c>
      <c r="AO6" s="21">
        <v>35</v>
      </c>
      <c r="AP6" s="21"/>
      <c r="AQ6" s="21">
        <v>48</v>
      </c>
      <c r="AR6" s="21">
        <v>46</v>
      </c>
      <c r="AS6" s="21">
        <v>45</v>
      </c>
      <c r="AT6" s="21">
        <v>38</v>
      </c>
      <c r="AU6" s="21">
        <v>41</v>
      </c>
      <c r="AV6" s="5">
        <v>46</v>
      </c>
    </row>
    <row r="7" spans="1:48" s="7" customFormat="1" ht="19.5" customHeight="1">
      <c r="A7" s="1">
        <v>5</v>
      </c>
      <c r="B7" s="5">
        <f t="shared" si="0"/>
        <v>1041</v>
      </c>
      <c r="C7" s="6">
        <f t="shared" si="1"/>
        <v>33</v>
      </c>
      <c r="D7" s="6">
        <f t="shared" si="2"/>
        <v>614</v>
      </c>
      <c r="E7" s="6">
        <f t="shared" si="3"/>
        <v>120</v>
      </c>
      <c r="F7" s="29">
        <f t="shared" si="4"/>
        <v>734</v>
      </c>
      <c r="G7" s="19" t="s">
        <v>104</v>
      </c>
      <c r="H7" s="19" t="s">
        <v>105</v>
      </c>
      <c r="I7" s="19">
        <v>1965</v>
      </c>
      <c r="J7" s="31" t="s">
        <v>79</v>
      </c>
      <c r="K7" s="1">
        <v>3</v>
      </c>
      <c r="L7" s="1">
        <v>33</v>
      </c>
      <c r="M7" s="2">
        <v>41</v>
      </c>
      <c r="N7" s="2">
        <v>0</v>
      </c>
      <c r="O7" s="1">
        <v>30</v>
      </c>
      <c r="P7" s="2">
        <v>36</v>
      </c>
      <c r="Q7" s="1">
        <v>31</v>
      </c>
      <c r="R7" s="1">
        <v>44</v>
      </c>
      <c r="S7" s="1">
        <v>0</v>
      </c>
      <c r="T7" s="1">
        <v>39</v>
      </c>
      <c r="U7" s="1">
        <v>31</v>
      </c>
      <c r="V7" s="1">
        <v>17</v>
      </c>
      <c r="W7" s="1">
        <v>42</v>
      </c>
      <c r="X7" s="1"/>
      <c r="Y7" s="1"/>
      <c r="Z7" s="1">
        <v>35</v>
      </c>
      <c r="AA7" s="1">
        <v>37</v>
      </c>
      <c r="AB7" s="1">
        <v>41</v>
      </c>
      <c r="AC7" s="1">
        <v>45</v>
      </c>
      <c r="AD7" s="1">
        <v>44</v>
      </c>
      <c r="AE7" s="1"/>
      <c r="AF7" s="1">
        <v>42</v>
      </c>
      <c r="AG7" s="1"/>
      <c r="AH7" s="1">
        <v>26</v>
      </c>
      <c r="AI7" s="1">
        <v>43</v>
      </c>
      <c r="AJ7" s="2">
        <v>39</v>
      </c>
      <c r="AK7" s="1">
        <v>29</v>
      </c>
      <c r="AL7" s="1">
        <v>40</v>
      </c>
      <c r="AM7" s="21">
        <v>36</v>
      </c>
      <c r="AN7" s="1">
        <v>36</v>
      </c>
      <c r="AO7" s="1">
        <v>22</v>
      </c>
      <c r="AP7" s="1">
        <v>38</v>
      </c>
      <c r="AQ7" s="1"/>
      <c r="AR7" s="1">
        <v>41</v>
      </c>
      <c r="AS7" s="1">
        <v>38</v>
      </c>
      <c r="AT7" s="1">
        <v>14</v>
      </c>
      <c r="AU7" s="21">
        <v>34</v>
      </c>
      <c r="AV7" s="6">
        <v>14</v>
      </c>
    </row>
    <row r="8" spans="1:48" s="7" customFormat="1" ht="19.5" customHeight="1">
      <c r="A8" s="1">
        <v>6</v>
      </c>
      <c r="B8" s="5">
        <f t="shared" si="0"/>
        <v>757</v>
      </c>
      <c r="C8" s="6">
        <f t="shared" si="1"/>
        <v>19</v>
      </c>
      <c r="D8" s="6">
        <f t="shared" si="2"/>
        <v>633</v>
      </c>
      <c r="E8" s="6">
        <f t="shared" si="3"/>
        <v>80</v>
      </c>
      <c r="F8" s="29">
        <f t="shared" si="4"/>
        <v>713</v>
      </c>
      <c r="G8" s="19" t="s">
        <v>163</v>
      </c>
      <c r="H8" s="19" t="s">
        <v>164</v>
      </c>
      <c r="I8" s="45">
        <v>24473</v>
      </c>
      <c r="J8" s="47" t="s">
        <v>159</v>
      </c>
      <c r="K8" s="21"/>
      <c r="L8" s="21"/>
      <c r="M8" s="21"/>
      <c r="N8" s="21"/>
      <c r="O8" s="8">
        <v>38</v>
      </c>
      <c r="P8" s="21">
        <v>43</v>
      </c>
      <c r="Q8" s="21">
        <v>35</v>
      </c>
      <c r="R8" s="8">
        <v>38</v>
      </c>
      <c r="S8" s="21"/>
      <c r="T8" s="21"/>
      <c r="U8" s="21"/>
      <c r="V8" s="21">
        <v>33</v>
      </c>
      <c r="W8" s="21">
        <v>46</v>
      </c>
      <c r="X8" s="21"/>
      <c r="Y8" s="21">
        <v>46</v>
      </c>
      <c r="Z8" s="21">
        <v>40</v>
      </c>
      <c r="AA8" s="21">
        <v>40</v>
      </c>
      <c r="AB8" s="21"/>
      <c r="AC8" s="21">
        <v>48</v>
      </c>
      <c r="AD8" s="21">
        <v>46</v>
      </c>
      <c r="AE8" s="21">
        <v>40</v>
      </c>
      <c r="AF8" s="21">
        <v>24</v>
      </c>
      <c r="AG8" s="21"/>
      <c r="AH8" s="21"/>
      <c r="AI8" s="21"/>
      <c r="AJ8" s="8">
        <v>45</v>
      </c>
      <c r="AK8" s="21">
        <v>37</v>
      </c>
      <c r="AL8" s="21"/>
      <c r="AM8" s="21"/>
      <c r="AN8" s="21"/>
      <c r="AO8" s="21">
        <v>32</v>
      </c>
      <c r="AP8" s="21"/>
      <c r="AQ8" s="21"/>
      <c r="AR8" s="21">
        <v>49</v>
      </c>
      <c r="AS8" s="21">
        <v>41</v>
      </c>
      <c r="AT8" s="21"/>
      <c r="AU8" s="21"/>
      <c r="AV8" s="6">
        <v>36</v>
      </c>
    </row>
    <row r="9" spans="1:48" s="7" customFormat="1" ht="19.5" customHeight="1">
      <c r="A9" s="1">
        <v>7</v>
      </c>
      <c r="B9" s="5">
        <f t="shared" si="0"/>
        <v>667</v>
      </c>
      <c r="C9" s="6">
        <f t="shared" si="1"/>
        <v>19</v>
      </c>
      <c r="D9" s="6">
        <f t="shared" si="2"/>
        <v>590</v>
      </c>
      <c r="E9" s="6">
        <f t="shared" si="3"/>
        <v>80</v>
      </c>
      <c r="F9" s="29">
        <f t="shared" si="4"/>
        <v>670</v>
      </c>
      <c r="G9" s="19" t="s">
        <v>76</v>
      </c>
      <c r="H9" s="19" t="s">
        <v>77</v>
      </c>
      <c r="I9" s="19">
        <v>1969</v>
      </c>
      <c r="J9" s="31" t="s">
        <v>78</v>
      </c>
      <c r="K9" s="1">
        <v>25</v>
      </c>
      <c r="L9" s="2">
        <v>32</v>
      </c>
      <c r="M9" s="1"/>
      <c r="N9" s="1"/>
      <c r="O9" s="2">
        <v>5</v>
      </c>
      <c r="P9" s="2">
        <v>38</v>
      </c>
      <c r="Q9" s="1">
        <v>44</v>
      </c>
      <c r="R9" s="1"/>
      <c r="S9" s="1"/>
      <c r="T9" s="1"/>
      <c r="U9" s="1"/>
      <c r="V9" s="1">
        <v>38</v>
      </c>
      <c r="W9" s="1">
        <v>37</v>
      </c>
      <c r="X9" s="1"/>
      <c r="Y9" s="1"/>
      <c r="Z9" s="3"/>
      <c r="AA9" s="1"/>
      <c r="AB9" s="2">
        <v>49</v>
      </c>
      <c r="AC9" s="1"/>
      <c r="AD9" s="1">
        <v>37</v>
      </c>
      <c r="AE9" s="1">
        <v>42</v>
      </c>
      <c r="AF9" s="1"/>
      <c r="AG9" s="1">
        <v>29</v>
      </c>
      <c r="AH9" s="1"/>
      <c r="AI9" s="1"/>
      <c r="AJ9" s="16">
        <v>41</v>
      </c>
      <c r="AK9" s="1">
        <v>39</v>
      </c>
      <c r="AL9" s="1"/>
      <c r="AM9" s="1">
        <v>43</v>
      </c>
      <c r="AN9" s="1">
        <v>42</v>
      </c>
      <c r="AO9" s="1">
        <v>29</v>
      </c>
      <c r="AP9" s="1"/>
      <c r="AQ9" s="1"/>
      <c r="AR9" s="1"/>
      <c r="AS9" s="1"/>
      <c r="AT9" s="1">
        <v>18</v>
      </c>
      <c r="AU9" s="1">
        <v>44</v>
      </c>
      <c r="AV9" s="6">
        <v>35</v>
      </c>
    </row>
    <row r="10" spans="1:48" s="7" customFormat="1" ht="19.5" customHeight="1">
      <c r="A10" s="1">
        <v>8</v>
      </c>
      <c r="B10" s="5">
        <f t="shared" si="0"/>
        <v>596</v>
      </c>
      <c r="C10" s="6">
        <f t="shared" si="1"/>
        <v>13</v>
      </c>
      <c r="D10" s="6">
        <f t="shared" si="2"/>
        <v>596</v>
      </c>
      <c r="E10" s="6">
        <f t="shared" si="3"/>
        <v>0</v>
      </c>
      <c r="F10" s="29">
        <f t="shared" si="4"/>
        <v>596</v>
      </c>
      <c r="G10" s="19" t="s">
        <v>52</v>
      </c>
      <c r="H10" s="19" t="s">
        <v>53</v>
      </c>
      <c r="I10" s="19">
        <v>1965</v>
      </c>
      <c r="J10" s="31"/>
      <c r="K10" s="1">
        <v>48</v>
      </c>
      <c r="L10" s="1">
        <v>46</v>
      </c>
      <c r="M10" s="1"/>
      <c r="N10" s="1">
        <v>45</v>
      </c>
      <c r="O10" s="1"/>
      <c r="P10" s="1"/>
      <c r="Q10" s="1"/>
      <c r="R10" s="1"/>
      <c r="S10" s="1"/>
      <c r="T10" s="3"/>
      <c r="U10" s="1"/>
      <c r="V10" s="2"/>
      <c r="W10" s="1">
        <v>41</v>
      </c>
      <c r="X10" s="1"/>
      <c r="Y10" s="1"/>
      <c r="Z10" s="3">
        <v>48</v>
      </c>
      <c r="AA10" s="1"/>
      <c r="AB10" s="1"/>
      <c r="AC10" s="2">
        <v>46</v>
      </c>
      <c r="AD10" s="2">
        <v>40</v>
      </c>
      <c r="AE10" s="1"/>
      <c r="AF10" s="1"/>
      <c r="AG10" s="1"/>
      <c r="AH10" s="1">
        <v>48</v>
      </c>
      <c r="AI10" s="1"/>
      <c r="AJ10" s="1"/>
      <c r="AK10" s="1">
        <v>46</v>
      </c>
      <c r="AL10" s="1"/>
      <c r="AM10" s="1">
        <v>49</v>
      </c>
      <c r="AN10" s="1">
        <v>45</v>
      </c>
      <c r="AO10" s="1">
        <v>45</v>
      </c>
      <c r="AP10" s="1"/>
      <c r="AQ10" s="1">
        <v>49</v>
      </c>
      <c r="AR10" s="1"/>
      <c r="AS10" s="1"/>
      <c r="AT10" s="1"/>
      <c r="AU10" s="1"/>
      <c r="AV10" s="5"/>
    </row>
    <row r="11" spans="1:48" s="7" customFormat="1" ht="19.5" customHeight="1">
      <c r="A11" s="1">
        <v>9</v>
      </c>
      <c r="B11" s="5">
        <f t="shared" si="0"/>
        <v>510</v>
      </c>
      <c r="C11" s="6">
        <f t="shared" si="1"/>
        <v>17</v>
      </c>
      <c r="D11" s="6">
        <f t="shared" si="2"/>
        <v>510</v>
      </c>
      <c r="E11" s="6">
        <f t="shared" si="3"/>
        <v>40</v>
      </c>
      <c r="F11" s="29">
        <f t="shared" si="4"/>
        <v>550</v>
      </c>
      <c r="G11" s="19" t="s">
        <v>126</v>
      </c>
      <c r="H11" s="19" t="s">
        <v>127</v>
      </c>
      <c r="I11" s="19">
        <v>1965</v>
      </c>
      <c r="J11" s="31" t="s">
        <v>128</v>
      </c>
      <c r="K11" s="2">
        <v>7</v>
      </c>
      <c r="L11" s="1"/>
      <c r="M11" s="1"/>
      <c r="N11" s="1">
        <v>0</v>
      </c>
      <c r="O11" s="2">
        <v>0</v>
      </c>
      <c r="P11" s="1">
        <v>42</v>
      </c>
      <c r="Q11" s="1">
        <v>34</v>
      </c>
      <c r="R11" s="1">
        <v>47</v>
      </c>
      <c r="S11" s="1"/>
      <c r="T11" s="1"/>
      <c r="U11" s="1"/>
      <c r="V11" s="1"/>
      <c r="W11" s="1">
        <v>45</v>
      </c>
      <c r="X11" s="1">
        <v>43</v>
      </c>
      <c r="Y11" s="1"/>
      <c r="Z11" s="1">
        <v>17</v>
      </c>
      <c r="AA11" s="1"/>
      <c r="AB11" s="2">
        <v>44</v>
      </c>
      <c r="AC11" s="1"/>
      <c r="AD11" s="1"/>
      <c r="AE11" s="1"/>
      <c r="AF11" s="1"/>
      <c r="AG11" s="1">
        <v>7</v>
      </c>
      <c r="AH11" s="1">
        <v>30</v>
      </c>
      <c r="AI11" s="1">
        <v>33</v>
      </c>
      <c r="AJ11" s="2">
        <v>43</v>
      </c>
      <c r="AK11" s="1">
        <v>32</v>
      </c>
      <c r="AL11" s="1"/>
      <c r="AM11" s="21">
        <v>40</v>
      </c>
      <c r="AN11" s="1"/>
      <c r="AO11" s="1"/>
      <c r="AP11" s="1"/>
      <c r="AQ11" s="1">
        <v>46</v>
      </c>
      <c r="AR11" s="1"/>
      <c r="AS11" s="1"/>
      <c r="AT11" s="1"/>
      <c r="AU11" s="1"/>
      <c r="AV11" s="5"/>
    </row>
    <row r="12" spans="1:48" s="7" customFormat="1" ht="19.5" customHeight="1">
      <c r="A12" s="1">
        <v>10</v>
      </c>
      <c r="B12" s="5">
        <f t="shared" si="0"/>
        <v>547</v>
      </c>
      <c r="C12" s="6">
        <f t="shared" si="1"/>
        <v>13</v>
      </c>
      <c r="D12" s="6">
        <f t="shared" si="2"/>
        <v>547</v>
      </c>
      <c r="E12" s="6">
        <f t="shared" si="3"/>
        <v>0</v>
      </c>
      <c r="F12" s="29">
        <f t="shared" si="4"/>
        <v>547</v>
      </c>
      <c r="G12" s="19" t="s">
        <v>60</v>
      </c>
      <c r="H12" s="19" t="s">
        <v>61</v>
      </c>
      <c r="I12" s="19">
        <v>1966</v>
      </c>
      <c r="J12" s="31"/>
      <c r="K12" s="1">
        <v>42</v>
      </c>
      <c r="L12" s="21"/>
      <c r="M12" s="21"/>
      <c r="N12" s="21"/>
      <c r="O12" s="21"/>
      <c r="P12" s="8">
        <v>43</v>
      </c>
      <c r="Q12" s="21"/>
      <c r="R12" s="21"/>
      <c r="S12" s="21"/>
      <c r="T12" s="21"/>
      <c r="U12" s="21"/>
      <c r="V12" s="21"/>
      <c r="W12" s="21"/>
      <c r="X12" s="21"/>
      <c r="Y12" s="8"/>
      <c r="Z12" s="8">
        <v>46</v>
      </c>
      <c r="AA12" s="8"/>
      <c r="AB12" s="9">
        <v>43</v>
      </c>
      <c r="AC12" s="21"/>
      <c r="AD12" s="8">
        <v>39</v>
      </c>
      <c r="AE12" s="21">
        <v>46</v>
      </c>
      <c r="AF12" s="21">
        <v>41</v>
      </c>
      <c r="AG12" s="21">
        <v>35</v>
      </c>
      <c r="AH12" s="21">
        <v>42</v>
      </c>
      <c r="AI12" s="21"/>
      <c r="AJ12" s="21"/>
      <c r="AK12" s="21"/>
      <c r="AL12" s="8">
        <v>40</v>
      </c>
      <c r="AM12" s="21"/>
      <c r="AN12" s="21"/>
      <c r="AO12" s="21">
        <v>42</v>
      </c>
      <c r="AP12" s="21"/>
      <c r="AQ12" s="21"/>
      <c r="AR12" s="21"/>
      <c r="AS12" s="21"/>
      <c r="AT12" s="21"/>
      <c r="AU12" s="1">
        <v>45</v>
      </c>
      <c r="AV12" s="6">
        <v>43</v>
      </c>
    </row>
    <row r="13" spans="1:48" s="7" customFormat="1" ht="19.5" customHeight="1">
      <c r="A13" s="1">
        <v>11</v>
      </c>
      <c r="B13" s="5">
        <f t="shared" si="0"/>
        <v>479</v>
      </c>
      <c r="C13" s="6">
        <f t="shared" si="1"/>
        <v>10</v>
      </c>
      <c r="D13" s="6">
        <f t="shared" si="2"/>
        <v>479</v>
      </c>
      <c r="E13" s="6">
        <f t="shared" si="3"/>
        <v>0</v>
      </c>
      <c r="F13" s="29">
        <f t="shared" si="4"/>
        <v>479</v>
      </c>
      <c r="G13" s="19" t="s">
        <v>49</v>
      </c>
      <c r="H13" s="19" t="s">
        <v>50</v>
      </c>
      <c r="I13" s="19">
        <v>1967</v>
      </c>
      <c r="J13" s="31" t="s">
        <v>51</v>
      </c>
      <c r="K13" s="1">
        <v>49</v>
      </c>
      <c r="L13" s="2"/>
      <c r="M13" s="1"/>
      <c r="N13" s="1"/>
      <c r="O13" s="1"/>
      <c r="P13" s="1"/>
      <c r="Q13" s="1"/>
      <c r="R13" s="2">
        <v>47</v>
      </c>
      <c r="S13" s="1"/>
      <c r="T13" s="1"/>
      <c r="U13" s="1"/>
      <c r="V13" s="2"/>
      <c r="W13" s="2">
        <v>46</v>
      </c>
      <c r="X13" s="1"/>
      <c r="Y13" s="1">
        <v>48</v>
      </c>
      <c r="Z13" s="2"/>
      <c r="AA13" s="1">
        <v>46</v>
      </c>
      <c r="AB13" s="1"/>
      <c r="AC13" s="1"/>
      <c r="AD13" s="1"/>
      <c r="AE13" s="1">
        <v>49</v>
      </c>
      <c r="AF13" s="1">
        <v>49</v>
      </c>
      <c r="AG13" s="1"/>
      <c r="AH13" s="1">
        <v>50</v>
      </c>
      <c r="AI13" s="1"/>
      <c r="AJ13" s="1"/>
      <c r="AK13" s="1">
        <v>47</v>
      </c>
      <c r="AL13" s="1"/>
      <c r="AM13" s="1"/>
      <c r="AN13" s="1">
        <v>48</v>
      </c>
      <c r="AO13" s="1"/>
      <c r="AP13" s="1"/>
      <c r="AQ13" s="1"/>
      <c r="AR13" s="1"/>
      <c r="AS13" s="1"/>
      <c r="AT13" s="1"/>
      <c r="AU13" s="1"/>
      <c r="AV13" s="5"/>
    </row>
    <row r="14" spans="1:48" s="7" customFormat="1" ht="19.5" customHeight="1">
      <c r="A14" s="1">
        <v>12</v>
      </c>
      <c r="B14" s="5">
        <f t="shared" si="0"/>
        <v>468</v>
      </c>
      <c r="C14" s="6">
        <f t="shared" si="1"/>
        <v>13</v>
      </c>
      <c r="D14" s="6">
        <f t="shared" si="2"/>
        <v>468</v>
      </c>
      <c r="E14" s="6">
        <f t="shared" si="3"/>
        <v>0</v>
      </c>
      <c r="F14" s="29">
        <f t="shared" si="4"/>
        <v>468</v>
      </c>
      <c r="G14" s="19" t="s">
        <v>172</v>
      </c>
      <c r="H14" s="19" t="s">
        <v>110</v>
      </c>
      <c r="I14" s="24">
        <v>1965</v>
      </c>
      <c r="J14" s="33"/>
      <c r="K14" s="21"/>
      <c r="L14" s="21"/>
      <c r="M14" s="21"/>
      <c r="N14" s="21"/>
      <c r="O14" s="8">
        <v>31</v>
      </c>
      <c r="P14" s="21">
        <v>38</v>
      </c>
      <c r="Q14" s="21"/>
      <c r="R14" s="21">
        <v>45</v>
      </c>
      <c r="S14" s="21"/>
      <c r="T14" s="21">
        <v>40</v>
      </c>
      <c r="U14" s="21"/>
      <c r="V14" s="21">
        <v>18</v>
      </c>
      <c r="W14" s="21"/>
      <c r="X14" s="21">
        <v>41</v>
      </c>
      <c r="Y14" s="21"/>
      <c r="Z14" s="21"/>
      <c r="AA14" s="21"/>
      <c r="AB14" s="21"/>
      <c r="AC14" s="21">
        <v>46</v>
      </c>
      <c r="AD14" s="21"/>
      <c r="AE14" s="21"/>
      <c r="AF14" s="21">
        <v>43</v>
      </c>
      <c r="AG14" s="21"/>
      <c r="AH14" s="21"/>
      <c r="AI14" s="21"/>
      <c r="AJ14" s="21">
        <v>45</v>
      </c>
      <c r="AK14" s="21">
        <v>30</v>
      </c>
      <c r="AL14" s="21"/>
      <c r="AM14" s="21"/>
      <c r="AN14" s="21"/>
      <c r="AO14" s="21">
        <v>21</v>
      </c>
      <c r="AP14" s="21"/>
      <c r="AQ14" s="21"/>
      <c r="AR14" s="21"/>
      <c r="AS14" s="21"/>
      <c r="AT14" s="21"/>
      <c r="AU14" s="21">
        <v>33</v>
      </c>
      <c r="AV14" s="5">
        <v>37</v>
      </c>
    </row>
    <row r="15" spans="1:48" s="7" customFormat="1" ht="19.5" customHeight="1">
      <c r="A15" s="1">
        <v>13</v>
      </c>
      <c r="B15" s="5">
        <f t="shared" si="0"/>
        <v>466</v>
      </c>
      <c r="C15" s="6">
        <f t="shared" si="1"/>
        <v>11</v>
      </c>
      <c r="D15" s="6">
        <f t="shared" si="2"/>
        <v>466</v>
      </c>
      <c r="E15" s="6">
        <f t="shared" si="3"/>
        <v>0</v>
      </c>
      <c r="F15" s="29">
        <f t="shared" si="4"/>
        <v>466</v>
      </c>
      <c r="G15" s="19" t="s">
        <v>75</v>
      </c>
      <c r="H15" s="19" t="s">
        <v>63</v>
      </c>
      <c r="I15" s="19">
        <v>1968</v>
      </c>
      <c r="J15" s="31" t="s">
        <v>74</v>
      </c>
      <c r="K15" s="1">
        <v>28</v>
      </c>
      <c r="L15" s="1"/>
      <c r="M15" s="1"/>
      <c r="N15" s="2"/>
      <c r="O15" s="1"/>
      <c r="P15" s="1">
        <v>40</v>
      </c>
      <c r="Q15" s="1">
        <v>40</v>
      </c>
      <c r="R15" s="1"/>
      <c r="S15" s="1"/>
      <c r="T15" s="2"/>
      <c r="U15" s="1"/>
      <c r="V15" s="1"/>
      <c r="W15" s="1">
        <v>47</v>
      </c>
      <c r="X15" s="1">
        <v>46</v>
      </c>
      <c r="Y15" s="1">
        <v>49</v>
      </c>
      <c r="Z15" s="1">
        <v>45</v>
      </c>
      <c r="AA15" s="16"/>
      <c r="AB15" s="1">
        <v>47</v>
      </c>
      <c r="AC15" s="1"/>
      <c r="AD15" s="1">
        <v>47</v>
      </c>
      <c r="AE15" s="1"/>
      <c r="AF15" s="1"/>
      <c r="AG15" s="1"/>
      <c r="AH15" s="1"/>
      <c r="AI15" s="2"/>
      <c r="AJ15" s="1"/>
      <c r="AK15" s="1"/>
      <c r="AL15" s="1"/>
      <c r="AM15" s="1"/>
      <c r="AN15" s="1"/>
      <c r="AO15" s="1"/>
      <c r="AP15" s="1"/>
      <c r="AQ15" s="1"/>
      <c r="AR15" s="1"/>
      <c r="AS15" s="1">
        <v>40</v>
      </c>
      <c r="AT15" s="1">
        <v>37</v>
      </c>
      <c r="AU15" s="1"/>
      <c r="AV15" s="5"/>
    </row>
    <row r="16" spans="1:48" s="7" customFormat="1" ht="19.5" customHeight="1">
      <c r="A16" s="1">
        <v>14</v>
      </c>
      <c r="B16" s="5">
        <f t="shared" si="0"/>
        <v>414</v>
      </c>
      <c r="C16" s="6">
        <f t="shared" si="1"/>
        <v>10</v>
      </c>
      <c r="D16" s="6">
        <f t="shared" si="2"/>
        <v>414</v>
      </c>
      <c r="E16" s="6">
        <f t="shared" si="3"/>
        <v>0</v>
      </c>
      <c r="F16" s="29">
        <f t="shared" si="4"/>
        <v>414</v>
      </c>
      <c r="G16" s="19" t="s">
        <v>80</v>
      </c>
      <c r="H16" s="19" t="s">
        <v>81</v>
      </c>
      <c r="I16" s="19">
        <v>1966</v>
      </c>
      <c r="J16" s="31" t="s">
        <v>82</v>
      </c>
      <c r="K16" s="1">
        <v>23</v>
      </c>
      <c r="L16" s="21">
        <v>44</v>
      </c>
      <c r="M16" s="21">
        <v>46</v>
      </c>
      <c r="N16" s="21"/>
      <c r="O16" s="21"/>
      <c r="P16" s="21">
        <v>45</v>
      </c>
      <c r="Q16" s="21"/>
      <c r="R16" s="21"/>
      <c r="S16" s="21"/>
      <c r="T16" s="21"/>
      <c r="U16" s="21"/>
      <c r="V16" s="21"/>
      <c r="W16" s="21"/>
      <c r="X16" s="21"/>
      <c r="Y16" s="21"/>
      <c r="Z16" s="8">
        <v>43</v>
      </c>
      <c r="AA16" s="23"/>
      <c r="AB16" s="8">
        <v>45</v>
      </c>
      <c r="AC16" s="21">
        <v>49</v>
      </c>
      <c r="AD16" s="21"/>
      <c r="AE16" s="21">
        <v>38</v>
      </c>
      <c r="AF16" s="21">
        <v>45</v>
      </c>
      <c r="AG16" s="21"/>
      <c r="AH16" s="21">
        <v>36</v>
      </c>
      <c r="AI16" s="8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1"/>
      <c r="AV16" s="5"/>
    </row>
    <row r="17" spans="1:48" s="7" customFormat="1" ht="19.5" customHeight="1">
      <c r="A17" s="1">
        <v>15</v>
      </c>
      <c r="B17" s="5">
        <f t="shared" si="0"/>
        <v>401</v>
      </c>
      <c r="C17" s="6">
        <f t="shared" si="1"/>
        <v>12</v>
      </c>
      <c r="D17" s="6">
        <f t="shared" si="2"/>
        <v>401</v>
      </c>
      <c r="E17" s="6">
        <f t="shared" si="3"/>
        <v>0</v>
      </c>
      <c r="F17" s="29">
        <f t="shared" si="4"/>
        <v>401</v>
      </c>
      <c r="G17" s="19" t="s">
        <v>195</v>
      </c>
      <c r="H17" s="19" t="s">
        <v>196</v>
      </c>
      <c r="I17" s="31">
        <v>1966</v>
      </c>
      <c r="J17" s="31" t="s">
        <v>215</v>
      </c>
      <c r="K17" s="21"/>
      <c r="L17" s="21"/>
      <c r="M17" s="21"/>
      <c r="N17" s="21"/>
      <c r="O17" s="21"/>
      <c r="P17" s="21"/>
      <c r="Q17" s="21"/>
      <c r="R17" s="21"/>
      <c r="S17" s="21">
        <v>19</v>
      </c>
      <c r="T17" s="21"/>
      <c r="U17" s="21"/>
      <c r="V17" s="21">
        <v>40</v>
      </c>
      <c r="W17" s="21">
        <v>33</v>
      </c>
      <c r="X17" s="21"/>
      <c r="Y17" s="21"/>
      <c r="Z17" s="21">
        <v>27</v>
      </c>
      <c r="AA17" s="21"/>
      <c r="AB17" s="21"/>
      <c r="AC17" s="21"/>
      <c r="AD17" s="8">
        <v>38</v>
      </c>
      <c r="AE17" s="21"/>
      <c r="AF17" s="21"/>
      <c r="AG17" s="21">
        <v>31</v>
      </c>
      <c r="AH17" s="21"/>
      <c r="AI17" s="21">
        <v>39</v>
      </c>
      <c r="AJ17" s="21"/>
      <c r="AK17" s="21"/>
      <c r="AL17" s="21"/>
      <c r="AM17" s="21">
        <v>42</v>
      </c>
      <c r="AN17" s="21"/>
      <c r="AO17" s="21">
        <v>34</v>
      </c>
      <c r="AP17" s="21"/>
      <c r="AQ17" s="21"/>
      <c r="AR17" s="21"/>
      <c r="AS17" s="21"/>
      <c r="AT17" s="21">
        <v>31</v>
      </c>
      <c r="AU17" s="21">
        <v>37</v>
      </c>
      <c r="AV17" s="6">
        <v>30</v>
      </c>
    </row>
    <row r="18" spans="1:48" s="7" customFormat="1" ht="19.5" customHeight="1">
      <c r="A18" s="1">
        <v>16</v>
      </c>
      <c r="B18" s="5">
        <f t="shared" si="0"/>
        <v>377</v>
      </c>
      <c r="C18" s="6">
        <f t="shared" si="1"/>
        <v>10</v>
      </c>
      <c r="D18" s="6">
        <f t="shared" si="2"/>
        <v>377</v>
      </c>
      <c r="E18" s="6">
        <f t="shared" si="3"/>
        <v>0</v>
      </c>
      <c r="F18" s="29">
        <f t="shared" si="4"/>
        <v>377</v>
      </c>
      <c r="G18" s="19" t="s">
        <v>85</v>
      </c>
      <c r="H18" s="19" t="s">
        <v>96</v>
      </c>
      <c r="I18" s="19">
        <v>1967</v>
      </c>
      <c r="J18" s="31"/>
      <c r="K18" s="2">
        <v>24</v>
      </c>
      <c r="L18" s="1"/>
      <c r="M18" s="1"/>
      <c r="N18" s="1"/>
      <c r="O18" s="2">
        <v>18</v>
      </c>
      <c r="P18" s="2">
        <v>39</v>
      </c>
      <c r="Q18" s="1"/>
      <c r="R18" s="1"/>
      <c r="S18" s="1">
        <v>37</v>
      </c>
      <c r="T18" s="1"/>
      <c r="U18" s="1"/>
      <c r="V18" s="1">
        <v>43</v>
      </c>
      <c r="W18" s="1"/>
      <c r="X18" s="1"/>
      <c r="Y18" s="1"/>
      <c r="Z18" s="1"/>
      <c r="AA18" s="1"/>
      <c r="AB18" s="1"/>
      <c r="AC18" s="3">
        <v>47</v>
      </c>
      <c r="AD18" s="1"/>
      <c r="AE18" s="1"/>
      <c r="AF18" s="1"/>
      <c r="AG18" s="1"/>
      <c r="AH18" s="1"/>
      <c r="AI18" s="2"/>
      <c r="AJ18" s="16">
        <v>42</v>
      </c>
      <c r="AK18" s="1"/>
      <c r="AL18" s="1"/>
      <c r="AM18" s="1"/>
      <c r="AN18" s="1"/>
      <c r="AO18" s="1">
        <v>38</v>
      </c>
      <c r="AP18" s="1"/>
      <c r="AQ18" s="1"/>
      <c r="AR18" s="1"/>
      <c r="AS18" s="1">
        <v>46</v>
      </c>
      <c r="AT18" s="1"/>
      <c r="AU18" s="1">
        <v>43</v>
      </c>
      <c r="AV18" s="5"/>
    </row>
    <row r="19" spans="1:48" s="7" customFormat="1" ht="19.5" customHeight="1">
      <c r="A19" s="1">
        <v>17</v>
      </c>
      <c r="B19" s="5">
        <f t="shared" si="0"/>
        <v>364</v>
      </c>
      <c r="C19" s="6">
        <f t="shared" si="1"/>
        <v>10</v>
      </c>
      <c r="D19" s="6">
        <f t="shared" si="2"/>
        <v>364</v>
      </c>
      <c r="E19" s="6">
        <f t="shared" si="3"/>
        <v>0</v>
      </c>
      <c r="F19" s="29">
        <f t="shared" si="4"/>
        <v>364</v>
      </c>
      <c r="G19" s="19" t="s">
        <v>124</v>
      </c>
      <c r="H19" s="19" t="s">
        <v>48</v>
      </c>
      <c r="I19" s="19">
        <v>1969</v>
      </c>
      <c r="J19" s="31" t="s">
        <v>86</v>
      </c>
      <c r="K19" s="2">
        <v>17</v>
      </c>
      <c r="L19" s="21"/>
      <c r="M19" s="21"/>
      <c r="N19" s="21"/>
      <c r="O19" s="21"/>
      <c r="P19" s="21"/>
      <c r="Q19" s="21"/>
      <c r="R19" s="21"/>
      <c r="S19" s="21">
        <v>21</v>
      </c>
      <c r="T19" s="21"/>
      <c r="U19" s="21"/>
      <c r="V19" s="21"/>
      <c r="W19" s="21">
        <v>31</v>
      </c>
      <c r="X19" s="21"/>
      <c r="Y19" s="21"/>
      <c r="Z19" s="8">
        <v>30</v>
      </c>
      <c r="AA19" s="21"/>
      <c r="AB19" s="21">
        <v>44</v>
      </c>
      <c r="AC19" s="21"/>
      <c r="AD19" s="21"/>
      <c r="AE19" s="21"/>
      <c r="AF19" s="21"/>
      <c r="AG19" s="21"/>
      <c r="AH19" s="21"/>
      <c r="AI19" s="21"/>
      <c r="AJ19" s="21"/>
      <c r="AK19" s="21">
        <v>42</v>
      </c>
      <c r="AL19" s="8">
        <v>45</v>
      </c>
      <c r="AM19" s="21"/>
      <c r="AN19" s="21"/>
      <c r="AO19" s="21">
        <v>44</v>
      </c>
      <c r="AP19" s="21"/>
      <c r="AQ19" s="21"/>
      <c r="AR19" s="21"/>
      <c r="AS19" s="21"/>
      <c r="AT19" s="21">
        <v>44</v>
      </c>
      <c r="AU19" s="1">
        <v>46</v>
      </c>
      <c r="AV19" s="5"/>
    </row>
    <row r="20" spans="1:48" s="7" customFormat="1" ht="19.5" customHeight="1">
      <c r="A20" s="1">
        <v>18</v>
      </c>
      <c r="B20" s="5">
        <f t="shared" si="0"/>
        <v>322</v>
      </c>
      <c r="C20" s="6">
        <f t="shared" si="1"/>
        <v>10</v>
      </c>
      <c r="D20" s="6">
        <f t="shared" si="2"/>
        <v>322</v>
      </c>
      <c r="E20" s="6">
        <f t="shared" si="3"/>
        <v>0</v>
      </c>
      <c r="F20" s="29">
        <f t="shared" si="4"/>
        <v>322</v>
      </c>
      <c r="G20" s="32" t="s">
        <v>188</v>
      </c>
      <c r="H20" s="32" t="s">
        <v>150</v>
      </c>
      <c r="I20" s="33">
        <v>1969</v>
      </c>
      <c r="J20" s="33" t="s">
        <v>14</v>
      </c>
      <c r="K20" s="21"/>
      <c r="L20" s="21"/>
      <c r="M20" s="21"/>
      <c r="N20" s="21"/>
      <c r="O20" s="21"/>
      <c r="P20" s="21"/>
      <c r="Q20" s="21"/>
      <c r="R20" s="8">
        <v>36</v>
      </c>
      <c r="S20" s="21"/>
      <c r="T20" s="21"/>
      <c r="U20" s="21"/>
      <c r="V20" s="21">
        <v>24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29</v>
      </c>
      <c r="AI20" s="21"/>
      <c r="AJ20" s="21"/>
      <c r="AK20" s="21">
        <v>31</v>
      </c>
      <c r="AL20" s="21"/>
      <c r="AM20" s="21"/>
      <c r="AN20" s="21"/>
      <c r="AO20" s="21">
        <v>25</v>
      </c>
      <c r="AP20" s="21"/>
      <c r="AQ20" s="21">
        <v>42</v>
      </c>
      <c r="AR20" s="21">
        <v>43</v>
      </c>
      <c r="AS20" s="21">
        <v>34</v>
      </c>
      <c r="AT20" s="21">
        <v>19</v>
      </c>
      <c r="AU20" s="21"/>
      <c r="AV20" s="5">
        <v>39</v>
      </c>
    </row>
    <row r="21" spans="1:48" s="7" customFormat="1" ht="13.5" customHeight="1">
      <c r="A21" s="1"/>
      <c r="B21" s="5"/>
      <c r="C21" s="6"/>
      <c r="D21" s="6"/>
      <c r="E21" s="6"/>
      <c r="F21" s="27"/>
      <c r="G21" s="34"/>
      <c r="H21" s="34"/>
      <c r="I21" s="33"/>
      <c r="J21" s="33"/>
      <c r="K21" s="21"/>
      <c r="L21" s="21"/>
      <c r="M21" s="21"/>
      <c r="N21" s="21"/>
      <c r="O21" s="21"/>
      <c r="P21" s="21"/>
      <c r="Q21" s="21"/>
      <c r="R21" s="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</row>
    <row r="22" spans="1:48" s="7" customFormat="1" ht="13.5" customHeight="1">
      <c r="A22" s="1"/>
      <c r="B22" s="5"/>
      <c r="C22" s="6"/>
      <c r="D22" s="6"/>
      <c r="E22" s="6"/>
      <c r="F22" s="27"/>
      <c r="G22" s="34"/>
      <c r="H22" s="34"/>
      <c r="I22" s="33"/>
      <c r="J22" s="33"/>
      <c r="K22" s="21"/>
      <c r="L22" s="21"/>
      <c r="M22" s="21"/>
      <c r="N22" s="21"/>
      <c r="O22" s="21"/>
      <c r="P22" s="21"/>
      <c r="Q22" s="21"/>
      <c r="R22" s="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48" s="7" customFormat="1" ht="13.5" customHeight="1">
      <c r="A23" s="1"/>
      <c r="B23" s="5">
        <f aca="true" t="shared" si="5" ref="B23:B79">SUM(K23:AV23)</f>
        <v>337</v>
      </c>
      <c r="C23" s="6">
        <f aca="true" t="shared" si="6" ref="C23:C79">COUNT(K23:AV23)</f>
        <v>9</v>
      </c>
      <c r="D23" s="8">
        <f aca="true" t="shared" si="7" ref="D23:D79">IF(COUNT(K23:AU23)&gt;0,LARGE(K23:AU23,1),0)+IF(COUNT(K23:AU23)&gt;1,LARGE(K23:AU23,2),0)+IF(COUNT(K23:AU23)&gt;2,LARGE(K23:AU23,3),0)+IF(COUNT(K23:AU23)&gt;3,LARGE(K23:AU23,4),0)+IF(COUNT(K23:AU23)&gt;4,LARGE(K23:AU23,5),0)+IF(COUNT(K23:AU23)&gt;5,LARGE(K23:AU23,6),0)+IF(COUNT(K23:AU23)&gt;6,LARGE(K23:AU23,7),0)+IF(COUNT(K23:AU23)&gt;7,LARGE(K23:AU23,8),0)+IF(COUNT(K23:AU23)&gt;8,LARGE(K23:AU23,9),0)+IF(COUNT(K23:AU23)&gt;9,LARGE(K23:AU23,10),0)+IF(COUNT(K23:AU23)&gt;10,LARGE(K23:AU23,11),0)+IF(COUNT(K23:AU23)&gt;11,LARGE(K23:AU23,12),0)+IF(COUNT(K23:AU23)&gt;12,LARGE(K23:AU23,13),0)+IF(COUNT(K23:AU23)&gt;13,LARGE(K23:AU23,14),0)+IF(COUNT(K23:AU23)&gt;14,LARGE(K23:AU23,15),0)</f>
        <v>299</v>
      </c>
      <c r="E23" s="6">
        <f aca="true" t="shared" si="8" ref="E23:E79">IF(COUNT(K23:AU23)&lt;22,IF(COUNT(K23:AU23)&gt;14,(COUNT(K23:AU23)-15),0)*20,120)</f>
        <v>0</v>
      </c>
      <c r="F23" s="26">
        <f aca="true" t="shared" si="9" ref="F23:F79">D23+E23</f>
        <v>299</v>
      </c>
      <c r="G23" s="31" t="s">
        <v>115</v>
      </c>
      <c r="H23" s="31" t="s">
        <v>98</v>
      </c>
      <c r="I23" s="31">
        <v>1966</v>
      </c>
      <c r="J23" s="31" t="s">
        <v>116</v>
      </c>
      <c r="K23" s="2">
        <v>28</v>
      </c>
      <c r="L23" s="21"/>
      <c r="M23" s="21"/>
      <c r="N23" s="21"/>
      <c r="O23" s="8">
        <v>20</v>
      </c>
      <c r="P23" s="8">
        <v>42</v>
      </c>
      <c r="Q23" s="21">
        <v>47</v>
      </c>
      <c r="R23" s="21"/>
      <c r="S23" s="21">
        <v>42</v>
      </c>
      <c r="T23" s="21"/>
      <c r="U23" s="21"/>
      <c r="V23" s="21"/>
      <c r="W23" s="21"/>
      <c r="X23" s="21"/>
      <c r="Y23" s="21"/>
      <c r="Z23" s="21"/>
      <c r="AA23" s="21"/>
      <c r="AB23" s="9">
        <v>44</v>
      </c>
      <c r="AC23" s="21"/>
      <c r="AD23" s="21"/>
      <c r="AE23" s="21">
        <v>47</v>
      </c>
      <c r="AF23" s="21"/>
      <c r="AG23" s="21"/>
      <c r="AH23" s="21"/>
      <c r="AI23" s="21"/>
      <c r="AJ23" s="8"/>
      <c r="AK23" s="21"/>
      <c r="AL23" s="21"/>
      <c r="AM23" s="21"/>
      <c r="AN23" s="21"/>
      <c r="AO23" s="21"/>
      <c r="AP23" s="21"/>
      <c r="AQ23" s="21"/>
      <c r="AR23" s="21"/>
      <c r="AS23" s="21"/>
      <c r="AT23" s="21">
        <v>29</v>
      </c>
      <c r="AU23" s="1"/>
      <c r="AV23" s="28">
        <v>38</v>
      </c>
    </row>
    <row r="24" spans="1:48" s="7" customFormat="1" ht="13.5" customHeight="1">
      <c r="A24" s="1"/>
      <c r="B24" s="5">
        <f t="shared" si="5"/>
        <v>380</v>
      </c>
      <c r="C24" s="6">
        <f t="shared" si="6"/>
        <v>8</v>
      </c>
      <c r="D24" s="6">
        <f t="shared" si="7"/>
        <v>380</v>
      </c>
      <c r="E24" s="6">
        <f t="shared" si="8"/>
        <v>0</v>
      </c>
      <c r="F24" s="27">
        <f t="shared" si="9"/>
        <v>380</v>
      </c>
      <c r="G24" s="34" t="s">
        <v>180</v>
      </c>
      <c r="H24" s="34" t="s">
        <v>181</v>
      </c>
      <c r="I24" s="34">
        <v>1967</v>
      </c>
      <c r="J24" s="34" t="s">
        <v>51</v>
      </c>
      <c r="K24" s="21"/>
      <c r="L24" s="21"/>
      <c r="M24" s="21"/>
      <c r="N24" s="21"/>
      <c r="O24" s="21"/>
      <c r="P24" s="21"/>
      <c r="Q24" s="21"/>
      <c r="R24" s="8">
        <v>50</v>
      </c>
      <c r="S24" s="21"/>
      <c r="T24" s="21"/>
      <c r="U24" s="21"/>
      <c r="V24" s="21"/>
      <c r="W24" s="21">
        <v>49</v>
      </c>
      <c r="X24" s="21"/>
      <c r="Y24" s="21"/>
      <c r="Z24" s="21"/>
      <c r="AA24" s="21">
        <v>49</v>
      </c>
      <c r="AB24" s="21"/>
      <c r="AC24" s="21"/>
      <c r="AD24" s="21"/>
      <c r="AE24" s="21"/>
      <c r="AF24" s="8">
        <v>47</v>
      </c>
      <c r="AG24" s="21"/>
      <c r="AH24" s="21">
        <v>49</v>
      </c>
      <c r="AI24" s="21"/>
      <c r="AJ24" s="21"/>
      <c r="AK24" s="21">
        <v>45</v>
      </c>
      <c r="AL24" s="21"/>
      <c r="AM24" s="21"/>
      <c r="AN24" s="21">
        <v>44</v>
      </c>
      <c r="AO24" s="21"/>
      <c r="AP24" s="21"/>
      <c r="AQ24" s="21"/>
      <c r="AR24" s="21"/>
      <c r="AS24" s="21"/>
      <c r="AT24" s="21"/>
      <c r="AU24" s="21">
        <v>47</v>
      </c>
      <c r="AV24" s="21"/>
    </row>
    <row r="25" spans="1:47" s="7" customFormat="1" ht="13.5" customHeight="1">
      <c r="A25" s="1"/>
      <c r="B25" s="5">
        <f t="shared" si="5"/>
        <v>325</v>
      </c>
      <c r="C25" s="6">
        <f t="shared" si="6"/>
        <v>8</v>
      </c>
      <c r="D25" s="6">
        <f t="shared" si="7"/>
        <v>325</v>
      </c>
      <c r="E25" s="6">
        <f t="shared" si="8"/>
        <v>0</v>
      </c>
      <c r="F25" s="26">
        <f t="shared" si="9"/>
        <v>325</v>
      </c>
      <c r="G25" s="31" t="s">
        <v>117</v>
      </c>
      <c r="H25" s="31" t="s">
        <v>118</v>
      </c>
      <c r="I25" s="31">
        <v>1968</v>
      </c>
      <c r="J25" s="31"/>
      <c r="K25" s="2">
        <v>26</v>
      </c>
      <c r="L25" s="1"/>
      <c r="M25" s="2">
        <v>47</v>
      </c>
      <c r="N25" s="1"/>
      <c r="O25" s="1"/>
      <c r="P25" s="1">
        <v>48</v>
      </c>
      <c r="Q25" s="1">
        <v>45</v>
      </c>
      <c r="R25" s="1"/>
      <c r="S25" s="1"/>
      <c r="T25" s="1"/>
      <c r="U25" s="1"/>
      <c r="V25" s="1">
        <v>42</v>
      </c>
      <c r="W25" s="1"/>
      <c r="X25" s="1"/>
      <c r="Y25" s="2"/>
      <c r="Z25" s="1">
        <v>37</v>
      </c>
      <c r="AA25" s="1"/>
      <c r="AB25" s="3">
        <v>40</v>
      </c>
      <c r="AC25" s="1"/>
      <c r="AD25" s="1"/>
      <c r="AE25" s="1"/>
      <c r="AF25" s="1"/>
      <c r="AG25" s="1"/>
      <c r="AH25" s="1"/>
      <c r="AI25" s="1"/>
      <c r="AJ25" s="16">
        <v>40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8" s="7" customFormat="1" ht="13.5" customHeight="1">
      <c r="A26" s="1"/>
      <c r="B26" s="5">
        <f t="shared" si="5"/>
        <v>296</v>
      </c>
      <c r="C26" s="6">
        <f t="shared" si="6"/>
        <v>8</v>
      </c>
      <c r="D26" s="6">
        <f t="shared" si="7"/>
        <v>270</v>
      </c>
      <c r="E26" s="6">
        <f t="shared" si="8"/>
        <v>0</v>
      </c>
      <c r="F26" s="27">
        <f t="shared" si="9"/>
        <v>270</v>
      </c>
      <c r="G26" s="31" t="s">
        <v>182</v>
      </c>
      <c r="H26" s="31" t="s">
        <v>183</v>
      </c>
      <c r="I26" s="31">
        <v>1969</v>
      </c>
      <c r="J26" s="31" t="s">
        <v>212</v>
      </c>
      <c r="K26" s="21"/>
      <c r="L26" s="21"/>
      <c r="M26" s="21"/>
      <c r="N26" s="21"/>
      <c r="O26" s="21"/>
      <c r="P26" s="21"/>
      <c r="Q26" s="21"/>
      <c r="R26" s="8">
        <v>44</v>
      </c>
      <c r="S26" s="21"/>
      <c r="T26" s="21"/>
      <c r="U26" s="21"/>
      <c r="V26" s="21"/>
      <c r="W26" s="21"/>
      <c r="X26" s="21">
        <v>45</v>
      </c>
      <c r="Y26" s="21">
        <v>47</v>
      </c>
      <c r="Z26" s="21"/>
      <c r="AA26" s="21"/>
      <c r="AB26" s="21"/>
      <c r="AC26" s="21"/>
      <c r="AD26" s="21"/>
      <c r="AE26" s="21"/>
      <c r="AF26" s="21"/>
      <c r="AG26" s="21">
        <v>6</v>
      </c>
      <c r="AH26" s="21"/>
      <c r="AI26" s="21"/>
      <c r="AJ26" s="21"/>
      <c r="AK26" s="21">
        <v>40</v>
      </c>
      <c r="AL26" s="21"/>
      <c r="AM26" s="21"/>
      <c r="AN26" s="21"/>
      <c r="AO26" s="21"/>
      <c r="AP26" s="21">
        <v>45</v>
      </c>
      <c r="AQ26" s="21"/>
      <c r="AR26" s="21"/>
      <c r="AS26" s="21"/>
      <c r="AT26" s="21">
        <v>43</v>
      </c>
      <c r="AU26" s="21"/>
      <c r="AV26" s="8">
        <v>26</v>
      </c>
    </row>
    <row r="27" spans="1:48" s="7" customFormat="1" ht="13.5" customHeight="1">
      <c r="A27" s="1"/>
      <c r="B27" s="5">
        <f t="shared" si="5"/>
        <v>250</v>
      </c>
      <c r="C27" s="6">
        <f t="shared" si="6"/>
        <v>8</v>
      </c>
      <c r="D27" s="6">
        <f t="shared" si="7"/>
        <v>250</v>
      </c>
      <c r="E27" s="6">
        <f t="shared" si="8"/>
        <v>0</v>
      </c>
      <c r="F27" s="27">
        <f t="shared" si="9"/>
        <v>250</v>
      </c>
      <c r="G27" s="31" t="s">
        <v>160</v>
      </c>
      <c r="H27" s="31" t="s">
        <v>165</v>
      </c>
      <c r="I27" s="46">
        <v>24108</v>
      </c>
      <c r="J27" s="47" t="s">
        <v>166</v>
      </c>
      <c r="K27" s="21"/>
      <c r="L27" s="21"/>
      <c r="M27" s="21"/>
      <c r="N27" s="21"/>
      <c r="O27" s="8">
        <v>0</v>
      </c>
      <c r="P27" s="8">
        <v>32</v>
      </c>
      <c r="Q27" s="21">
        <v>41</v>
      </c>
      <c r="R27" s="21"/>
      <c r="S27" s="21">
        <v>27</v>
      </c>
      <c r="T27" s="21"/>
      <c r="U27" s="21"/>
      <c r="V27" s="21"/>
      <c r="W27" s="21"/>
      <c r="X27" s="21"/>
      <c r="Y27" s="21"/>
      <c r="Z27" s="8">
        <v>37</v>
      </c>
      <c r="AA27" s="21"/>
      <c r="AB27" s="9">
        <v>37</v>
      </c>
      <c r="AC27" s="21"/>
      <c r="AD27" s="21"/>
      <c r="AE27" s="21">
        <v>43</v>
      </c>
      <c r="AF27" s="21"/>
      <c r="AG27" s="21">
        <v>33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</row>
    <row r="28" spans="1:48" s="7" customFormat="1" ht="13.5" customHeight="1">
      <c r="A28" s="1"/>
      <c r="B28" s="5">
        <f t="shared" si="5"/>
        <v>338</v>
      </c>
      <c r="C28" s="6">
        <f t="shared" si="6"/>
        <v>7</v>
      </c>
      <c r="D28" s="6">
        <f t="shared" si="7"/>
        <v>338</v>
      </c>
      <c r="E28" s="6">
        <f t="shared" si="8"/>
        <v>0</v>
      </c>
      <c r="F28" s="27">
        <f t="shared" si="9"/>
        <v>338</v>
      </c>
      <c r="G28" s="31" t="s">
        <v>160</v>
      </c>
      <c r="H28" s="31" t="s">
        <v>161</v>
      </c>
      <c r="I28" s="46">
        <v>24473</v>
      </c>
      <c r="J28" s="47" t="s">
        <v>162</v>
      </c>
      <c r="K28" s="21"/>
      <c r="L28" s="21"/>
      <c r="M28" s="21"/>
      <c r="N28" s="21"/>
      <c r="O28" s="8">
        <v>47</v>
      </c>
      <c r="P28" s="21">
        <v>49</v>
      </c>
      <c r="Q28" s="21"/>
      <c r="R28" s="21"/>
      <c r="S28" s="21">
        <v>49</v>
      </c>
      <c r="T28" s="21"/>
      <c r="U28" s="21"/>
      <c r="V28" s="21"/>
      <c r="W28" s="21"/>
      <c r="X28" s="21"/>
      <c r="Y28" s="21"/>
      <c r="Z28" s="21"/>
      <c r="AA28" s="21">
        <v>48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>
        <v>50</v>
      </c>
      <c r="AR28" s="21"/>
      <c r="AS28" s="21">
        <v>46</v>
      </c>
      <c r="AT28" s="21"/>
      <c r="AU28" s="21">
        <v>49</v>
      </c>
      <c r="AV28" s="21"/>
    </row>
    <row r="29" spans="1:48" s="7" customFormat="1" ht="13.5" customHeight="1">
      <c r="A29" s="1"/>
      <c r="B29" s="5">
        <f t="shared" si="5"/>
        <v>311</v>
      </c>
      <c r="C29" s="6">
        <f t="shared" si="6"/>
        <v>7</v>
      </c>
      <c r="D29" s="6">
        <f t="shared" si="7"/>
        <v>311</v>
      </c>
      <c r="E29" s="6">
        <f t="shared" si="8"/>
        <v>0</v>
      </c>
      <c r="F29" s="27">
        <f t="shared" si="9"/>
        <v>311</v>
      </c>
      <c r="G29" s="35" t="s">
        <v>222</v>
      </c>
      <c r="H29" s="35" t="s">
        <v>151</v>
      </c>
      <c r="I29" s="36" t="s">
        <v>220</v>
      </c>
      <c r="J29" s="37" t="s">
        <v>221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9"/>
      <c r="AC29" s="9"/>
      <c r="AD29" s="8"/>
      <c r="AE29" s="21"/>
      <c r="AF29" s="8">
        <v>37</v>
      </c>
      <c r="AG29" s="21"/>
      <c r="AH29" s="21">
        <v>43</v>
      </c>
      <c r="AI29" s="8">
        <v>45</v>
      </c>
      <c r="AJ29" s="8">
        <v>49</v>
      </c>
      <c r="AK29" s="21">
        <v>43</v>
      </c>
      <c r="AL29" s="21"/>
      <c r="AM29" s="21"/>
      <c r="AN29" s="21">
        <v>47</v>
      </c>
      <c r="AO29" s="21">
        <v>47</v>
      </c>
      <c r="AP29" s="21"/>
      <c r="AQ29" s="21"/>
      <c r="AR29" s="21"/>
      <c r="AS29" s="21"/>
      <c r="AT29" s="21"/>
      <c r="AU29" s="21"/>
      <c r="AV29" s="21"/>
    </row>
    <row r="30" spans="1:48" s="7" customFormat="1" ht="13.5" customHeight="1">
      <c r="A30" s="1"/>
      <c r="B30" s="5">
        <f t="shared" si="5"/>
        <v>343</v>
      </c>
      <c r="C30" s="6">
        <f t="shared" si="6"/>
        <v>7</v>
      </c>
      <c r="D30" s="6">
        <f t="shared" si="7"/>
        <v>293</v>
      </c>
      <c r="E30" s="6">
        <f t="shared" si="8"/>
        <v>0</v>
      </c>
      <c r="F30" s="27">
        <f t="shared" si="9"/>
        <v>293</v>
      </c>
      <c r="G30" s="31" t="s">
        <v>205</v>
      </c>
      <c r="H30" s="31" t="s">
        <v>206</v>
      </c>
      <c r="I30" s="31">
        <v>1968</v>
      </c>
      <c r="J30" s="31" t="s">
        <v>207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>
        <v>49</v>
      </c>
      <c r="Y30" s="21"/>
      <c r="Z30" s="21"/>
      <c r="AA30" s="21"/>
      <c r="AB30" s="21">
        <v>49</v>
      </c>
      <c r="AC30" s="21"/>
      <c r="AD30" s="21"/>
      <c r="AE30" s="21"/>
      <c r="AF30" s="21"/>
      <c r="AG30" s="21">
        <v>49</v>
      </c>
      <c r="AH30" s="21"/>
      <c r="AI30" s="8">
        <v>50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>
        <v>48</v>
      </c>
      <c r="AT30" s="21"/>
      <c r="AU30" s="21">
        <v>48</v>
      </c>
      <c r="AV30" s="8">
        <v>50</v>
      </c>
    </row>
    <row r="31" spans="1:48" s="7" customFormat="1" ht="13.5" customHeight="1">
      <c r="A31" s="1"/>
      <c r="B31" s="5">
        <f t="shared" si="5"/>
        <v>302</v>
      </c>
      <c r="C31" s="6">
        <f t="shared" si="6"/>
        <v>7</v>
      </c>
      <c r="D31" s="6">
        <f t="shared" si="7"/>
        <v>255</v>
      </c>
      <c r="E31" s="6">
        <f t="shared" si="8"/>
        <v>0</v>
      </c>
      <c r="F31" s="27">
        <f t="shared" si="9"/>
        <v>255</v>
      </c>
      <c r="G31" s="31" t="s">
        <v>171</v>
      </c>
      <c r="H31" s="31" t="s">
        <v>87</v>
      </c>
      <c r="I31" s="33">
        <v>1968</v>
      </c>
      <c r="J31" s="33" t="s">
        <v>58</v>
      </c>
      <c r="K31" s="21"/>
      <c r="L31" s="21"/>
      <c r="M31" s="21"/>
      <c r="N31" s="21"/>
      <c r="O31" s="21"/>
      <c r="P31" s="21">
        <v>46</v>
      </c>
      <c r="Q31" s="21"/>
      <c r="R31" s="21"/>
      <c r="S31" s="21"/>
      <c r="T31" s="21"/>
      <c r="U31" s="21"/>
      <c r="V31" s="21">
        <v>32</v>
      </c>
      <c r="W31" s="21"/>
      <c r="X31" s="21"/>
      <c r="Y31" s="21"/>
      <c r="Z31" s="21">
        <v>41</v>
      </c>
      <c r="AA31" s="21"/>
      <c r="AB31" s="21"/>
      <c r="AC31" s="21"/>
      <c r="AD31" s="21"/>
      <c r="AE31" s="21"/>
      <c r="AF31" s="21"/>
      <c r="AG31" s="21"/>
      <c r="AH31" s="21">
        <v>46</v>
      </c>
      <c r="AI31" s="21"/>
      <c r="AJ31" s="8">
        <v>47</v>
      </c>
      <c r="AK31" s="21"/>
      <c r="AL31" s="21"/>
      <c r="AM31" s="21"/>
      <c r="AN31" s="21">
        <v>43</v>
      </c>
      <c r="AO31" s="21"/>
      <c r="AP31" s="21"/>
      <c r="AQ31" s="21"/>
      <c r="AR31" s="21"/>
      <c r="AS31" s="21"/>
      <c r="AT31" s="21"/>
      <c r="AU31" s="21"/>
      <c r="AV31" s="21">
        <v>47</v>
      </c>
    </row>
    <row r="32" spans="1:47" s="7" customFormat="1" ht="13.5" customHeight="1">
      <c r="A32" s="1"/>
      <c r="B32" s="5">
        <f t="shared" si="5"/>
        <v>246</v>
      </c>
      <c r="C32" s="6">
        <f t="shared" si="6"/>
        <v>7</v>
      </c>
      <c r="D32" s="6">
        <f t="shared" si="7"/>
        <v>246</v>
      </c>
      <c r="E32" s="6">
        <f t="shared" si="8"/>
        <v>0</v>
      </c>
      <c r="F32" s="26">
        <f t="shared" si="9"/>
        <v>246</v>
      </c>
      <c r="G32" s="31" t="s">
        <v>70</v>
      </c>
      <c r="H32" s="31" t="s">
        <v>71</v>
      </c>
      <c r="I32" s="31">
        <v>1967</v>
      </c>
      <c r="J32" s="31" t="s">
        <v>72</v>
      </c>
      <c r="K32" s="1">
        <v>31</v>
      </c>
      <c r="L32" s="2"/>
      <c r="M32" s="2">
        <v>47</v>
      </c>
      <c r="N32" s="1"/>
      <c r="O32" s="2">
        <v>1</v>
      </c>
      <c r="P32" s="1"/>
      <c r="Q32" s="1"/>
      <c r="R32" s="1"/>
      <c r="S32" s="1"/>
      <c r="T32" s="1"/>
      <c r="U32" s="1">
        <v>41</v>
      </c>
      <c r="V32" s="1">
        <v>39</v>
      </c>
      <c r="W32" s="1"/>
      <c r="X32" s="1">
        <v>46</v>
      </c>
      <c r="Y32" s="1"/>
      <c r="Z32" s="1"/>
      <c r="AA32" s="1"/>
      <c r="AB32" s="1"/>
      <c r="AC32" s="1"/>
      <c r="AD32" s="1"/>
      <c r="AE32" s="1">
        <v>41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7" customFormat="1" ht="13.5" customHeight="1">
      <c r="A33" s="1"/>
      <c r="B33" s="5">
        <f t="shared" si="5"/>
        <v>209</v>
      </c>
      <c r="C33" s="6">
        <f t="shared" si="6"/>
        <v>7</v>
      </c>
      <c r="D33" s="6">
        <f t="shared" si="7"/>
        <v>209</v>
      </c>
      <c r="E33" s="6">
        <f t="shared" si="8"/>
        <v>0</v>
      </c>
      <c r="F33" s="26">
        <f t="shared" si="9"/>
        <v>209</v>
      </c>
      <c r="G33" s="31" t="s">
        <v>90</v>
      </c>
      <c r="H33" s="31" t="s">
        <v>91</v>
      </c>
      <c r="I33" s="31">
        <v>1965</v>
      </c>
      <c r="J33" s="31" t="s">
        <v>92</v>
      </c>
      <c r="K33" s="2">
        <v>19</v>
      </c>
      <c r="L33" s="1"/>
      <c r="M33" s="1"/>
      <c r="N33" s="1">
        <v>34</v>
      </c>
      <c r="O33" s="2">
        <v>8</v>
      </c>
      <c r="P33" s="2">
        <v>41</v>
      </c>
      <c r="Q33" s="1"/>
      <c r="R33" s="1">
        <v>48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>
        <v>33</v>
      </c>
      <c r="AL33" s="1"/>
      <c r="AM33" s="1"/>
      <c r="AN33" s="1"/>
      <c r="AO33" s="1"/>
      <c r="AP33" s="1"/>
      <c r="AQ33" s="1"/>
      <c r="AR33" s="1"/>
      <c r="AS33" s="1"/>
      <c r="AT33" s="1">
        <v>26</v>
      </c>
      <c r="AU33" s="1"/>
    </row>
    <row r="34" spans="1:48" s="7" customFormat="1" ht="13.5" customHeight="1">
      <c r="A34" s="1"/>
      <c r="B34" s="5">
        <f t="shared" si="5"/>
        <v>280</v>
      </c>
      <c r="C34" s="6">
        <f t="shared" si="6"/>
        <v>6</v>
      </c>
      <c r="D34" s="6">
        <f t="shared" si="7"/>
        <v>280</v>
      </c>
      <c r="E34" s="6">
        <f t="shared" si="8"/>
        <v>0</v>
      </c>
      <c r="F34" s="27">
        <f t="shared" si="9"/>
        <v>280</v>
      </c>
      <c r="G34" s="4" t="s">
        <v>200</v>
      </c>
      <c r="H34" s="4" t="s">
        <v>201</v>
      </c>
      <c r="I34" s="4">
        <v>1965</v>
      </c>
      <c r="J34" s="4" t="s">
        <v>202</v>
      </c>
      <c r="K34" s="21"/>
      <c r="L34" s="21"/>
      <c r="M34" s="21"/>
      <c r="N34" s="21"/>
      <c r="O34" s="21">
        <v>49</v>
      </c>
      <c r="P34" s="21"/>
      <c r="Q34" s="21"/>
      <c r="R34" s="21"/>
      <c r="S34" s="21"/>
      <c r="T34" s="21">
        <v>46</v>
      </c>
      <c r="U34" s="21">
        <v>48</v>
      </c>
      <c r="V34" s="21"/>
      <c r="W34" s="21"/>
      <c r="X34" s="21"/>
      <c r="Y34" s="21"/>
      <c r="Z34" s="21"/>
      <c r="AA34" s="21"/>
      <c r="AB34" s="21"/>
      <c r="AC34" s="21"/>
      <c r="AD34" s="8">
        <v>48</v>
      </c>
      <c r="AE34" s="21"/>
      <c r="AF34" s="21">
        <v>48</v>
      </c>
      <c r="AG34" s="21">
        <v>41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7" s="7" customFormat="1" ht="13.5" customHeight="1">
      <c r="A35" s="1"/>
      <c r="B35" s="5">
        <f t="shared" si="5"/>
        <v>253</v>
      </c>
      <c r="C35" s="6">
        <f t="shared" si="6"/>
        <v>6</v>
      </c>
      <c r="D35" s="6">
        <f t="shared" si="7"/>
        <v>253</v>
      </c>
      <c r="E35" s="6">
        <f t="shared" si="8"/>
        <v>0</v>
      </c>
      <c r="F35" s="26">
        <f t="shared" si="9"/>
        <v>253</v>
      </c>
      <c r="G35" s="31" t="s">
        <v>55</v>
      </c>
      <c r="H35" s="31" t="s">
        <v>56</v>
      </c>
      <c r="I35" s="31">
        <v>1965</v>
      </c>
      <c r="J35" s="31" t="s">
        <v>57</v>
      </c>
      <c r="K35" s="1">
        <v>45</v>
      </c>
      <c r="L35" s="1"/>
      <c r="M35" s="1"/>
      <c r="N35" s="1"/>
      <c r="O35" s="2">
        <v>24</v>
      </c>
      <c r="P35" s="1"/>
      <c r="Q35" s="1"/>
      <c r="R35" s="1"/>
      <c r="S35" s="1"/>
      <c r="T35" s="3"/>
      <c r="U35" s="1"/>
      <c r="V35" s="1"/>
      <c r="W35" s="2"/>
      <c r="X35" s="2"/>
      <c r="Y35" s="2"/>
      <c r="Z35" s="2">
        <v>50</v>
      </c>
      <c r="AA35" s="1"/>
      <c r="AB35" s="1">
        <v>48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>
        <v>43</v>
      </c>
      <c r="AP35" s="1"/>
      <c r="AQ35" s="1"/>
      <c r="AR35" s="1"/>
      <c r="AS35" s="1"/>
      <c r="AT35" s="1"/>
      <c r="AU35" s="1">
        <v>43</v>
      </c>
    </row>
    <row r="36" spans="1:47" s="7" customFormat="1" ht="13.5" customHeight="1">
      <c r="A36" s="1"/>
      <c r="B36" s="5">
        <f t="shared" si="5"/>
        <v>242</v>
      </c>
      <c r="C36" s="6">
        <f t="shared" si="6"/>
        <v>6</v>
      </c>
      <c r="D36" s="6">
        <f t="shared" si="7"/>
        <v>242</v>
      </c>
      <c r="E36" s="6">
        <f t="shared" si="8"/>
        <v>0</v>
      </c>
      <c r="F36" s="26">
        <f t="shared" si="9"/>
        <v>242</v>
      </c>
      <c r="G36" s="31" t="s">
        <v>66</v>
      </c>
      <c r="H36" s="31" t="s">
        <v>67</v>
      </c>
      <c r="I36" s="31">
        <v>1965</v>
      </c>
      <c r="J36" s="31"/>
      <c r="K36" s="1">
        <v>39</v>
      </c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>
        <v>42</v>
      </c>
      <c r="AA36" s="1"/>
      <c r="AB36" s="1"/>
      <c r="AC36" s="1"/>
      <c r="AD36" s="1"/>
      <c r="AE36" s="1"/>
      <c r="AF36" s="1"/>
      <c r="AG36" s="1">
        <v>32</v>
      </c>
      <c r="AH36" s="1"/>
      <c r="AI36" s="1"/>
      <c r="AJ36" s="1"/>
      <c r="AK36" s="1"/>
      <c r="AL36" s="1"/>
      <c r="AM36" s="1">
        <v>44</v>
      </c>
      <c r="AN36" s="1"/>
      <c r="AO36" s="1"/>
      <c r="AP36" s="1">
        <v>43</v>
      </c>
      <c r="AQ36" s="1"/>
      <c r="AR36" s="2"/>
      <c r="AS36" s="1"/>
      <c r="AT36" s="1"/>
      <c r="AU36" s="1">
        <v>42</v>
      </c>
    </row>
    <row r="37" spans="1:47" s="7" customFormat="1" ht="13.5" customHeight="1">
      <c r="A37" s="1"/>
      <c r="B37" s="5">
        <f t="shared" si="5"/>
        <v>228</v>
      </c>
      <c r="C37" s="6">
        <f t="shared" si="6"/>
        <v>6</v>
      </c>
      <c r="D37" s="6">
        <f t="shared" si="7"/>
        <v>228</v>
      </c>
      <c r="E37" s="6">
        <f t="shared" si="8"/>
        <v>0</v>
      </c>
      <c r="F37" s="26">
        <f t="shared" si="9"/>
        <v>228</v>
      </c>
      <c r="G37" s="31" t="s">
        <v>62</v>
      </c>
      <c r="H37" s="31" t="s">
        <v>63</v>
      </c>
      <c r="I37" s="31">
        <v>1966</v>
      </c>
      <c r="J37" s="31" t="s">
        <v>57</v>
      </c>
      <c r="K37" s="1">
        <v>41</v>
      </c>
      <c r="L37" s="1"/>
      <c r="M37" s="1"/>
      <c r="N37" s="1"/>
      <c r="O37" s="2">
        <v>30</v>
      </c>
      <c r="P37" s="2"/>
      <c r="Q37" s="1"/>
      <c r="R37" s="1"/>
      <c r="S37" s="1">
        <v>36</v>
      </c>
      <c r="T37" s="3"/>
      <c r="U37" s="1"/>
      <c r="V37" s="1"/>
      <c r="W37" s="2"/>
      <c r="X37" s="1"/>
      <c r="Y37" s="1"/>
      <c r="Z37" s="1">
        <v>44</v>
      </c>
      <c r="AA37" s="1"/>
      <c r="AB37" s="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>
        <v>36</v>
      </c>
      <c r="AP37" s="1"/>
      <c r="AQ37" s="1"/>
      <c r="AR37" s="1"/>
      <c r="AS37" s="1"/>
      <c r="AT37" s="1">
        <v>41</v>
      </c>
      <c r="AU37" s="1"/>
    </row>
    <row r="38" spans="1:48" s="7" customFormat="1" ht="13.5" customHeight="1">
      <c r="A38" s="1"/>
      <c r="B38" s="5">
        <f t="shared" si="5"/>
        <v>220</v>
      </c>
      <c r="C38" s="6">
        <f t="shared" si="6"/>
        <v>6</v>
      </c>
      <c r="D38" s="6">
        <f t="shared" si="7"/>
        <v>220</v>
      </c>
      <c r="E38" s="6">
        <f t="shared" si="8"/>
        <v>0</v>
      </c>
      <c r="F38" s="27">
        <f t="shared" si="9"/>
        <v>220</v>
      </c>
      <c r="G38" s="38" t="s">
        <v>186</v>
      </c>
      <c r="H38" s="38" t="s">
        <v>158</v>
      </c>
      <c r="I38" s="38">
        <v>1966</v>
      </c>
      <c r="J38" s="38" t="s">
        <v>187</v>
      </c>
      <c r="K38" s="21"/>
      <c r="L38" s="21"/>
      <c r="M38" s="21"/>
      <c r="N38" s="21"/>
      <c r="O38" s="21"/>
      <c r="P38" s="21"/>
      <c r="Q38" s="21"/>
      <c r="R38" s="21">
        <v>39</v>
      </c>
      <c r="S38" s="21"/>
      <c r="T38" s="21"/>
      <c r="U38" s="21"/>
      <c r="V38" s="21"/>
      <c r="W38" s="21"/>
      <c r="X38" s="21"/>
      <c r="Y38" s="21"/>
      <c r="Z38" s="21"/>
      <c r="AA38" s="21">
        <v>43</v>
      </c>
      <c r="AB38" s="21"/>
      <c r="AC38" s="8">
        <v>43</v>
      </c>
      <c r="AD38" s="21"/>
      <c r="AE38" s="21"/>
      <c r="AF38" s="21"/>
      <c r="AG38" s="21"/>
      <c r="AH38" s="21"/>
      <c r="AI38" s="21"/>
      <c r="AJ38" s="21"/>
      <c r="AK38" s="21">
        <v>36</v>
      </c>
      <c r="AL38" s="8">
        <v>27</v>
      </c>
      <c r="AM38" s="21"/>
      <c r="AN38" s="21"/>
      <c r="AO38" s="21"/>
      <c r="AP38" s="21"/>
      <c r="AQ38" s="21"/>
      <c r="AR38" s="21"/>
      <c r="AS38" s="21"/>
      <c r="AT38" s="21">
        <v>32</v>
      </c>
      <c r="AU38" s="21"/>
      <c r="AV38" s="21"/>
    </row>
    <row r="39" spans="1:48" s="7" customFormat="1" ht="13.5" customHeight="1">
      <c r="A39" s="1"/>
      <c r="B39" s="5">
        <f t="shared" si="5"/>
        <v>193</v>
      </c>
      <c r="C39" s="6">
        <f t="shared" si="6"/>
        <v>6</v>
      </c>
      <c r="D39" s="6">
        <f t="shared" si="7"/>
        <v>193</v>
      </c>
      <c r="E39" s="6">
        <f t="shared" si="8"/>
        <v>0</v>
      </c>
      <c r="F39" s="27">
        <f t="shared" si="9"/>
        <v>193</v>
      </c>
      <c r="G39" s="31" t="s">
        <v>177</v>
      </c>
      <c r="H39" s="31" t="s">
        <v>178</v>
      </c>
      <c r="I39" s="46">
        <v>23743</v>
      </c>
      <c r="J39" s="47" t="s">
        <v>179</v>
      </c>
      <c r="K39" s="21"/>
      <c r="L39" s="21"/>
      <c r="M39" s="21"/>
      <c r="N39" s="21"/>
      <c r="O39" s="21">
        <v>0</v>
      </c>
      <c r="P39" s="21"/>
      <c r="Q39" s="21"/>
      <c r="R39" s="21"/>
      <c r="S39" s="21"/>
      <c r="T39" s="21">
        <v>34</v>
      </c>
      <c r="U39" s="21"/>
      <c r="V39" s="21"/>
      <c r="W39" s="21">
        <v>32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38</v>
      </c>
      <c r="AO39" s="21"/>
      <c r="AP39" s="21"/>
      <c r="AQ39" s="21">
        <v>47</v>
      </c>
      <c r="AR39" s="21"/>
      <c r="AS39" s="21">
        <v>42</v>
      </c>
      <c r="AT39" s="21"/>
      <c r="AU39" s="21"/>
      <c r="AV39" s="21"/>
    </row>
    <row r="40" spans="1:48" s="7" customFormat="1" ht="13.5" customHeight="1">
      <c r="A40" s="1"/>
      <c r="B40" s="5">
        <f t="shared" si="5"/>
        <v>181</v>
      </c>
      <c r="C40" s="6">
        <f t="shared" si="6"/>
        <v>6</v>
      </c>
      <c r="D40" s="8">
        <f t="shared" si="7"/>
        <v>181</v>
      </c>
      <c r="E40" s="6">
        <f t="shared" si="8"/>
        <v>0</v>
      </c>
      <c r="F40" s="26">
        <f t="shared" si="9"/>
        <v>181</v>
      </c>
      <c r="G40" s="4" t="s">
        <v>140</v>
      </c>
      <c r="H40" s="4" t="s">
        <v>133</v>
      </c>
      <c r="I40" s="4">
        <v>1968</v>
      </c>
      <c r="J40" s="4"/>
      <c r="K40" s="21"/>
      <c r="L40" s="8">
        <v>20</v>
      </c>
      <c r="M40" s="8">
        <v>43</v>
      </c>
      <c r="N40" s="21"/>
      <c r="O40" s="21"/>
      <c r="P40" s="8">
        <v>29</v>
      </c>
      <c r="Q40" s="21"/>
      <c r="R40" s="21"/>
      <c r="S40" s="21">
        <v>2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8">
        <v>42</v>
      </c>
      <c r="AM40" s="21">
        <v>45</v>
      </c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7" s="7" customFormat="1" ht="13.5" customHeight="1">
      <c r="A41" s="1"/>
      <c r="B41" s="5">
        <f t="shared" si="5"/>
        <v>112</v>
      </c>
      <c r="C41" s="6">
        <f t="shared" si="6"/>
        <v>6</v>
      </c>
      <c r="D41" s="6">
        <f t="shared" si="7"/>
        <v>112</v>
      </c>
      <c r="E41" s="6">
        <f t="shared" si="8"/>
        <v>0</v>
      </c>
      <c r="F41" s="26">
        <f t="shared" si="9"/>
        <v>112</v>
      </c>
      <c r="G41" s="31" t="s">
        <v>97</v>
      </c>
      <c r="H41" s="31" t="s">
        <v>98</v>
      </c>
      <c r="I41" s="31">
        <v>1965</v>
      </c>
      <c r="J41" s="31" t="s">
        <v>86</v>
      </c>
      <c r="K41" s="1">
        <v>8</v>
      </c>
      <c r="L41" s="21"/>
      <c r="M41" s="21"/>
      <c r="N41" s="21"/>
      <c r="O41" s="8">
        <v>0</v>
      </c>
      <c r="P41" s="8">
        <v>26</v>
      </c>
      <c r="Q41" s="21"/>
      <c r="R41" s="21"/>
      <c r="S41" s="21"/>
      <c r="T41" s="21"/>
      <c r="U41" s="21"/>
      <c r="V41" s="21"/>
      <c r="W41" s="21"/>
      <c r="X41" s="21"/>
      <c r="Y41" s="21"/>
      <c r="Z41" s="8">
        <v>16</v>
      </c>
      <c r="AA41" s="21"/>
      <c r="AB41" s="8"/>
      <c r="AC41" s="21"/>
      <c r="AD41" s="1"/>
      <c r="AE41" s="21"/>
      <c r="AF41" s="21"/>
      <c r="AG41" s="21"/>
      <c r="AH41" s="21"/>
      <c r="AI41" s="21"/>
      <c r="AJ41" s="8"/>
      <c r="AK41" s="21"/>
      <c r="AL41" s="21"/>
      <c r="AM41" s="21"/>
      <c r="AN41" s="21"/>
      <c r="AO41" s="21">
        <v>26</v>
      </c>
      <c r="AP41" s="21"/>
      <c r="AQ41" s="21"/>
      <c r="AR41" s="21"/>
      <c r="AS41" s="21"/>
      <c r="AT41" s="21"/>
      <c r="AU41" s="1">
        <v>36</v>
      </c>
    </row>
    <row r="42" spans="1:47" s="7" customFormat="1" ht="13.5" customHeight="1">
      <c r="A42" s="1"/>
      <c r="B42" s="5">
        <f t="shared" si="5"/>
        <v>103</v>
      </c>
      <c r="C42" s="6">
        <f t="shared" si="6"/>
        <v>6</v>
      </c>
      <c r="D42" s="6">
        <f t="shared" si="7"/>
        <v>103</v>
      </c>
      <c r="E42" s="6">
        <f t="shared" si="8"/>
        <v>0</v>
      </c>
      <c r="F42" s="26">
        <f t="shared" si="9"/>
        <v>103</v>
      </c>
      <c r="G42" s="31" t="s">
        <v>88</v>
      </c>
      <c r="H42" s="31" t="s">
        <v>87</v>
      </c>
      <c r="I42" s="31">
        <v>1969</v>
      </c>
      <c r="J42" s="31" t="s">
        <v>89</v>
      </c>
      <c r="K42" s="1">
        <v>14</v>
      </c>
      <c r="L42" s="21"/>
      <c r="M42" s="21"/>
      <c r="N42" s="21"/>
      <c r="O42" s="8">
        <v>0</v>
      </c>
      <c r="P42" s="21"/>
      <c r="Q42" s="21"/>
      <c r="R42" s="21"/>
      <c r="S42" s="21">
        <v>13</v>
      </c>
      <c r="T42" s="21"/>
      <c r="U42" s="21"/>
      <c r="V42" s="21"/>
      <c r="W42" s="21">
        <v>29</v>
      </c>
      <c r="X42" s="21"/>
      <c r="Y42" s="21"/>
      <c r="Z42" s="21">
        <v>24</v>
      </c>
      <c r="AA42" s="21"/>
      <c r="AB42" s="21"/>
      <c r="AC42" s="21"/>
      <c r="AD42" s="21"/>
      <c r="AE42" s="21"/>
      <c r="AF42" s="21"/>
      <c r="AG42" s="21"/>
      <c r="AH42" s="21"/>
      <c r="AI42" s="8"/>
      <c r="AJ42" s="8"/>
      <c r="AK42" s="21"/>
      <c r="AL42" s="21"/>
      <c r="AM42" s="21"/>
      <c r="AN42" s="21"/>
      <c r="AO42" s="21">
        <v>23</v>
      </c>
      <c r="AP42" s="21"/>
      <c r="AQ42" s="21"/>
      <c r="AR42" s="21"/>
      <c r="AS42" s="21"/>
      <c r="AT42" s="21"/>
      <c r="AU42" s="1"/>
    </row>
    <row r="43" spans="1:48" s="7" customFormat="1" ht="13.5" customHeight="1">
      <c r="A43" s="1"/>
      <c r="B43" s="5">
        <f t="shared" si="5"/>
        <v>250</v>
      </c>
      <c r="C43" s="6">
        <f t="shared" si="6"/>
        <v>5</v>
      </c>
      <c r="D43" s="6">
        <f t="shared" si="7"/>
        <v>250</v>
      </c>
      <c r="E43" s="6">
        <f t="shared" si="8"/>
        <v>0</v>
      </c>
      <c r="F43" s="27">
        <f t="shared" si="9"/>
        <v>250</v>
      </c>
      <c r="G43" s="31" t="s">
        <v>216</v>
      </c>
      <c r="H43" s="31" t="s">
        <v>217</v>
      </c>
      <c r="I43" s="33">
        <v>1968</v>
      </c>
      <c r="J43" s="33" t="s">
        <v>218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9"/>
      <c r="AC43" s="8">
        <v>50</v>
      </c>
      <c r="AD43" s="8">
        <v>50</v>
      </c>
      <c r="AE43" s="21"/>
      <c r="AF43" s="21"/>
      <c r="AG43" s="21"/>
      <c r="AH43" s="21"/>
      <c r="AI43" s="21"/>
      <c r="AJ43" s="21"/>
      <c r="AK43" s="21"/>
      <c r="AL43" s="21">
        <v>50</v>
      </c>
      <c r="AM43" s="21"/>
      <c r="AN43" s="21"/>
      <c r="AO43" s="21"/>
      <c r="AP43" s="21">
        <v>50</v>
      </c>
      <c r="AQ43" s="21"/>
      <c r="AR43" s="21"/>
      <c r="AS43" s="21"/>
      <c r="AT43" s="21">
        <v>50</v>
      </c>
      <c r="AU43" s="21"/>
      <c r="AV43" s="21"/>
    </row>
    <row r="44" spans="1:48" s="7" customFormat="1" ht="13.5" customHeight="1">
      <c r="A44" s="1"/>
      <c r="B44" s="5">
        <f t="shared" si="5"/>
        <v>246</v>
      </c>
      <c r="C44" s="6">
        <f t="shared" si="6"/>
        <v>5</v>
      </c>
      <c r="D44" s="6">
        <f t="shared" si="7"/>
        <v>246</v>
      </c>
      <c r="E44" s="6">
        <f t="shared" si="8"/>
        <v>0</v>
      </c>
      <c r="F44" s="27">
        <f t="shared" si="9"/>
        <v>246</v>
      </c>
      <c r="G44" s="31" t="s">
        <v>175</v>
      </c>
      <c r="H44" s="39" t="s">
        <v>149</v>
      </c>
      <c r="I44" s="39">
        <v>1969</v>
      </c>
      <c r="J44" s="39" t="s">
        <v>51</v>
      </c>
      <c r="K44" s="21"/>
      <c r="L44" s="8"/>
      <c r="M44" s="21"/>
      <c r="N44" s="21"/>
      <c r="O44" s="8"/>
      <c r="P44" s="8"/>
      <c r="Q44" s="21">
        <v>49</v>
      </c>
      <c r="R44" s="21"/>
      <c r="S44" s="21"/>
      <c r="T44" s="21"/>
      <c r="U44" s="21"/>
      <c r="V44" s="21"/>
      <c r="W44" s="21">
        <v>50</v>
      </c>
      <c r="X44" s="21"/>
      <c r="Y44" s="21"/>
      <c r="Z44" s="21"/>
      <c r="AA44" s="21"/>
      <c r="AB44" s="9">
        <v>49</v>
      </c>
      <c r="AC44" s="9">
        <v>50</v>
      </c>
      <c r="AD44" s="21"/>
      <c r="AE44" s="21"/>
      <c r="AF44" s="21"/>
      <c r="AG44" s="21"/>
      <c r="AH44" s="8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>
        <v>48</v>
      </c>
      <c r="AU44" s="21"/>
      <c r="AV44" s="21"/>
    </row>
    <row r="45" spans="1:48" s="7" customFormat="1" ht="13.5" customHeight="1">
      <c r="A45" s="1"/>
      <c r="B45" s="5">
        <f t="shared" si="5"/>
        <v>225</v>
      </c>
      <c r="C45" s="6">
        <f t="shared" si="6"/>
        <v>5</v>
      </c>
      <c r="D45" s="6">
        <f t="shared" si="7"/>
        <v>225</v>
      </c>
      <c r="E45" s="6">
        <f t="shared" si="8"/>
        <v>0</v>
      </c>
      <c r="F45" s="27">
        <f t="shared" si="9"/>
        <v>225</v>
      </c>
      <c r="G45" s="31" t="s">
        <v>176</v>
      </c>
      <c r="H45" s="39" t="s">
        <v>130</v>
      </c>
      <c r="I45" s="39">
        <v>1965</v>
      </c>
      <c r="J45" s="39" t="s">
        <v>92</v>
      </c>
      <c r="K45" s="21"/>
      <c r="L45" s="8"/>
      <c r="M45" s="21"/>
      <c r="N45" s="21"/>
      <c r="O45" s="8"/>
      <c r="P45" s="8"/>
      <c r="Q45" s="21">
        <v>39</v>
      </c>
      <c r="R45" s="21"/>
      <c r="S45" s="21"/>
      <c r="T45" s="21"/>
      <c r="U45" s="21"/>
      <c r="V45" s="21">
        <v>49</v>
      </c>
      <c r="W45" s="21">
        <v>45</v>
      </c>
      <c r="X45" s="21"/>
      <c r="Y45" s="21"/>
      <c r="Z45" s="21"/>
      <c r="AA45" s="21"/>
      <c r="AB45" s="9">
        <v>46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8"/>
      <c r="AS45" s="21"/>
      <c r="AT45" s="21">
        <v>46</v>
      </c>
      <c r="AU45" s="21"/>
      <c r="AV45" s="21"/>
    </row>
    <row r="46" spans="1:48" s="7" customFormat="1" ht="13.5" customHeight="1">
      <c r="A46" s="1"/>
      <c r="B46" s="5">
        <f t="shared" si="5"/>
        <v>219</v>
      </c>
      <c r="C46" s="6">
        <f t="shared" si="6"/>
        <v>5</v>
      </c>
      <c r="D46" s="6">
        <f t="shared" si="7"/>
        <v>219</v>
      </c>
      <c r="E46" s="6">
        <f t="shared" si="8"/>
        <v>0</v>
      </c>
      <c r="F46" s="26">
        <f t="shared" si="9"/>
        <v>219</v>
      </c>
      <c r="G46" s="4" t="s">
        <v>59</v>
      </c>
      <c r="H46" s="4" t="s">
        <v>135</v>
      </c>
      <c r="I46" s="4">
        <v>1965</v>
      </c>
      <c r="J46" s="4" t="s">
        <v>136</v>
      </c>
      <c r="K46" s="21">
        <v>43</v>
      </c>
      <c r="L46" s="8">
        <v>48</v>
      </c>
      <c r="M46" s="21"/>
      <c r="N46" s="21"/>
      <c r="O46" s="21"/>
      <c r="P46" s="21"/>
      <c r="Q46" s="21"/>
      <c r="R46" s="21"/>
      <c r="S46" s="21"/>
      <c r="T46" s="21"/>
      <c r="U46" s="21"/>
      <c r="V46" s="21">
        <v>41</v>
      </c>
      <c r="W46" s="21"/>
      <c r="X46" s="21"/>
      <c r="Y46" s="21"/>
      <c r="Z46" s="9"/>
      <c r="AA46" s="8"/>
      <c r="AB46" s="21"/>
      <c r="AC46" s="21"/>
      <c r="AD46" s="21"/>
      <c r="AE46" s="21"/>
      <c r="AF46" s="21"/>
      <c r="AG46" s="21"/>
      <c r="AH46" s="21">
        <v>45</v>
      </c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>
        <v>42</v>
      </c>
      <c r="AV46" s="21"/>
    </row>
    <row r="47" spans="1:48" s="7" customFormat="1" ht="13.5" customHeight="1">
      <c r="A47" s="1"/>
      <c r="B47" s="5">
        <f t="shared" si="5"/>
        <v>214</v>
      </c>
      <c r="C47" s="6">
        <f t="shared" si="6"/>
        <v>5</v>
      </c>
      <c r="D47" s="6">
        <f t="shared" si="7"/>
        <v>214</v>
      </c>
      <c r="E47" s="6">
        <f t="shared" si="8"/>
        <v>0</v>
      </c>
      <c r="F47" s="27">
        <f t="shared" si="9"/>
        <v>214</v>
      </c>
      <c r="G47" s="4" t="s">
        <v>197</v>
      </c>
      <c r="H47" s="4" t="s">
        <v>198</v>
      </c>
      <c r="I47" s="4">
        <v>1969</v>
      </c>
      <c r="J47" s="4" t="s">
        <v>199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45</v>
      </c>
      <c r="V47" s="21"/>
      <c r="W47" s="21"/>
      <c r="X47" s="21"/>
      <c r="Y47" s="21"/>
      <c r="Z47" s="21"/>
      <c r="AA47" s="21"/>
      <c r="AB47" s="21"/>
      <c r="AC47" s="21"/>
      <c r="AD47" s="21">
        <v>41</v>
      </c>
      <c r="AE47" s="21"/>
      <c r="AF47" s="21"/>
      <c r="AG47" s="21"/>
      <c r="AH47" s="21">
        <v>44</v>
      </c>
      <c r="AI47" s="21">
        <v>47</v>
      </c>
      <c r="AJ47" s="21"/>
      <c r="AK47" s="21"/>
      <c r="AL47" s="21"/>
      <c r="AM47" s="21"/>
      <c r="AN47" s="21"/>
      <c r="AO47" s="21">
        <v>37</v>
      </c>
      <c r="AP47" s="21"/>
      <c r="AQ47" s="21"/>
      <c r="AR47" s="21"/>
      <c r="AS47" s="21"/>
      <c r="AT47" s="21"/>
      <c r="AU47" s="21"/>
      <c r="AV47" s="21"/>
    </row>
    <row r="48" spans="1:48" s="7" customFormat="1" ht="13.5" customHeight="1">
      <c r="A48" s="1"/>
      <c r="B48" s="5">
        <f t="shared" si="5"/>
        <v>198</v>
      </c>
      <c r="C48" s="6">
        <f t="shared" si="6"/>
        <v>5</v>
      </c>
      <c r="D48" s="6">
        <f t="shared" si="7"/>
        <v>198</v>
      </c>
      <c r="E48" s="6">
        <f t="shared" si="8"/>
        <v>0</v>
      </c>
      <c r="F48" s="27">
        <f t="shared" si="9"/>
        <v>198</v>
      </c>
      <c r="G48" s="31" t="s">
        <v>191</v>
      </c>
      <c r="H48" s="31" t="s">
        <v>133</v>
      </c>
      <c r="I48" s="31">
        <v>1967</v>
      </c>
      <c r="J48" s="31" t="s">
        <v>192</v>
      </c>
      <c r="K48" s="21"/>
      <c r="L48" s="21"/>
      <c r="M48" s="21"/>
      <c r="N48" s="21"/>
      <c r="O48" s="21"/>
      <c r="P48" s="21"/>
      <c r="Q48" s="21"/>
      <c r="R48" s="21"/>
      <c r="S48" s="21">
        <v>28</v>
      </c>
      <c r="T48" s="21"/>
      <c r="U48" s="21"/>
      <c r="V48" s="21"/>
      <c r="W48" s="21"/>
      <c r="X48" s="21"/>
      <c r="Y48" s="21"/>
      <c r="Z48" s="8">
        <v>41</v>
      </c>
      <c r="AA48" s="21"/>
      <c r="AB48" s="9">
        <v>41</v>
      </c>
      <c r="AC48" s="9">
        <v>46</v>
      </c>
      <c r="AD48" s="21"/>
      <c r="AE48" s="21"/>
      <c r="AF48" s="21"/>
      <c r="AG48" s="21"/>
      <c r="AH48" s="21"/>
      <c r="AI48" s="21"/>
      <c r="AJ48" s="21"/>
      <c r="AK48" s="21"/>
      <c r="AL48" s="8">
        <v>42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s="7" customFormat="1" ht="13.5" customHeight="1">
      <c r="A49" s="1"/>
      <c r="B49" s="5">
        <f t="shared" si="5"/>
        <v>241</v>
      </c>
      <c r="C49" s="6">
        <f t="shared" si="6"/>
        <v>5</v>
      </c>
      <c r="D49" s="6">
        <f t="shared" si="7"/>
        <v>191</v>
      </c>
      <c r="E49" s="6">
        <f t="shared" si="8"/>
        <v>0</v>
      </c>
      <c r="F49" s="27">
        <f t="shared" si="9"/>
        <v>191</v>
      </c>
      <c r="G49" s="31" t="s">
        <v>208</v>
      </c>
      <c r="H49" s="31" t="s">
        <v>133</v>
      </c>
      <c r="I49" s="31">
        <v>1965</v>
      </c>
      <c r="J49" s="31" t="s">
        <v>209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>
        <v>48</v>
      </c>
      <c r="Y49" s="21"/>
      <c r="Z49" s="21"/>
      <c r="AA49" s="21"/>
      <c r="AB49" s="21"/>
      <c r="AC49" s="21"/>
      <c r="AD49" s="21">
        <v>45</v>
      </c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>
        <v>49</v>
      </c>
      <c r="AQ49" s="21"/>
      <c r="AR49" s="21"/>
      <c r="AS49" s="21"/>
      <c r="AT49" s="21">
        <v>49</v>
      </c>
      <c r="AU49" s="21"/>
      <c r="AV49" s="21">
        <v>50</v>
      </c>
    </row>
    <row r="50" spans="1:48" s="7" customFormat="1" ht="13.5" customHeight="1">
      <c r="A50" s="1"/>
      <c r="B50" s="5">
        <f t="shared" si="5"/>
        <v>187</v>
      </c>
      <c r="C50" s="6">
        <f t="shared" si="6"/>
        <v>5</v>
      </c>
      <c r="D50" s="6">
        <f t="shared" si="7"/>
        <v>187</v>
      </c>
      <c r="E50" s="6">
        <f t="shared" si="8"/>
        <v>0</v>
      </c>
      <c r="F50" s="27">
        <f t="shared" si="9"/>
        <v>187</v>
      </c>
      <c r="G50" s="31" t="s">
        <v>184</v>
      </c>
      <c r="H50" s="31" t="s">
        <v>144</v>
      </c>
      <c r="I50" s="31">
        <v>1967</v>
      </c>
      <c r="J50" s="31" t="s">
        <v>11</v>
      </c>
      <c r="K50" s="21"/>
      <c r="L50" s="21"/>
      <c r="M50" s="21"/>
      <c r="N50" s="21"/>
      <c r="O50" s="21"/>
      <c r="P50" s="21"/>
      <c r="Q50" s="21"/>
      <c r="R50" s="21">
        <v>42</v>
      </c>
      <c r="S50" s="21"/>
      <c r="T50" s="21"/>
      <c r="U50" s="21"/>
      <c r="V50" s="21"/>
      <c r="W50" s="21">
        <v>35</v>
      </c>
      <c r="X50" s="21"/>
      <c r="Y50" s="21"/>
      <c r="Z50" s="21"/>
      <c r="AA50" s="21"/>
      <c r="AB50" s="9">
        <v>34</v>
      </c>
      <c r="AC50" s="9">
        <v>43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>
        <v>33</v>
      </c>
      <c r="AU50" s="21"/>
      <c r="AV50" s="21"/>
    </row>
    <row r="51" spans="1:48" s="7" customFormat="1" ht="13.5" customHeight="1">
      <c r="A51" s="1"/>
      <c r="B51" s="5">
        <f t="shared" si="5"/>
        <v>224</v>
      </c>
      <c r="C51" s="6">
        <f t="shared" si="6"/>
        <v>5</v>
      </c>
      <c r="D51" s="8">
        <f t="shared" si="7"/>
        <v>181</v>
      </c>
      <c r="E51" s="6">
        <f t="shared" si="8"/>
        <v>0</v>
      </c>
      <c r="F51" s="26">
        <f t="shared" si="9"/>
        <v>181</v>
      </c>
      <c r="G51" s="31" t="s">
        <v>154</v>
      </c>
      <c r="H51" s="31" t="s">
        <v>109</v>
      </c>
      <c r="I51" s="31">
        <v>1968</v>
      </c>
      <c r="J51" s="31"/>
      <c r="K51" s="21"/>
      <c r="L51" s="21"/>
      <c r="M51" s="21">
        <v>44</v>
      </c>
      <c r="N51" s="21"/>
      <c r="O51" s="21"/>
      <c r="P51" s="21"/>
      <c r="Q51" s="21"/>
      <c r="R51" s="21">
        <v>46</v>
      </c>
      <c r="S51" s="21"/>
      <c r="T51" s="21">
        <v>43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>
        <v>48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>
        <v>43</v>
      </c>
    </row>
    <row r="52" spans="1:48" s="7" customFormat="1" ht="13.5" customHeight="1">
      <c r="A52" s="1"/>
      <c r="B52" s="5">
        <f t="shared" si="5"/>
        <v>217</v>
      </c>
      <c r="C52" s="6">
        <f t="shared" si="6"/>
        <v>5</v>
      </c>
      <c r="D52" s="6">
        <f t="shared" si="7"/>
        <v>173</v>
      </c>
      <c r="E52" s="6">
        <f t="shared" si="8"/>
        <v>0</v>
      </c>
      <c r="F52" s="26">
        <f t="shared" si="9"/>
        <v>173</v>
      </c>
      <c r="G52" s="31" t="s">
        <v>111</v>
      </c>
      <c r="H52" s="31" t="s">
        <v>112</v>
      </c>
      <c r="I52" s="31">
        <v>1966</v>
      </c>
      <c r="J52" s="31" t="s">
        <v>113</v>
      </c>
      <c r="K52" s="2">
        <v>41</v>
      </c>
      <c r="L52" s="2"/>
      <c r="M52" s="1"/>
      <c r="N52" s="1"/>
      <c r="O52" s="1"/>
      <c r="P52" s="2">
        <v>47</v>
      </c>
      <c r="Q52" s="1"/>
      <c r="R52" s="1"/>
      <c r="S52" s="1">
        <v>44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>
        <v>41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28">
        <v>44</v>
      </c>
    </row>
    <row r="53" spans="1:47" s="7" customFormat="1" ht="13.5" customHeight="1">
      <c r="A53" s="1"/>
      <c r="B53" s="5">
        <f t="shared" si="5"/>
        <v>172</v>
      </c>
      <c r="C53" s="6">
        <f t="shared" si="6"/>
        <v>5</v>
      </c>
      <c r="D53" s="6">
        <f t="shared" si="7"/>
        <v>172</v>
      </c>
      <c r="E53" s="6">
        <f t="shared" si="8"/>
        <v>0</v>
      </c>
      <c r="F53" s="26">
        <f t="shared" si="9"/>
        <v>172</v>
      </c>
      <c r="G53" s="31" t="s">
        <v>83</v>
      </c>
      <c r="H53" s="31" t="s">
        <v>48</v>
      </c>
      <c r="I53" s="31">
        <v>1967</v>
      </c>
      <c r="J53" s="31" t="s">
        <v>84</v>
      </c>
      <c r="K53" s="1">
        <v>19</v>
      </c>
      <c r="L53" s="1"/>
      <c r="M53" s="1"/>
      <c r="N53" s="1"/>
      <c r="O53" s="2">
        <v>44</v>
      </c>
      <c r="P53" s="2">
        <v>37</v>
      </c>
      <c r="Q53" s="1"/>
      <c r="R53" s="1"/>
      <c r="S53" s="1"/>
      <c r="T53" s="1"/>
      <c r="U53" s="1"/>
      <c r="V53" s="2"/>
      <c r="W53" s="2"/>
      <c r="X53" s="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>
        <v>30</v>
      </c>
      <c r="AP53" s="1"/>
      <c r="AQ53" s="1"/>
      <c r="AR53" s="1"/>
      <c r="AS53" s="1">
        <v>42</v>
      </c>
      <c r="AT53" s="1"/>
      <c r="AU53" s="1"/>
    </row>
    <row r="54" spans="1:48" s="7" customFormat="1" ht="13.5" customHeight="1">
      <c r="A54" s="1"/>
      <c r="B54" s="5">
        <f t="shared" si="5"/>
        <v>154</v>
      </c>
      <c r="C54" s="6">
        <f t="shared" si="6"/>
        <v>5</v>
      </c>
      <c r="D54" s="8">
        <f t="shared" si="7"/>
        <v>154</v>
      </c>
      <c r="E54" s="6">
        <f t="shared" si="8"/>
        <v>0</v>
      </c>
      <c r="F54" s="26">
        <f t="shared" si="9"/>
        <v>154</v>
      </c>
      <c r="G54" s="4" t="s">
        <v>142</v>
      </c>
      <c r="H54" s="4" t="s">
        <v>143</v>
      </c>
      <c r="I54" s="4">
        <v>1966</v>
      </c>
      <c r="J54" s="4" t="s">
        <v>141</v>
      </c>
      <c r="K54" s="21"/>
      <c r="L54" s="8">
        <v>18</v>
      </c>
      <c r="M54" s="21"/>
      <c r="N54" s="21"/>
      <c r="O54" s="21"/>
      <c r="P54" s="21"/>
      <c r="Q54" s="21"/>
      <c r="R54" s="21"/>
      <c r="S54" s="21"/>
      <c r="T54" s="21">
        <v>30</v>
      </c>
      <c r="U54" s="21"/>
      <c r="V54" s="21"/>
      <c r="W54" s="21">
        <v>25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>
        <v>44</v>
      </c>
      <c r="AR54" s="21"/>
      <c r="AS54" s="21">
        <v>37</v>
      </c>
      <c r="AT54" s="21"/>
      <c r="AU54" s="21"/>
      <c r="AV54" s="21"/>
    </row>
    <row r="55" spans="1:48" s="7" customFormat="1" ht="13.5" customHeight="1">
      <c r="A55" s="1"/>
      <c r="B55" s="5">
        <f t="shared" si="5"/>
        <v>146</v>
      </c>
      <c r="C55" s="6">
        <f t="shared" si="6"/>
        <v>5</v>
      </c>
      <c r="D55" s="6">
        <f t="shared" si="7"/>
        <v>146</v>
      </c>
      <c r="E55" s="6">
        <f t="shared" si="8"/>
        <v>0</v>
      </c>
      <c r="F55" s="27">
        <f t="shared" si="9"/>
        <v>146</v>
      </c>
      <c r="G55" s="31" t="s">
        <v>190</v>
      </c>
      <c r="H55" s="31" t="s">
        <v>157</v>
      </c>
      <c r="I55" s="31">
        <v>1969</v>
      </c>
      <c r="J55" s="31"/>
      <c r="K55" s="21">
        <v>35</v>
      </c>
      <c r="L55" s="21"/>
      <c r="M55" s="21"/>
      <c r="N55" s="21"/>
      <c r="O55" s="21">
        <v>0</v>
      </c>
      <c r="P55" s="21"/>
      <c r="Q55" s="21"/>
      <c r="R55" s="21"/>
      <c r="S55" s="21">
        <v>33</v>
      </c>
      <c r="T55" s="21"/>
      <c r="U55" s="21">
        <v>40</v>
      </c>
      <c r="V55" s="21"/>
      <c r="W55" s="21"/>
      <c r="X55" s="21"/>
      <c r="Y55" s="21"/>
      <c r="Z55" s="21"/>
      <c r="AA55" s="21"/>
      <c r="AB55" s="9">
        <v>38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7" s="7" customFormat="1" ht="13.5" customHeight="1">
      <c r="A56" s="1"/>
      <c r="B56" s="5">
        <f t="shared" si="5"/>
        <v>110</v>
      </c>
      <c r="C56" s="6">
        <f t="shared" si="6"/>
        <v>5</v>
      </c>
      <c r="D56" s="6">
        <f t="shared" si="7"/>
        <v>110</v>
      </c>
      <c r="E56" s="6">
        <f t="shared" si="8"/>
        <v>0</v>
      </c>
      <c r="F56" s="26">
        <f t="shared" si="9"/>
        <v>110</v>
      </c>
      <c r="G56" s="31" t="s">
        <v>93</v>
      </c>
      <c r="H56" s="31" t="s">
        <v>94</v>
      </c>
      <c r="I56" s="31">
        <v>1967</v>
      </c>
      <c r="J56" s="31" t="s">
        <v>69</v>
      </c>
      <c r="K56" s="1">
        <v>12</v>
      </c>
      <c r="L56" s="2"/>
      <c r="M56" s="2"/>
      <c r="N56" s="1"/>
      <c r="O56" s="1"/>
      <c r="P56" s="1"/>
      <c r="Q56" s="1"/>
      <c r="R56" s="1"/>
      <c r="S56" s="1">
        <v>29</v>
      </c>
      <c r="T56" s="1"/>
      <c r="U56" s="1"/>
      <c r="V56" s="2"/>
      <c r="W56" s="2"/>
      <c r="X56" s="1"/>
      <c r="Y56" s="1"/>
      <c r="Z56" s="1"/>
      <c r="AA56" s="1"/>
      <c r="AB56" s="1"/>
      <c r="AC56" s="1"/>
      <c r="AD56" s="1"/>
      <c r="AE56" s="1"/>
      <c r="AF56" s="1"/>
      <c r="AG56" s="1">
        <v>17</v>
      </c>
      <c r="AH56" s="1"/>
      <c r="AI56" s="1">
        <v>34</v>
      </c>
      <c r="AJ56" s="1"/>
      <c r="AK56" s="1"/>
      <c r="AL56" s="2">
        <v>18</v>
      </c>
      <c r="AM56" s="1"/>
      <c r="AN56" s="1"/>
      <c r="AO56" s="1"/>
      <c r="AP56" s="1"/>
      <c r="AQ56" s="1"/>
      <c r="AR56" s="1"/>
      <c r="AS56" s="1"/>
      <c r="AT56" s="1"/>
      <c r="AU56" s="1"/>
    </row>
    <row r="57" spans="1:47" s="7" customFormat="1" ht="13.5" customHeight="1">
      <c r="A57" s="1"/>
      <c r="B57" s="5">
        <f t="shared" si="5"/>
        <v>95</v>
      </c>
      <c r="C57" s="6">
        <f t="shared" si="6"/>
        <v>5</v>
      </c>
      <c r="D57" s="8">
        <f t="shared" si="7"/>
        <v>95</v>
      </c>
      <c r="E57" s="6">
        <f t="shared" si="8"/>
        <v>0</v>
      </c>
      <c r="F57" s="26">
        <f t="shared" si="9"/>
        <v>95</v>
      </c>
      <c r="G57" s="31" t="s">
        <v>102</v>
      </c>
      <c r="H57" s="31" t="s">
        <v>103</v>
      </c>
      <c r="I57" s="31">
        <v>1966</v>
      </c>
      <c r="J57" s="31" t="s">
        <v>84</v>
      </c>
      <c r="K57" s="1">
        <v>5</v>
      </c>
      <c r="L57" s="8">
        <v>12</v>
      </c>
      <c r="M57" s="21"/>
      <c r="N57" s="21"/>
      <c r="O57" s="21">
        <v>34</v>
      </c>
      <c r="P57" s="8">
        <v>21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>
        <v>23</v>
      </c>
      <c r="AH57" s="21"/>
      <c r="AI57" s="21"/>
      <c r="AJ57" s="8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1"/>
    </row>
    <row r="58" spans="1:48" s="7" customFormat="1" ht="13.5" customHeight="1">
      <c r="A58" s="1"/>
      <c r="B58" s="5">
        <f t="shared" si="5"/>
        <v>134</v>
      </c>
      <c r="C58" s="6">
        <f t="shared" si="6"/>
        <v>5</v>
      </c>
      <c r="D58" s="6">
        <f t="shared" si="7"/>
        <v>94</v>
      </c>
      <c r="E58" s="6">
        <f t="shared" si="8"/>
        <v>0</v>
      </c>
      <c r="F58" s="27">
        <f t="shared" si="9"/>
        <v>94</v>
      </c>
      <c r="G58" s="31" t="s">
        <v>100</v>
      </c>
      <c r="H58" s="31" t="s">
        <v>101</v>
      </c>
      <c r="I58" s="31">
        <v>1965</v>
      </c>
      <c r="J58" s="31"/>
      <c r="K58" s="1">
        <v>6</v>
      </c>
      <c r="L58" s="1"/>
      <c r="M58" s="1"/>
      <c r="N58" s="1"/>
      <c r="O58" s="1"/>
      <c r="P58" s="1">
        <v>41</v>
      </c>
      <c r="Q58" s="1"/>
      <c r="R58" s="1"/>
      <c r="S58" s="1"/>
      <c r="T58" s="1"/>
      <c r="U58" s="1"/>
      <c r="V58" s="1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>
        <v>27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21"/>
      <c r="AV58" s="7">
        <v>40</v>
      </c>
    </row>
    <row r="59" spans="1:48" s="7" customFormat="1" ht="13.5" customHeight="1">
      <c r="A59" s="1"/>
      <c r="B59" s="5">
        <f t="shared" si="5"/>
        <v>74</v>
      </c>
      <c r="C59" s="6">
        <f t="shared" si="6"/>
        <v>5</v>
      </c>
      <c r="D59" s="6">
        <f t="shared" si="7"/>
        <v>74</v>
      </c>
      <c r="E59" s="8">
        <f t="shared" si="8"/>
        <v>0</v>
      </c>
      <c r="F59" s="27">
        <f t="shared" si="9"/>
        <v>74</v>
      </c>
      <c r="G59" s="31" t="s">
        <v>99</v>
      </c>
      <c r="H59" s="31" t="s">
        <v>130</v>
      </c>
      <c r="I59" s="31">
        <v>1966</v>
      </c>
      <c r="J59" s="31" t="s">
        <v>214</v>
      </c>
      <c r="K59" s="21">
        <v>7</v>
      </c>
      <c r="L59" s="21"/>
      <c r="M59" s="21"/>
      <c r="N59" s="21"/>
      <c r="O59" s="21"/>
      <c r="P59" s="21"/>
      <c r="Q59" s="21"/>
      <c r="R59" s="21"/>
      <c r="S59" s="21">
        <v>3</v>
      </c>
      <c r="T59" s="21"/>
      <c r="U59" s="21"/>
      <c r="V59" s="21"/>
      <c r="W59" s="21"/>
      <c r="X59" s="21"/>
      <c r="Y59" s="21"/>
      <c r="Z59" s="8">
        <v>22</v>
      </c>
      <c r="AA59" s="21"/>
      <c r="AB59" s="21"/>
      <c r="AC59" s="21"/>
      <c r="AD59" s="21"/>
      <c r="AE59" s="21"/>
      <c r="AF59" s="21"/>
      <c r="AG59" s="21">
        <v>9</v>
      </c>
      <c r="AH59" s="21">
        <v>33</v>
      </c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7" s="7" customFormat="1" ht="13.5" customHeight="1">
      <c r="A60" s="1"/>
      <c r="B60" s="5">
        <f t="shared" si="5"/>
        <v>199</v>
      </c>
      <c r="C60" s="6">
        <f t="shared" si="6"/>
        <v>4</v>
      </c>
      <c r="D60" s="6">
        <f t="shared" si="7"/>
        <v>199</v>
      </c>
      <c r="E60" s="6">
        <f t="shared" si="8"/>
        <v>0</v>
      </c>
      <c r="F60" s="26">
        <f t="shared" si="9"/>
        <v>199</v>
      </c>
      <c r="G60" s="31" t="s">
        <v>106</v>
      </c>
      <c r="H60" s="31" t="s">
        <v>107</v>
      </c>
      <c r="I60" s="31">
        <v>1969</v>
      </c>
      <c r="J60" s="31" t="s">
        <v>108</v>
      </c>
      <c r="K60" s="2">
        <v>50</v>
      </c>
      <c r="L60" s="1">
        <v>50</v>
      </c>
      <c r="M60" s="2"/>
      <c r="N60" s="1"/>
      <c r="O60" s="2">
        <v>50</v>
      </c>
      <c r="P60" s="1"/>
      <c r="Q60" s="1"/>
      <c r="R60" s="1"/>
      <c r="S60" s="1"/>
      <c r="T60" s="1"/>
      <c r="U60" s="1"/>
      <c r="V60" s="1"/>
      <c r="W60" s="1"/>
      <c r="X60" s="2"/>
      <c r="Y60" s="1"/>
      <c r="Z60" s="1"/>
      <c r="AA60" s="1"/>
      <c r="AB60" s="2"/>
      <c r="AC60" s="1"/>
      <c r="AD60" s="1"/>
      <c r="AE60" s="1"/>
      <c r="AF60" s="1"/>
      <c r="AG60" s="1"/>
      <c r="AH60" s="1"/>
      <c r="AI60" s="1"/>
      <c r="AJ60" s="16">
        <v>49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21"/>
    </row>
    <row r="61" spans="1:48" s="7" customFormat="1" ht="13.5" customHeight="1">
      <c r="A61" s="1"/>
      <c r="B61" s="5">
        <f t="shared" si="5"/>
        <v>197</v>
      </c>
      <c r="C61" s="6">
        <f t="shared" si="6"/>
        <v>4</v>
      </c>
      <c r="D61" s="6">
        <f t="shared" si="7"/>
        <v>197</v>
      </c>
      <c r="E61" s="6">
        <f t="shared" si="8"/>
        <v>0</v>
      </c>
      <c r="F61" s="27">
        <f t="shared" si="9"/>
        <v>197</v>
      </c>
      <c r="G61" s="31" t="s">
        <v>203</v>
      </c>
      <c r="H61" s="21" t="s">
        <v>204</v>
      </c>
      <c r="I61" s="21">
        <v>1969</v>
      </c>
      <c r="J61" s="40" t="s">
        <v>30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>
        <v>50</v>
      </c>
      <c r="W61" s="21">
        <v>48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>
        <v>49</v>
      </c>
      <c r="AP61" s="21"/>
      <c r="AQ61" s="21"/>
      <c r="AR61" s="21"/>
      <c r="AS61" s="21"/>
      <c r="AT61" s="21"/>
      <c r="AU61" s="21">
        <v>50</v>
      </c>
      <c r="AV61" s="21"/>
    </row>
    <row r="62" spans="1:48" s="7" customFormat="1" ht="13.5" customHeight="1">
      <c r="A62" s="1"/>
      <c r="B62" s="5">
        <f t="shared" si="5"/>
        <v>191</v>
      </c>
      <c r="C62" s="6">
        <f t="shared" si="6"/>
        <v>4</v>
      </c>
      <c r="D62" s="8">
        <f t="shared" si="7"/>
        <v>191</v>
      </c>
      <c r="E62" s="6">
        <f t="shared" si="8"/>
        <v>0</v>
      </c>
      <c r="F62" s="26">
        <f t="shared" si="9"/>
        <v>191</v>
      </c>
      <c r="G62" s="4" t="s">
        <v>145</v>
      </c>
      <c r="H62" s="4" t="s">
        <v>139</v>
      </c>
      <c r="I62" s="4">
        <v>1968</v>
      </c>
      <c r="J62" s="4" t="s">
        <v>146</v>
      </c>
      <c r="K62" s="21"/>
      <c r="L62" s="21">
        <v>48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>
        <v>47</v>
      </c>
      <c r="AH62" s="21"/>
      <c r="AI62" s="21"/>
      <c r="AJ62" s="21"/>
      <c r="AK62" s="21"/>
      <c r="AL62" s="21"/>
      <c r="AM62" s="21"/>
      <c r="AN62" s="21"/>
      <c r="AO62" s="21"/>
      <c r="AP62" s="21">
        <v>48</v>
      </c>
      <c r="AQ62" s="21"/>
      <c r="AR62" s="21"/>
      <c r="AS62" s="21"/>
      <c r="AT62" s="21"/>
      <c r="AU62" s="21">
        <v>48</v>
      </c>
      <c r="AV62" s="21"/>
    </row>
    <row r="63" spans="1:48" s="7" customFormat="1" ht="13.5" customHeight="1">
      <c r="A63" s="1"/>
      <c r="B63" s="5">
        <f t="shared" si="5"/>
        <v>183</v>
      </c>
      <c r="C63" s="6">
        <f t="shared" si="6"/>
        <v>4</v>
      </c>
      <c r="D63" s="6">
        <f t="shared" si="7"/>
        <v>183</v>
      </c>
      <c r="E63" s="6">
        <f t="shared" si="8"/>
        <v>0</v>
      </c>
      <c r="F63" s="27">
        <f t="shared" si="9"/>
        <v>183</v>
      </c>
      <c r="G63" s="31" t="s">
        <v>210</v>
      </c>
      <c r="H63" s="31" t="s">
        <v>189</v>
      </c>
      <c r="I63" s="31">
        <v>1965</v>
      </c>
      <c r="J63" s="31" t="s">
        <v>211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v>48</v>
      </c>
      <c r="Y63" s="21"/>
      <c r="Z63" s="21">
        <v>45</v>
      </c>
      <c r="AA63" s="21"/>
      <c r="AB63" s="21"/>
      <c r="AC63" s="8">
        <v>49</v>
      </c>
      <c r="AD63" s="21"/>
      <c r="AE63" s="21"/>
      <c r="AF63" s="21"/>
      <c r="AG63" s="21"/>
      <c r="AH63" s="21"/>
      <c r="AI63" s="21"/>
      <c r="AJ63" s="21"/>
      <c r="AK63" s="21">
        <v>41</v>
      </c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</row>
    <row r="64" spans="1:48" s="7" customFormat="1" ht="13.5" customHeight="1">
      <c r="A64" s="1"/>
      <c r="B64" s="5">
        <f t="shared" si="5"/>
        <v>182</v>
      </c>
      <c r="C64" s="6">
        <f t="shared" si="6"/>
        <v>4</v>
      </c>
      <c r="D64" s="6">
        <f t="shared" si="7"/>
        <v>182</v>
      </c>
      <c r="E64" s="6">
        <f t="shared" si="8"/>
        <v>0</v>
      </c>
      <c r="F64" s="27">
        <f t="shared" si="9"/>
        <v>182</v>
      </c>
      <c r="G64" s="31" t="s">
        <v>185</v>
      </c>
      <c r="H64" s="31" t="s">
        <v>131</v>
      </c>
      <c r="I64" s="33">
        <v>1967</v>
      </c>
      <c r="J64" s="33" t="s">
        <v>10</v>
      </c>
      <c r="K64" s="21"/>
      <c r="L64" s="21"/>
      <c r="M64" s="21"/>
      <c r="N64" s="21"/>
      <c r="O64" s="21"/>
      <c r="P64" s="21"/>
      <c r="Q64" s="21"/>
      <c r="R64" s="21">
        <v>41</v>
      </c>
      <c r="S64" s="21"/>
      <c r="T64" s="21"/>
      <c r="U64" s="21"/>
      <c r="V64" s="21"/>
      <c r="W64" s="21"/>
      <c r="X64" s="21"/>
      <c r="Y64" s="21"/>
      <c r="Z64" s="21"/>
      <c r="AA64" s="21"/>
      <c r="AB64" s="9"/>
      <c r="AC64" s="9">
        <v>49</v>
      </c>
      <c r="AD64" s="21"/>
      <c r="AE64" s="21"/>
      <c r="AF64" s="21"/>
      <c r="AG64" s="21"/>
      <c r="AH64" s="21"/>
      <c r="AI64" s="21"/>
      <c r="AJ64" s="21"/>
      <c r="AK64" s="21">
        <v>48</v>
      </c>
      <c r="AL64" s="8">
        <v>44</v>
      </c>
      <c r="AM64" s="21"/>
      <c r="AN64" s="21"/>
      <c r="AO64" s="21"/>
      <c r="AP64" s="21"/>
      <c r="AQ64" s="21"/>
      <c r="AR64" s="21"/>
      <c r="AS64" s="21"/>
      <c r="AT64" s="21"/>
      <c r="AU64" s="21"/>
      <c r="AV64" s="21"/>
    </row>
    <row r="65" spans="1:47" s="7" customFormat="1" ht="13.5" customHeight="1">
      <c r="A65" s="1"/>
      <c r="B65" s="5">
        <f t="shared" si="5"/>
        <v>177</v>
      </c>
      <c r="C65" s="6">
        <f t="shared" si="6"/>
        <v>4</v>
      </c>
      <c r="D65" s="6">
        <f t="shared" si="7"/>
        <v>177</v>
      </c>
      <c r="E65" s="6">
        <f t="shared" si="8"/>
        <v>0</v>
      </c>
      <c r="F65" s="26">
        <f t="shared" si="9"/>
        <v>177</v>
      </c>
      <c r="G65" s="31" t="s">
        <v>64</v>
      </c>
      <c r="H65" s="31" t="s">
        <v>65</v>
      </c>
      <c r="I65" s="31">
        <v>1967</v>
      </c>
      <c r="J65" s="31"/>
      <c r="K65" s="1">
        <v>40</v>
      </c>
      <c r="L65" s="21"/>
      <c r="M65" s="8">
        <v>48</v>
      </c>
      <c r="N65" s="21"/>
      <c r="O65" s="21"/>
      <c r="P65" s="21"/>
      <c r="Q65" s="21"/>
      <c r="R65" s="21"/>
      <c r="S65" s="21"/>
      <c r="T65" s="21"/>
      <c r="U65" s="21"/>
      <c r="V65" s="8"/>
      <c r="W65" s="21"/>
      <c r="X65" s="21"/>
      <c r="Y65" s="21"/>
      <c r="Z65" s="9"/>
      <c r="AA65" s="21"/>
      <c r="AB65" s="21"/>
      <c r="AC65" s="21"/>
      <c r="AD65" s="21"/>
      <c r="AE65" s="21">
        <v>45</v>
      </c>
      <c r="AF65" s="21"/>
      <c r="AG65" s="21"/>
      <c r="AH65" s="8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1">
        <v>44</v>
      </c>
    </row>
    <row r="66" spans="1:48" s="7" customFormat="1" ht="13.5" customHeight="1">
      <c r="A66" s="1"/>
      <c r="B66" s="5">
        <f t="shared" si="5"/>
        <v>174</v>
      </c>
      <c r="C66" s="6">
        <f t="shared" si="6"/>
        <v>4</v>
      </c>
      <c r="D66" s="6">
        <f t="shared" si="7"/>
        <v>174</v>
      </c>
      <c r="E66" s="6">
        <f t="shared" si="8"/>
        <v>0</v>
      </c>
      <c r="F66" s="27">
        <f t="shared" si="9"/>
        <v>174</v>
      </c>
      <c r="G66" s="31" t="s">
        <v>173</v>
      </c>
      <c r="H66" s="31" t="s">
        <v>174</v>
      </c>
      <c r="I66" s="33">
        <v>1968</v>
      </c>
      <c r="J66" s="33"/>
      <c r="K66" s="21"/>
      <c r="L66" s="21"/>
      <c r="M66" s="21"/>
      <c r="N66" s="21"/>
      <c r="O66" s="21"/>
      <c r="P66" s="21">
        <v>37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>
        <v>47</v>
      </c>
      <c r="AI66" s="8">
        <v>43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47</v>
      </c>
      <c r="AT66" s="21"/>
      <c r="AU66" s="21"/>
      <c r="AV66" s="21"/>
    </row>
    <row r="67" spans="1:48" s="7" customFormat="1" ht="13.5" customHeight="1">
      <c r="A67" s="1"/>
      <c r="B67" s="5">
        <f t="shared" si="5"/>
        <v>161</v>
      </c>
      <c r="C67" s="6">
        <f t="shared" si="6"/>
        <v>4</v>
      </c>
      <c r="D67" s="6">
        <f t="shared" si="7"/>
        <v>161</v>
      </c>
      <c r="E67" s="6">
        <f t="shared" si="8"/>
        <v>0</v>
      </c>
      <c r="F67" s="27">
        <f t="shared" si="9"/>
        <v>161</v>
      </c>
      <c r="G67" s="41" t="s">
        <v>170</v>
      </c>
      <c r="H67" s="41" t="s">
        <v>61</v>
      </c>
      <c r="I67" s="31">
        <v>69</v>
      </c>
      <c r="J67" s="41" t="s">
        <v>14</v>
      </c>
      <c r="K67" s="21"/>
      <c r="L67" s="21"/>
      <c r="M67" s="21"/>
      <c r="N67" s="21"/>
      <c r="O67" s="21"/>
      <c r="P67" s="8">
        <v>20</v>
      </c>
      <c r="Q67" s="21"/>
      <c r="R67" s="21"/>
      <c r="S67" s="21"/>
      <c r="T67" s="21"/>
      <c r="U67" s="21"/>
      <c r="V67" s="21"/>
      <c r="W67" s="21">
        <v>47</v>
      </c>
      <c r="X67" s="21"/>
      <c r="Y67" s="21">
        <v>49</v>
      </c>
      <c r="Z67" s="21"/>
      <c r="AA67" s="21"/>
      <c r="AB67" s="21"/>
      <c r="AC67" s="21"/>
      <c r="AD67" s="21"/>
      <c r="AE67" s="21"/>
      <c r="AF67" s="21"/>
      <c r="AG67" s="21">
        <v>45</v>
      </c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</row>
    <row r="68" spans="1:47" s="7" customFormat="1" ht="13.5" customHeight="1">
      <c r="A68" s="1"/>
      <c r="B68" s="5">
        <f t="shared" si="5"/>
        <v>155</v>
      </c>
      <c r="C68" s="6">
        <f t="shared" si="6"/>
        <v>4</v>
      </c>
      <c r="D68" s="6">
        <f t="shared" si="7"/>
        <v>155</v>
      </c>
      <c r="E68" s="6">
        <f t="shared" si="8"/>
        <v>0</v>
      </c>
      <c r="F68" s="26">
        <f t="shared" si="9"/>
        <v>155</v>
      </c>
      <c r="G68" s="31" t="s">
        <v>121</v>
      </c>
      <c r="H68" s="31" t="s">
        <v>122</v>
      </c>
      <c r="I68" s="31">
        <v>1966</v>
      </c>
      <c r="J68" s="31" t="s">
        <v>123</v>
      </c>
      <c r="K68" s="2">
        <v>20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"/>
      <c r="AF68" s="1"/>
      <c r="AG68" s="1"/>
      <c r="AH68" s="1"/>
      <c r="AI68" s="1"/>
      <c r="AJ68" s="16">
        <v>47</v>
      </c>
      <c r="AK68" s="1"/>
      <c r="AL68" s="2">
        <v>41</v>
      </c>
      <c r="AM68" s="1"/>
      <c r="AN68" s="1"/>
      <c r="AO68" s="1"/>
      <c r="AP68" s="1"/>
      <c r="AQ68" s="1"/>
      <c r="AR68" s="1"/>
      <c r="AS68" s="1">
        <v>47</v>
      </c>
      <c r="AT68" s="1"/>
      <c r="AU68" s="1"/>
    </row>
    <row r="69" spans="1:48" s="7" customFormat="1" ht="13.5" customHeight="1">
      <c r="A69" s="1"/>
      <c r="B69" s="5">
        <f t="shared" si="5"/>
        <v>155</v>
      </c>
      <c r="C69" s="6">
        <f t="shared" si="6"/>
        <v>4</v>
      </c>
      <c r="D69" s="8">
        <f t="shared" si="7"/>
        <v>155</v>
      </c>
      <c r="E69" s="6">
        <f t="shared" si="8"/>
        <v>0</v>
      </c>
      <c r="F69" s="26">
        <f t="shared" si="9"/>
        <v>155</v>
      </c>
      <c r="G69" s="4" t="s">
        <v>147</v>
      </c>
      <c r="H69" s="4" t="s">
        <v>134</v>
      </c>
      <c r="I69" s="4">
        <v>1967</v>
      </c>
      <c r="J69" s="4" t="s">
        <v>148</v>
      </c>
      <c r="K69" s="21"/>
      <c r="L69" s="21">
        <v>41</v>
      </c>
      <c r="M69" s="21"/>
      <c r="N69" s="21"/>
      <c r="O69" s="21"/>
      <c r="P69" s="21"/>
      <c r="Q69" s="21"/>
      <c r="R69" s="21"/>
      <c r="S69" s="21"/>
      <c r="T69" s="21"/>
      <c r="U69" s="21"/>
      <c r="V69" s="21">
        <v>35</v>
      </c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3">
        <v>44</v>
      </c>
      <c r="AK69" s="21"/>
      <c r="AL69" s="8">
        <v>35</v>
      </c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1:48" s="7" customFormat="1" ht="13.5" customHeight="1">
      <c r="A70" s="1"/>
      <c r="B70" s="5">
        <f t="shared" si="5"/>
        <v>141</v>
      </c>
      <c r="C70" s="6">
        <f t="shared" si="6"/>
        <v>4</v>
      </c>
      <c r="D70" s="6">
        <f t="shared" si="7"/>
        <v>141</v>
      </c>
      <c r="E70" s="6">
        <f t="shared" si="8"/>
        <v>0</v>
      </c>
      <c r="F70" s="27">
        <f t="shared" si="9"/>
        <v>141</v>
      </c>
      <c r="G70" s="31" t="s">
        <v>132</v>
      </c>
      <c r="H70" s="31" t="s">
        <v>133</v>
      </c>
      <c r="I70" s="31">
        <v>1968</v>
      </c>
      <c r="J70" s="31" t="s">
        <v>213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27</v>
      </c>
      <c r="W70" s="21"/>
      <c r="X70" s="21">
        <v>41</v>
      </c>
      <c r="Y70" s="21"/>
      <c r="Z70" s="21">
        <v>25</v>
      </c>
      <c r="AA70" s="21"/>
      <c r="AB70" s="8">
        <v>48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48" s="7" customFormat="1" ht="13.5" customHeight="1">
      <c r="A71" s="1"/>
      <c r="B71" s="5">
        <f t="shared" si="5"/>
        <v>186</v>
      </c>
      <c r="C71" s="6">
        <f t="shared" si="6"/>
        <v>4</v>
      </c>
      <c r="D71" s="6">
        <f t="shared" si="7"/>
        <v>138</v>
      </c>
      <c r="E71" s="6">
        <f t="shared" si="8"/>
        <v>0</v>
      </c>
      <c r="F71" s="27">
        <f t="shared" si="9"/>
        <v>138</v>
      </c>
      <c r="G71" s="42" t="s">
        <v>223</v>
      </c>
      <c r="H71" s="31" t="s">
        <v>68</v>
      </c>
      <c r="I71" s="31">
        <v>1968</v>
      </c>
      <c r="J71" s="42" t="s">
        <v>113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8"/>
      <c r="AG71" s="21">
        <v>42</v>
      </c>
      <c r="AH71" s="21"/>
      <c r="AI71" s="21"/>
      <c r="AJ71" s="8">
        <v>50</v>
      </c>
      <c r="AK71" s="21"/>
      <c r="AL71" s="21"/>
      <c r="AM71" s="21"/>
      <c r="AN71" s="21"/>
      <c r="AO71" s="21">
        <v>46</v>
      </c>
      <c r="AP71" s="21"/>
      <c r="AQ71" s="21"/>
      <c r="AR71" s="21"/>
      <c r="AS71" s="21"/>
      <c r="AT71" s="21"/>
      <c r="AU71" s="21"/>
      <c r="AV71" s="8">
        <v>48</v>
      </c>
    </row>
    <row r="72" spans="1:48" s="7" customFormat="1" ht="13.5" customHeight="1">
      <c r="A72" s="1"/>
      <c r="B72" s="5">
        <f t="shared" si="5"/>
        <v>176</v>
      </c>
      <c r="C72" s="6">
        <f t="shared" si="6"/>
        <v>4</v>
      </c>
      <c r="D72" s="8">
        <f t="shared" si="7"/>
        <v>137</v>
      </c>
      <c r="E72" s="6">
        <f t="shared" si="8"/>
        <v>0</v>
      </c>
      <c r="F72" s="26">
        <f t="shared" si="9"/>
        <v>137</v>
      </c>
      <c r="G72" s="31" t="s">
        <v>49</v>
      </c>
      <c r="H72" s="31" t="s">
        <v>54</v>
      </c>
      <c r="I72" s="31">
        <v>1969</v>
      </c>
      <c r="J72" s="31" t="s">
        <v>123</v>
      </c>
      <c r="K72" s="21"/>
      <c r="L72" s="8"/>
      <c r="M72" s="8">
        <v>49</v>
      </c>
      <c r="N72" s="21"/>
      <c r="O72" s="21"/>
      <c r="P72" s="8">
        <v>45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8">
        <v>43</v>
      </c>
      <c r="AM72" s="21"/>
      <c r="AN72" s="21"/>
      <c r="AO72" s="21"/>
      <c r="AP72" s="21"/>
      <c r="AQ72" s="21"/>
      <c r="AR72" s="21"/>
      <c r="AS72" s="21"/>
      <c r="AT72" s="21"/>
      <c r="AU72" s="21"/>
      <c r="AV72" s="8">
        <v>39</v>
      </c>
    </row>
    <row r="73" spans="1:48" s="7" customFormat="1" ht="13.5" customHeight="1">
      <c r="A73" s="1"/>
      <c r="B73" s="5">
        <f t="shared" si="5"/>
        <v>137</v>
      </c>
      <c r="C73" s="6">
        <f t="shared" si="6"/>
        <v>4</v>
      </c>
      <c r="D73" s="6">
        <f t="shared" si="7"/>
        <v>137</v>
      </c>
      <c r="E73" s="6">
        <f t="shared" si="8"/>
        <v>0</v>
      </c>
      <c r="F73" s="27">
        <f t="shared" si="9"/>
        <v>137</v>
      </c>
      <c r="G73" s="31" t="s">
        <v>193</v>
      </c>
      <c r="H73" s="31" t="s">
        <v>155</v>
      </c>
      <c r="I73" s="31">
        <v>1966</v>
      </c>
      <c r="J73" s="31" t="s">
        <v>194</v>
      </c>
      <c r="K73" s="21"/>
      <c r="L73" s="21"/>
      <c r="M73" s="21"/>
      <c r="N73" s="21"/>
      <c r="O73" s="21"/>
      <c r="P73" s="21"/>
      <c r="Q73" s="21"/>
      <c r="R73" s="21"/>
      <c r="S73" s="21">
        <v>23</v>
      </c>
      <c r="T73" s="21"/>
      <c r="U73" s="21">
        <v>40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>
        <v>36</v>
      </c>
      <c r="AT73" s="21"/>
      <c r="AU73" s="21">
        <v>38</v>
      </c>
      <c r="AV73" s="21"/>
    </row>
    <row r="74" spans="1:47" s="7" customFormat="1" ht="13.5" customHeight="1">
      <c r="A74" s="1"/>
      <c r="B74" s="5">
        <f t="shared" si="5"/>
        <v>126</v>
      </c>
      <c r="C74" s="6">
        <f t="shared" si="6"/>
        <v>4</v>
      </c>
      <c r="D74" s="6">
        <f t="shared" si="7"/>
        <v>126</v>
      </c>
      <c r="E74" s="6">
        <f t="shared" si="8"/>
        <v>0</v>
      </c>
      <c r="F74" s="26">
        <f t="shared" si="9"/>
        <v>126</v>
      </c>
      <c r="G74" s="31" t="s">
        <v>119</v>
      </c>
      <c r="H74" s="31" t="s">
        <v>120</v>
      </c>
      <c r="I74" s="31">
        <v>1966</v>
      </c>
      <c r="J74" s="31"/>
      <c r="K74" s="2">
        <v>25</v>
      </c>
      <c r="L74" s="1"/>
      <c r="M74" s="1"/>
      <c r="N74" s="1"/>
      <c r="O74" s="2">
        <v>19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v>34</v>
      </c>
      <c r="AH74" s="1"/>
      <c r="AI74" s="1"/>
      <c r="AJ74" s="1"/>
      <c r="AK74" s="1"/>
      <c r="AL74" s="1"/>
      <c r="AM74" s="1">
        <v>48</v>
      </c>
      <c r="AN74" s="1"/>
      <c r="AO74" s="1"/>
      <c r="AP74" s="1"/>
      <c r="AQ74" s="1"/>
      <c r="AR74" s="1"/>
      <c r="AS74" s="1"/>
      <c r="AT74" s="1"/>
      <c r="AU74" s="1"/>
    </row>
    <row r="75" spans="1:48" s="7" customFormat="1" ht="13.5" customHeight="1">
      <c r="A75" s="1"/>
      <c r="B75" s="5">
        <f t="shared" si="5"/>
        <v>119</v>
      </c>
      <c r="C75" s="6">
        <f t="shared" si="6"/>
        <v>4</v>
      </c>
      <c r="D75" s="6">
        <f t="shared" si="7"/>
        <v>119</v>
      </c>
      <c r="E75" s="6">
        <f t="shared" si="8"/>
        <v>0</v>
      </c>
      <c r="F75" s="27">
        <f t="shared" si="9"/>
        <v>119</v>
      </c>
      <c r="G75" s="31" t="s">
        <v>219</v>
      </c>
      <c r="H75" s="31" t="s">
        <v>169</v>
      </c>
      <c r="I75" s="33">
        <v>1968</v>
      </c>
      <c r="J75" s="33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9"/>
      <c r="AD75" s="8">
        <v>36</v>
      </c>
      <c r="AE75" s="21">
        <v>39</v>
      </c>
      <c r="AF75" s="21"/>
      <c r="AG75" s="21"/>
      <c r="AH75" s="21"/>
      <c r="AI75" s="21"/>
      <c r="AJ75" s="23">
        <v>35</v>
      </c>
      <c r="AK75" s="21"/>
      <c r="AL75" s="8">
        <v>9</v>
      </c>
      <c r="AM75" s="21"/>
      <c r="AN75" s="21"/>
      <c r="AO75" s="21"/>
      <c r="AP75" s="21"/>
      <c r="AQ75" s="21"/>
      <c r="AR75" s="21"/>
      <c r="AS75" s="21"/>
      <c r="AT75" s="21"/>
      <c r="AU75" s="21"/>
      <c r="AV75" s="21"/>
    </row>
    <row r="76" spans="1:48" s="7" customFormat="1" ht="13.5" customHeight="1">
      <c r="A76" s="1"/>
      <c r="B76" s="5">
        <f t="shared" si="5"/>
        <v>105</v>
      </c>
      <c r="C76" s="6">
        <f t="shared" si="6"/>
        <v>4</v>
      </c>
      <c r="D76" s="6">
        <f t="shared" si="7"/>
        <v>105</v>
      </c>
      <c r="E76" s="6">
        <f t="shared" si="8"/>
        <v>0</v>
      </c>
      <c r="F76" s="27">
        <f t="shared" si="9"/>
        <v>105</v>
      </c>
      <c r="G76" s="31" t="s">
        <v>167</v>
      </c>
      <c r="H76" s="31" t="s">
        <v>114</v>
      </c>
      <c r="I76" s="33">
        <v>1967</v>
      </c>
      <c r="J76" s="33" t="s">
        <v>168</v>
      </c>
      <c r="K76" s="21"/>
      <c r="L76" s="21"/>
      <c r="M76" s="21"/>
      <c r="N76" s="21"/>
      <c r="O76" s="21"/>
      <c r="P76" s="8">
        <v>24</v>
      </c>
      <c r="Q76" s="21"/>
      <c r="R76" s="21"/>
      <c r="S76" s="21">
        <v>0</v>
      </c>
      <c r="T76" s="21"/>
      <c r="U76" s="21"/>
      <c r="V76" s="21"/>
      <c r="W76" s="21"/>
      <c r="X76" s="21"/>
      <c r="Y76" s="21">
        <v>44</v>
      </c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>
        <v>37</v>
      </c>
      <c r="AN76" s="21"/>
      <c r="AO76" s="21"/>
      <c r="AP76" s="21"/>
      <c r="AQ76" s="21"/>
      <c r="AR76" s="21"/>
      <c r="AS76" s="21"/>
      <c r="AT76" s="21"/>
      <c r="AU76" s="21"/>
      <c r="AV76" s="21"/>
    </row>
    <row r="77" spans="1:47" s="7" customFormat="1" ht="13.5" customHeight="1">
      <c r="A77" s="1"/>
      <c r="B77" s="5">
        <f t="shared" si="5"/>
        <v>77</v>
      </c>
      <c r="C77" s="6">
        <f t="shared" si="6"/>
        <v>4</v>
      </c>
      <c r="D77" s="6">
        <f t="shared" si="7"/>
        <v>77</v>
      </c>
      <c r="E77" s="6">
        <f t="shared" si="8"/>
        <v>0</v>
      </c>
      <c r="F77" s="26">
        <f t="shared" si="9"/>
        <v>77</v>
      </c>
      <c r="G77" s="31" t="s">
        <v>95</v>
      </c>
      <c r="H77" s="31" t="s">
        <v>96</v>
      </c>
      <c r="I77" s="31">
        <v>1967</v>
      </c>
      <c r="J77" s="31" t="s">
        <v>89</v>
      </c>
      <c r="K77" s="1">
        <v>10</v>
      </c>
      <c r="L77" s="1"/>
      <c r="M77" s="2"/>
      <c r="N77" s="2"/>
      <c r="O77" s="1"/>
      <c r="P77" s="2"/>
      <c r="Q77" s="1"/>
      <c r="R77" s="1"/>
      <c r="S77" s="1"/>
      <c r="T77" s="1"/>
      <c r="U77" s="1"/>
      <c r="V77" s="3"/>
      <c r="W77" s="1">
        <v>26</v>
      </c>
      <c r="X77" s="1"/>
      <c r="Y77" s="1"/>
      <c r="Z77" s="1"/>
      <c r="AA77" s="1"/>
      <c r="AB77" s="1"/>
      <c r="AC77" s="1"/>
      <c r="AD77" s="1"/>
      <c r="AE77" s="1"/>
      <c r="AF77" s="1"/>
      <c r="AG77" s="1">
        <v>13</v>
      </c>
      <c r="AH77" s="1"/>
      <c r="AI77" s="1"/>
      <c r="AJ77" s="1"/>
      <c r="AK77" s="1"/>
      <c r="AL77" s="1"/>
      <c r="AM77" s="1"/>
      <c r="AN77" s="1"/>
      <c r="AO77" s="1">
        <v>28</v>
      </c>
      <c r="AP77" s="1"/>
      <c r="AQ77" s="1"/>
      <c r="AR77" s="1"/>
      <c r="AS77" s="1"/>
      <c r="AT77" s="1"/>
      <c r="AU77" s="1"/>
    </row>
    <row r="78" spans="1:48" s="7" customFormat="1" ht="13.5" customHeight="1">
      <c r="A78" s="1"/>
      <c r="B78" s="5">
        <f t="shared" si="5"/>
        <v>78</v>
      </c>
      <c r="C78" s="6">
        <f t="shared" si="6"/>
        <v>4</v>
      </c>
      <c r="D78" s="6">
        <f t="shared" si="7"/>
        <v>55</v>
      </c>
      <c r="E78" s="6">
        <f t="shared" si="8"/>
        <v>0</v>
      </c>
      <c r="F78" s="27">
        <f t="shared" si="9"/>
        <v>55</v>
      </c>
      <c r="G78" s="42" t="s">
        <v>85</v>
      </c>
      <c r="H78" s="31" t="s">
        <v>61</v>
      </c>
      <c r="I78" s="31">
        <v>1965</v>
      </c>
      <c r="J78" s="42" t="s">
        <v>224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>
        <v>3</v>
      </c>
      <c r="AH78" s="21"/>
      <c r="AI78" s="21"/>
      <c r="AJ78" s="8">
        <v>42</v>
      </c>
      <c r="AK78" s="21"/>
      <c r="AL78" s="8">
        <v>10</v>
      </c>
      <c r="AM78" s="21"/>
      <c r="AN78" s="21"/>
      <c r="AO78" s="21"/>
      <c r="AP78" s="21"/>
      <c r="AQ78" s="21"/>
      <c r="AR78" s="21"/>
      <c r="AS78" s="21"/>
      <c r="AT78" s="21"/>
      <c r="AU78" s="21"/>
      <c r="AV78" s="8">
        <v>23</v>
      </c>
    </row>
    <row r="79" spans="1:48" s="7" customFormat="1" ht="13.5" customHeight="1">
      <c r="A79" s="1"/>
      <c r="B79" s="5">
        <f t="shared" si="5"/>
        <v>78</v>
      </c>
      <c r="C79" s="6">
        <f t="shared" si="6"/>
        <v>4</v>
      </c>
      <c r="D79" s="6">
        <f t="shared" si="7"/>
        <v>51</v>
      </c>
      <c r="E79" s="6">
        <f t="shared" si="8"/>
        <v>0</v>
      </c>
      <c r="F79" s="26">
        <f t="shared" si="9"/>
        <v>51</v>
      </c>
      <c r="G79" s="31" t="s">
        <v>125</v>
      </c>
      <c r="H79" s="31" t="s">
        <v>91</v>
      </c>
      <c r="I79" s="31">
        <v>1968</v>
      </c>
      <c r="J79" s="31" t="s">
        <v>58</v>
      </c>
      <c r="K79" s="2">
        <v>10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9"/>
      <c r="AA79" s="23"/>
      <c r="AB79" s="21"/>
      <c r="AC79" s="21"/>
      <c r="AD79" s="21"/>
      <c r="AE79" s="21"/>
      <c r="AF79" s="21"/>
      <c r="AG79" s="21">
        <v>4</v>
      </c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1">
        <v>37</v>
      </c>
      <c r="AV79" s="28">
        <v>27</v>
      </c>
    </row>
    <row r="80" spans="2:10" ht="13.5" customHeight="1">
      <c r="B80" s="5"/>
      <c r="C80" s="6"/>
      <c r="D80" s="6"/>
      <c r="E80" s="6"/>
      <c r="G80" s="42"/>
      <c r="H80" s="31"/>
      <c r="I80" s="31"/>
      <c r="J80" s="42"/>
    </row>
    <row r="81" spans="2:48" ht="13.5" customHeight="1">
      <c r="B81" s="5"/>
      <c r="C81" s="6"/>
      <c r="D81" s="6"/>
      <c r="E81" s="6"/>
      <c r="G81" s="42"/>
      <c r="H81" s="31"/>
      <c r="I81" s="31"/>
      <c r="J81" s="42"/>
      <c r="AV81" s="8"/>
    </row>
    <row r="82" spans="2:48" ht="13.5" customHeight="1">
      <c r="B82" s="5"/>
      <c r="C82" s="6"/>
      <c r="D82" s="6"/>
      <c r="E82" s="6"/>
      <c r="G82" s="42"/>
      <c r="H82" s="31"/>
      <c r="I82" s="31"/>
      <c r="J82" s="42"/>
      <c r="AV82" s="8"/>
    </row>
    <row r="83" spans="2:10" ht="13.5" customHeight="1">
      <c r="B83" s="5"/>
      <c r="C83" s="6"/>
      <c r="D83" s="6"/>
      <c r="E83" s="6"/>
      <c r="G83" s="42"/>
      <c r="H83" s="31"/>
      <c r="I83" s="31"/>
      <c r="J83" s="42"/>
    </row>
    <row r="84" spans="2:48" ht="13.5" customHeight="1">
      <c r="B84" s="5"/>
      <c r="C84" s="6"/>
      <c r="D84" s="6"/>
      <c r="E84" s="6"/>
      <c r="G84" s="42"/>
      <c r="H84" s="31"/>
      <c r="I84" s="31"/>
      <c r="J84" s="42"/>
      <c r="AV84" s="8"/>
    </row>
    <row r="85" spans="2:10" ht="13.5" customHeight="1">
      <c r="B85" s="5"/>
      <c r="C85" s="6"/>
      <c r="D85" s="6"/>
      <c r="E85" s="6"/>
      <c r="G85" s="42"/>
      <c r="H85" s="31"/>
      <c r="I85" s="31"/>
      <c r="J85" s="42"/>
    </row>
    <row r="86" spans="2:48" ht="13.5" customHeight="1">
      <c r="B86" s="5"/>
      <c r="C86" s="6"/>
      <c r="D86" s="6"/>
      <c r="E86" s="6"/>
      <c r="G86" s="42"/>
      <c r="H86" s="31"/>
      <c r="I86" s="31"/>
      <c r="J86" s="42"/>
      <c r="AV86" s="8"/>
    </row>
  </sheetData>
  <sheetProtection/>
  <autoFilter ref="A2:AU2"/>
  <mergeCells count="1">
    <mergeCell ref="A1:J1"/>
  </mergeCells>
  <hyperlinks>
    <hyperlink ref="G76" r:id="rId1" display="http://my4.raceresult.com/details/results.php?sl=6.24272.de.4.Ergebnislisten%7CZieleinlaufliste&amp;pp=109"/>
    <hyperlink ref="G31" r:id="rId2" display="http://my4.raceresult.com/details/results.php?sl=6.24272.de.3.Ergebnislisten%7CZieleinlaufliste&amp;pp=300"/>
    <hyperlink ref="G14" r:id="rId3" display="http://my4.raceresult.com/details/results.php?sl=6.24272.de.3.Ergebnislisten%7CZieleinlaufliste&amp;pp=281"/>
    <hyperlink ref="G66" r:id="rId4" display="http://my4.raceresult.com/details/results.php?sl=6.24272.de.3.Ergebnislisten%7CZieleinlaufliste&amp;pp=330"/>
    <hyperlink ref="G61" r:id="rId5" display="javascript:;"/>
    <hyperlink ref="H64" r:id="rId6" display="http://my1.raceresult.com/details/results.php?sl=6.28296.de.0.Ergebnislisten%7CZieleinlaufliste&amp;pp=23"/>
    <hyperlink ref="H43" r:id="rId7" display="http://my1.raceresult.com/details/results.php?sl=6.28296.de.0.Ergebnislisten%7CZieleinlaufliste&amp;pp=120"/>
    <hyperlink ref="G75" r:id="rId8" display="http://my1.raceresult.com/details/results.php?sl=6.21601.de.8.Ergebnislisten%7CZieleinlaufliste&amp;pp=420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0"/>
  <headerFooter alignWithMargins="0">
    <oddHeader>&amp;L&amp;"Arial,Fett"Rur-Eifel-Volkslauf Cup 2010; Wertung: &amp;A</oddHead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2012-06-02T08:38:00Z</cp:lastPrinted>
  <dcterms:created xsi:type="dcterms:W3CDTF">2011-12-15T20:20:26Z</dcterms:created>
  <dcterms:modified xsi:type="dcterms:W3CDTF">2014-11-24T11:10:01Z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