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55 (2014)" sheetId="1" r:id="rId1"/>
  </sheets>
  <definedNames>
    <definedName name="_xlnm._FilterDatabase" localSheetId="0" hidden="1">'W55 (2014)'!$A$2:$AU$2</definedName>
    <definedName name="_xlnm.Print_Titles" localSheetId="0">'W55 (2014)'!$2:$2</definedName>
  </definedNames>
  <calcPr fullCalcOnLoad="1"/>
</workbook>
</file>

<file path=xl/sharedStrings.xml><?xml version="1.0" encoding="utf-8"?>
<sst xmlns="http://schemas.openxmlformats.org/spreadsheetml/2006/main" count="84" uniqueCount="79">
  <si>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</si>
  <si>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</si>
  <si>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</si>
  <si>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</si>
  <si>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</si>
  <si>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</si>
  <si>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</si>
  <si>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</si>
  <si>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</si>
  <si>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</si>
  <si>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SV Germania Dürwiß</t>
  </si>
  <si>
    <t>Kurschildgen</t>
  </si>
  <si>
    <t xml:space="preserve"> Monika</t>
  </si>
  <si>
    <t>Alemannia Aachen</t>
  </si>
  <si>
    <t>Klein</t>
  </si>
  <si>
    <t xml:space="preserve"> Elfi</t>
  </si>
  <si>
    <t>Aachener Engel</t>
  </si>
  <si>
    <t>SC Komet Steckenborn</t>
  </si>
  <si>
    <t>Seniorinnen W55: 55 bis 59 Jahre alt  (Jg. 1954 bis 1958)</t>
  </si>
  <si>
    <t>Hillebrand</t>
  </si>
  <si>
    <t xml:space="preserve"> Barbara</t>
  </si>
  <si>
    <t>Fähnrich</t>
  </si>
  <si>
    <t>TV Huchem-Stammeln</t>
  </si>
  <si>
    <t>Skikeller Kaulard &amp; Schroiff</t>
  </si>
  <si>
    <t>Schroeder</t>
  </si>
  <si>
    <t xml:space="preserve"> Irene</t>
  </si>
  <si>
    <t>LG Mützenich</t>
  </si>
  <si>
    <t>Simjanovska</t>
  </si>
  <si>
    <t xml:space="preserve"> Branka</t>
  </si>
  <si>
    <t>Kohlen</t>
  </si>
  <si>
    <t xml:space="preserve"> Helene</t>
  </si>
  <si>
    <t>Knöbel</t>
  </si>
  <si>
    <t xml:space="preserve"> Karin</t>
  </si>
  <si>
    <t>Team coolart!/FC Germania Vossenack</t>
  </si>
  <si>
    <t>LSG Eschweiler</t>
  </si>
  <si>
    <t>Gangelt</t>
  </si>
  <si>
    <t>Titz</t>
  </si>
  <si>
    <t>Parelloop</t>
  </si>
  <si>
    <t>LAC Eupen</t>
  </si>
  <si>
    <t>LT Alsdorf-Ost</t>
  </si>
  <si>
    <t>Hansa Simmerath</t>
  </si>
  <si>
    <t>ERT Kelmis</t>
  </si>
  <si>
    <t>STB Landgraaf</t>
  </si>
  <si>
    <t>Breinig</t>
  </si>
  <si>
    <t>TV Konzen</t>
  </si>
  <si>
    <t>TV Derichsweiler</t>
  </si>
  <si>
    <t>Inde-Hahn</t>
  </si>
  <si>
    <t>Bergw. Rohren</t>
  </si>
  <si>
    <t>TV Roetgen</t>
  </si>
  <si>
    <t>Eicherscheid</t>
  </si>
  <si>
    <t>TV Obermaubach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</si>
  <si>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</si>
  <si>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</si>
  <si>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</si>
  <si>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</si>
  <si>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</si>
  <si>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</si>
  <si>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</si>
  <si>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</si>
  <si>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MC Eschweiler</t>
  </si>
  <si>
    <t>Dürener TV</t>
  </si>
  <si>
    <t>Würselen</t>
  </si>
  <si>
    <t>Arnoldsweiler</t>
  </si>
  <si>
    <t>Brunssum</t>
  </si>
  <si>
    <t>Jülicher TV</t>
  </si>
  <si>
    <t xml:space="preserve">                    DJK Gillrath</t>
  </si>
  <si>
    <t>Steckenborn</t>
  </si>
  <si>
    <t>Herzogenrath</t>
  </si>
  <si>
    <t>Linnich</t>
  </si>
  <si>
    <t>Hellenbrand</t>
  </si>
  <si>
    <t>Lilo</t>
  </si>
  <si>
    <t>Kleypaß</t>
  </si>
  <si>
    <t xml:space="preserve"> Marlene</t>
  </si>
  <si>
    <t>Marion</t>
  </si>
  <si>
    <t>BRAUN</t>
  </si>
  <si>
    <t>MARION</t>
  </si>
  <si>
    <t>SV GERMANIA EICHERSCHEID</t>
  </si>
  <si>
    <t>Kuhn</t>
  </si>
  <si>
    <t>Rollesbroich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</si>
</sst>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textRotation="180"/>
    </xf>
    <xf numFmtId="164" fontId="2" fillId="0" borderId="10" xfId="0" applyNumberFormat="1" applyFont="1" applyFill="1" applyBorder="1" applyAlignment="1">
      <alignment horizontal="left" vertical="center" textRotation="180"/>
    </xf>
    <xf numFmtId="0" fontId="2" fillId="0" borderId="10" xfId="0" applyNumberFormat="1" applyFont="1" applyFill="1" applyBorder="1" applyAlignment="1">
      <alignment horizontal="left" vertical="center" textRotation="180"/>
    </xf>
    <xf numFmtId="0" fontId="3" fillId="0" borderId="10" xfId="0" applyFont="1" applyFill="1" applyBorder="1" applyAlignment="1">
      <alignment horizontal="left" vertical="center" textRotation="180"/>
    </xf>
    <xf numFmtId="0" fontId="2" fillId="0" borderId="10" xfId="0" applyFont="1" applyFill="1" applyBorder="1" applyAlignment="1">
      <alignment horizontal="left" textRotation="180"/>
    </xf>
    <xf numFmtId="0" fontId="0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0</xdr:rowOff>
    </xdr:from>
    <xdr:to>
      <xdr:col>6</xdr:col>
      <xdr:colOff>152400</xdr:colOff>
      <xdr:row>15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305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152400</xdr:colOff>
      <xdr:row>15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305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5"/>
  <sheetViews>
    <sheetView showGridLines="0" tabSelected="1" zoomScalePageLayoutView="0" workbookViewId="0" topLeftCell="A1">
      <pane ySplit="2" topLeftCell="A9" activePane="bottomLeft" state="frozen"/>
      <selection pane="topLeft" activeCell="A1" sqref="A1"/>
      <selection pane="bottomLeft" activeCell="A16" sqref="A16:IV83"/>
    </sheetView>
  </sheetViews>
  <sheetFormatPr defaultColWidth="11.421875" defaultRowHeight="12.75"/>
  <cols>
    <col min="1" max="1" width="4.28125" style="9" customWidth="1"/>
    <col min="2" max="5" width="4.7109375" style="5" customWidth="1"/>
    <col min="6" max="6" width="4.7109375" style="10" customWidth="1"/>
    <col min="7" max="7" width="12.140625" style="2" customWidth="1"/>
    <col min="8" max="8" width="8.7109375" style="2" customWidth="1"/>
    <col min="9" max="9" width="5.8515625" style="26" customWidth="1"/>
    <col min="10" max="10" width="20.7109375" style="25" customWidth="1"/>
    <col min="11" max="47" width="2.7109375" style="25" customWidth="1"/>
    <col min="48" max="48" width="3.7109375" style="25" customWidth="1"/>
    <col min="49" max="16384" width="11.421875" style="25" customWidth="1"/>
  </cols>
  <sheetData>
    <row r="1" spans="1:47" s="28" customFormat="1" ht="12.7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</row>
    <row r="2" spans="1:48" s="17" customFormat="1" ht="121.5">
      <c r="A2" s="12" t="s">
        <v>9</v>
      </c>
      <c r="B2" s="13" t="s">
        <v>8</v>
      </c>
      <c r="C2" s="14" t="s">
        <v>7</v>
      </c>
      <c r="D2" s="14" t="s">
        <v>6</v>
      </c>
      <c r="E2" s="14" t="s">
        <v>5</v>
      </c>
      <c r="F2" s="15" t="s">
        <v>4</v>
      </c>
      <c r="G2" s="7" t="s">
        <v>3</v>
      </c>
      <c r="H2" s="7" t="s">
        <v>2</v>
      </c>
      <c r="I2" s="7" t="s">
        <v>1</v>
      </c>
      <c r="J2" s="7" t="s">
        <v>0</v>
      </c>
      <c r="K2" s="8" t="s">
        <v>34</v>
      </c>
      <c r="L2" s="8" t="s">
        <v>35</v>
      </c>
      <c r="M2" s="8" t="s">
        <v>36</v>
      </c>
      <c r="N2" s="8" t="s">
        <v>37</v>
      </c>
      <c r="O2" s="8" t="s">
        <v>38</v>
      </c>
      <c r="P2" s="8" t="s">
        <v>39</v>
      </c>
      <c r="Q2" s="8" t="s">
        <v>40</v>
      </c>
      <c r="R2" s="16" t="s">
        <v>17</v>
      </c>
      <c r="S2" s="8" t="s">
        <v>16</v>
      </c>
      <c r="T2" s="8" t="s">
        <v>41</v>
      </c>
      <c r="U2" s="8" t="s">
        <v>42</v>
      </c>
      <c r="V2" s="8" t="s">
        <v>43</v>
      </c>
      <c r="W2" s="8" t="s">
        <v>44</v>
      </c>
      <c r="X2" s="8" t="s">
        <v>45</v>
      </c>
      <c r="Y2" s="8" t="s">
        <v>78</v>
      </c>
      <c r="Z2" s="8" t="s">
        <v>46</v>
      </c>
      <c r="AA2" s="8" t="s">
        <v>47</v>
      </c>
      <c r="AB2" s="8" t="s">
        <v>48</v>
      </c>
      <c r="AC2" s="8" t="s">
        <v>49</v>
      </c>
      <c r="AD2" s="8" t="s">
        <v>50</v>
      </c>
      <c r="AE2" s="8" t="s">
        <v>51</v>
      </c>
      <c r="AF2" s="8" t="s">
        <v>52</v>
      </c>
      <c r="AG2" s="8" t="s">
        <v>53</v>
      </c>
      <c r="AH2" s="8" t="s">
        <v>54</v>
      </c>
      <c r="AI2" s="8" t="s">
        <v>55</v>
      </c>
      <c r="AJ2" s="8" t="s">
        <v>56</v>
      </c>
      <c r="AK2" s="17" t="s">
        <v>57</v>
      </c>
      <c r="AL2" s="8" t="s">
        <v>58</v>
      </c>
      <c r="AM2" s="8" t="s">
        <v>59</v>
      </c>
      <c r="AN2" s="8" t="s">
        <v>60</v>
      </c>
      <c r="AO2" s="8" t="s">
        <v>61</v>
      </c>
      <c r="AP2" s="8" t="s">
        <v>62</v>
      </c>
      <c r="AQ2" s="8" t="s">
        <v>63</v>
      </c>
      <c r="AR2" s="8" t="s">
        <v>64</v>
      </c>
      <c r="AS2" s="17" t="s">
        <v>65</v>
      </c>
      <c r="AT2" s="8" t="s">
        <v>66</v>
      </c>
      <c r="AU2" s="8" t="s">
        <v>67</v>
      </c>
      <c r="AV2" s="8" t="s">
        <v>68</v>
      </c>
    </row>
    <row r="3" spans="1:48" s="6" customFormat="1" ht="15.75" customHeight="1">
      <c r="A3" s="1">
        <v>1</v>
      </c>
      <c r="B3" s="2">
        <f>SUM(K3:AV3)</f>
        <v>1299</v>
      </c>
      <c r="C3" s="3">
        <f>COUNT(K3:AV3)</f>
        <v>26</v>
      </c>
      <c r="D3" s="3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3">
        <f>IF(COUNT(K3:AV3)&lt;22,IF(COUNT(K3:AV3)&gt;14,(COUNT(K3:AV3)-15),0)*20,120)</f>
        <v>120</v>
      </c>
      <c r="F3" s="4">
        <f>D3+E3</f>
        <v>870</v>
      </c>
      <c r="G3" s="11" t="s">
        <v>19</v>
      </c>
      <c r="H3" s="11" t="s">
        <v>20</v>
      </c>
      <c r="I3" s="11">
        <v>1957</v>
      </c>
      <c r="J3" s="11" t="s">
        <v>23</v>
      </c>
      <c r="K3" s="22">
        <v>50</v>
      </c>
      <c r="L3" s="11">
        <v>50</v>
      </c>
      <c r="M3" s="11">
        <v>50</v>
      </c>
      <c r="N3" s="22"/>
      <c r="O3" s="22">
        <v>50</v>
      </c>
      <c r="P3" s="22"/>
      <c r="Q3" s="22">
        <v>50</v>
      </c>
      <c r="R3" s="11">
        <v>50</v>
      </c>
      <c r="S3" s="22"/>
      <c r="T3" s="22">
        <v>50</v>
      </c>
      <c r="U3" s="22">
        <v>50</v>
      </c>
      <c r="V3" s="22">
        <v>50</v>
      </c>
      <c r="W3" s="22">
        <v>50</v>
      </c>
      <c r="X3" s="22"/>
      <c r="Y3" s="22"/>
      <c r="Z3" s="22">
        <v>50</v>
      </c>
      <c r="AA3" s="22">
        <v>50</v>
      </c>
      <c r="AB3" s="22"/>
      <c r="AC3" s="11">
        <v>50</v>
      </c>
      <c r="AD3" s="11">
        <v>50</v>
      </c>
      <c r="AE3" s="22"/>
      <c r="AF3" s="22">
        <v>50</v>
      </c>
      <c r="AG3" s="22"/>
      <c r="AH3" s="22">
        <v>50</v>
      </c>
      <c r="AI3" s="22">
        <v>50</v>
      </c>
      <c r="AJ3" s="22"/>
      <c r="AK3" s="22">
        <v>50</v>
      </c>
      <c r="AL3" s="22">
        <v>50</v>
      </c>
      <c r="AM3" s="22">
        <v>50</v>
      </c>
      <c r="AN3" s="22">
        <v>50</v>
      </c>
      <c r="AO3" s="22">
        <v>50</v>
      </c>
      <c r="AP3" s="22"/>
      <c r="AQ3" s="11">
        <v>50</v>
      </c>
      <c r="AR3" s="22">
        <v>50</v>
      </c>
      <c r="AS3" s="22">
        <v>50</v>
      </c>
      <c r="AT3" s="22">
        <v>49</v>
      </c>
      <c r="AU3" s="22"/>
      <c r="AV3" s="22"/>
    </row>
    <row r="4" spans="1:48" s="6" customFormat="1" ht="15.75" customHeight="1">
      <c r="A4" s="1">
        <v>2</v>
      </c>
      <c r="B4" s="2">
        <f aca="true" t="shared" si="0" ref="B4:B15">SUM(K4:AV4)</f>
        <v>1284</v>
      </c>
      <c r="C4" s="3">
        <f aca="true" t="shared" si="1" ref="C4:C15">COUNT(K4:AV4)</f>
        <v>26</v>
      </c>
      <c r="D4" s="3">
        <f aca="true" t="shared" si="2" ref="D4:D15"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749</v>
      </c>
      <c r="E4" s="3">
        <f aca="true" t="shared" si="3" ref="E4:E15">IF(COUNT(K4:AV4)&lt;22,IF(COUNT(K4:AV4)&gt;14,(COUNT(K4:AV4)-15),0)*20,120)</f>
        <v>120</v>
      </c>
      <c r="F4" s="4">
        <f aca="true" t="shared" si="4" ref="F4:F15">D4+E4</f>
        <v>869</v>
      </c>
      <c r="G4" s="11" t="s">
        <v>77</v>
      </c>
      <c r="H4" s="20" t="s">
        <v>73</v>
      </c>
      <c r="I4" s="20">
        <v>1956</v>
      </c>
      <c r="J4" s="20" t="s">
        <v>10</v>
      </c>
      <c r="K4" s="22"/>
      <c r="L4" s="22"/>
      <c r="M4" s="22"/>
      <c r="N4" s="22"/>
      <c r="O4" s="22"/>
      <c r="P4" s="22">
        <v>50</v>
      </c>
      <c r="Q4" s="22">
        <v>49</v>
      </c>
      <c r="R4" s="22"/>
      <c r="S4" s="22">
        <v>50</v>
      </c>
      <c r="T4" s="22">
        <v>49</v>
      </c>
      <c r="U4" s="22">
        <v>49</v>
      </c>
      <c r="V4" s="22">
        <v>49</v>
      </c>
      <c r="W4" s="22"/>
      <c r="X4" s="22">
        <v>50</v>
      </c>
      <c r="Y4" s="11">
        <v>50</v>
      </c>
      <c r="Z4" s="22">
        <v>50</v>
      </c>
      <c r="AA4" s="22">
        <v>49</v>
      </c>
      <c r="AB4" s="22">
        <v>50</v>
      </c>
      <c r="AC4" s="22">
        <v>50</v>
      </c>
      <c r="AD4" s="22">
        <v>50</v>
      </c>
      <c r="AE4" s="22">
        <v>50</v>
      </c>
      <c r="AF4" s="22"/>
      <c r="AG4" s="22">
        <v>50</v>
      </c>
      <c r="AH4" s="22">
        <v>48</v>
      </c>
      <c r="AI4" s="22">
        <v>50</v>
      </c>
      <c r="AJ4" s="22">
        <v>49</v>
      </c>
      <c r="AK4" s="22"/>
      <c r="AL4" s="22"/>
      <c r="AM4" s="22">
        <v>48</v>
      </c>
      <c r="AN4" s="22">
        <v>48</v>
      </c>
      <c r="AO4" s="22">
        <v>49</v>
      </c>
      <c r="AP4" s="22">
        <v>50</v>
      </c>
      <c r="AQ4" s="22"/>
      <c r="AR4" s="22">
        <v>49</v>
      </c>
      <c r="AS4" s="22">
        <v>48</v>
      </c>
      <c r="AT4" s="22"/>
      <c r="AU4" s="22">
        <v>50</v>
      </c>
      <c r="AV4" s="22">
        <v>50</v>
      </c>
    </row>
    <row r="5" spans="1:48" s="6" customFormat="1" ht="15.75" customHeight="1">
      <c r="A5" s="1">
        <v>3</v>
      </c>
      <c r="B5" s="2">
        <f t="shared" si="0"/>
        <v>961</v>
      </c>
      <c r="C5" s="3">
        <f t="shared" si="1"/>
        <v>20</v>
      </c>
      <c r="D5" s="3">
        <f t="shared" si="2"/>
        <v>733</v>
      </c>
      <c r="E5" s="3">
        <f t="shared" si="3"/>
        <v>100</v>
      </c>
      <c r="F5" s="4">
        <f t="shared" si="4"/>
        <v>833</v>
      </c>
      <c r="G5" s="11" t="s">
        <v>71</v>
      </c>
      <c r="H5" s="11" t="s">
        <v>72</v>
      </c>
      <c r="I5" s="11">
        <v>1957</v>
      </c>
      <c r="J5" s="11" t="s">
        <v>22</v>
      </c>
      <c r="K5" s="22"/>
      <c r="L5" s="11"/>
      <c r="M5" s="22">
        <v>49</v>
      </c>
      <c r="N5" s="22"/>
      <c r="O5" s="22">
        <v>49</v>
      </c>
      <c r="P5" s="22">
        <v>50</v>
      </c>
      <c r="Q5" s="22"/>
      <c r="R5" s="22">
        <v>50</v>
      </c>
      <c r="S5" s="22"/>
      <c r="T5" s="22">
        <v>47</v>
      </c>
      <c r="U5" s="22">
        <v>45</v>
      </c>
      <c r="V5" s="22"/>
      <c r="W5" s="22">
        <v>50</v>
      </c>
      <c r="X5" s="22"/>
      <c r="Y5" s="22"/>
      <c r="Z5" s="22">
        <v>48</v>
      </c>
      <c r="AA5" s="22"/>
      <c r="AB5" s="22">
        <v>48</v>
      </c>
      <c r="AC5" s="22">
        <v>49</v>
      </c>
      <c r="AD5" s="22"/>
      <c r="AE5" s="22"/>
      <c r="AF5" s="22">
        <v>50</v>
      </c>
      <c r="AG5" s="22"/>
      <c r="AH5" s="22"/>
      <c r="AI5" s="22">
        <v>49</v>
      </c>
      <c r="AJ5" s="22">
        <v>47</v>
      </c>
      <c r="AK5" s="22"/>
      <c r="AL5" s="22">
        <v>48</v>
      </c>
      <c r="AM5" s="22">
        <v>45</v>
      </c>
      <c r="AN5" s="22">
        <v>45</v>
      </c>
      <c r="AO5" s="22"/>
      <c r="AP5" s="22"/>
      <c r="AQ5" s="22">
        <v>50</v>
      </c>
      <c r="AR5" s="22">
        <v>48</v>
      </c>
      <c r="AS5" s="22">
        <v>46</v>
      </c>
      <c r="AT5" s="22"/>
      <c r="AU5" s="22"/>
      <c r="AV5" s="22">
        <v>48</v>
      </c>
    </row>
    <row r="6" spans="1:48" s="6" customFormat="1" ht="15.75" customHeight="1">
      <c r="A6" s="1">
        <v>4</v>
      </c>
      <c r="B6" s="2">
        <f t="shared" si="0"/>
        <v>878</v>
      </c>
      <c r="C6" s="3">
        <f t="shared" si="1"/>
        <v>18</v>
      </c>
      <c r="D6" s="3">
        <f t="shared" si="2"/>
        <v>737</v>
      </c>
      <c r="E6" s="3">
        <f t="shared" si="3"/>
        <v>60</v>
      </c>
      <c r="F6" s="4">
        <f t="shared" si="4"/>
        <v>797</v>
      </c>
      <c r="G6" s="11" t="s">
        <v>29</v>
      </c>
      <c r="H6" s="11" t="s">
        <v>30</v>
      </c>
      <c r="I6" s="11">
        <v>1955</v>
      </c>
      <c r="J6" s="11" t="s">
        <v>10</v>
      </c>
      <c r="K6" s="11">
        <v>49</v>
      </c>
      <c r="L6" s="22"/>
      <c r="M6" s="22">
        <v>50</v>
      </c>
      <c r="N6" s="22"/>
      <c r="O6" s="22"/>
      <c r="P6" s="22">
        <v>49</v>
      </c>
      <c r="Q6" s="22"/>
      <c r="R6" s="22"/>
      <c r="S6" s="22"/>
      <c r="T6" s="22"/>
      <c r="U6" s="22"/>
      <c r="V6" s="22"/>
      <c r="W6" s="22"/>
      <c r="X6" s="22"/>
      <c r="Y6" s="22"/>
      <c r="Z6" s="22">
        <v>49</v>
      </c>
      <c r="AA6" s="22">
        <v>48</v>
      </c>
      <c r="AB6" s="22">
        <v>49</v>
      </c>
      <c r="AC6" s="22"/>
      <c r="AD6" s="22">
        <v>49</v>
      </c>
      <c r="AE6" s="22">
        <v>49</v>
      </c>
      <c r="AF6" s="22">
        <v>49</v>
      </c>
      <c r="AG6" s="22">
        <v>49</v>
      </c>
      <c r="AH6" s="22"/>
      <c r="AI6" s="22"/>
      <c r="AJ6" s="11">
        <v>50</v>
      </c>
      <c r="AK6" s="22">
        <v>49</v>
      </c>
      <c r="AL6" s="22"/>
      <c r="AM6" s="22"/>
      <c r="AN6" s="22">
        <v>47</v>
      </c>
      <c r="AO6" s="22">
        <v>47</v>
      </c>
      <c r="AP6" s="22">
        <v>49</v>
      </c>
      <c r="AQ6" s="22"/>
      <c r="AR6" s="22"/>
      <c r="AS6" s="11">
        <v>50</v>
      </c>
      <c r="AT6" s="22">
        <v>47</v>
      </c>
      <c r="AU6" s="11">
        <v>49</v>
      </c>
      <c r="AV6" s="22"/>
    </row>
    <row r="7" spans="1:48" s="6" customFormat="1" ht="15.75" customHeight="1">
      <c r="A7" s="1">
        <v>5</v>
      </c>
      <c r="B7" s="2">
        <f t="shared" si="0"/>
        <v>633</v>
      </c>
      <c r="C7" s="3">
        <f t="shared" si="1"/>
        <v>13</v>
      </c>
      <c r="D7" s="3">
        <f t="shared" si="2"/>
        <v>633</v>
      </c>
      <c r="E7" s="3">
        <f t="shared" si="3"/>
        <v>0</v>
      </c>
      <c r="F7" s="4">
        <f t="shared" si="4"/>
        <v>633</v>
      </c>
      <c r="G7" s="11" t="s">
        <v>21</v>
      </c>
      <c r="H7" s="11" t="s">
        <v>12</v>
      </c>
      <c r="I7" s="11">
        <v>1956</v>
      </c>
      <c r="J7" s="11" t="s">
        <v>22</v>
      </c>
      <c r="K7" s="22">
        <v>49</v>
      </c>
      <c r="L7" s="11">
        <v>49</v>
      </c>
      <c r="M7" s="11">
        <v>49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>
        <v>48</v>
      </c>
      <c r="AK7" s="22">
        <v>47</v>
      </c>
      <c r="AL7" s="22">
        <v>49</v>
      </c>
      <c r="AM7" s="22">
        <v>47</v>
      </c>
      <c r="AN7" s="22">
        <v>49</v>
      </c>
      <c r="AO7" s="22">
        <v>48</v>
      </c>
      <c r="AP7" s="22"/>
      <c r="AQ7" s="22"/>
      <c r="AR7" s="22"/>
      <c r="AS7" s="22">
        <v>49</v>
      </c>
      <c r="AT7" s="22">
        <v>50</v>
      </c>
      <c r="AU7" s="11">
        <v>50</v>
      </c>
      <c r="AV7" s="22">
        <v>49</v>
      </c>
    </row>
    <row r="8" spans="1:48" s="6" customFormat="1" ht="15.75" customHeight="1">
      <c r="A8" s="1">
        <v>6</v>
      </c>
      <c r="B8" s="2">
        <f t="shared" si="0"/>
        <v>480</v>
      </c>
      <c r="C8" s="3">
        <f t="shared" si="1"/>
        <v>10</v>
      </c>
      <c r="D8" s="3">
        <f t="shared" si="2"/>
        <v>480</v>
      </c>
      <c r="E8" s="3">
        <f t="shared" si="3"/>
        <v>0</v>
      </c>
      <c r="F8" s="4">
        <f t="shared" si="4"/>
        <v>480</v>
      </c>
      <c r="G8" s="11" t="s">
        <v>11</v>
      </c>
      <c r="H8" s="11" t="s">
        <v>12</v>
      </c>
      <c r="I8" s="11">
        <v>1957</v>
      </c>
      <c r="J8" s="11" t="s">
        <v>26</v>
      </c>
      <c r="K8" s="22">
        <v>47</v>
      </c>
      <c r="L8" s="22"/>
      <c r="M8" s="22"/>
      <c r="N8" s="22"/>
      <c r="O8" s="11">
        <v>46</v>
      </c>
      <c r="P8" s="22"/>
      <c r="Q8" s="22"/>
      <c r="R8" s="11">
        <v>48</v>
      </c>
      <c r="S8" s="22"/>
      <c r="T8" s="22">
        <v>49</v>
      </c>
      <c r="U8" s="22"/>
      <c r="V8" s="22">
        <v>48</v>
      </c>
      <c r="W8" s="22"/>
      <c r="X8" s="22"/>
      <c r="Y8" s="22"/>
      <c r="Z8" s="22"/>
      <c r="AA8" s="22"/>
      <c r="AB8" s="22"/>
      <c r="AC8" s="22"/>
      <c r="AD8" s="11">
        <v>48</v>
      </c>
      <c r="AE8" s="22"/>
      <c r="AF8" s="22">
        <v>49</v>
      </c>
      <c r="AG8" s="22"/>
      <c r="AH8" s="22">
        <v>47</v>
      </c>
      <c r="AI8" s="22"/>
      <c r="AJ8" s="22"/>
      <c r="AK8" s="22">
        <v>48</v>
      </c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>
        <v>50</v>
      </c>
    </row>
    <row r="9" spans="1:48" s="6" customFormat="1" ht="15.75" customHeight="1">
      <c r="A9" s="1"/>
      <c r="B9" s="2"/>
      <c r="C9" s="3"/>
      <c r="D9" s="3"/>
      <c r="E9" s="3"/>
      <c r="F9" s="4"/>
      <c r="G9" s="22"/>
      <c r="H9" s="22"/>
      <c r="I9" s="22"/>
      <c r="J9" s="22"/>
      <c r="K9" s="22"/>
      <c r="L9" s="22"/>
      <c r="M9" s="22"/>
      <c r="N9" s="22"/>
      <c r="O9" s="11"/>
      <c r="P9" s="22"/>
      <c r="Q9" s="22"/>
      <c r="R9" s="1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1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s="6" customFormat="1" ht="15.75" customHeight="1">
      <c r="A10" s="1"/>
      <c r="B10" s="2">
        <f t="shared" si="0"/>
        <v>282</v>
      </c>
      <c r="C10" s="3">
        <f t="shared" si="1"/>
        <v>6</v>
      </c>
      <c r="D10" s="3">
        <f t="shared" si="2"/>
        <v>282</v>
      </c>
      <c r="E10" s="3">
        <f t="shared" si="3"/>
        <v>0</v>
      </c>
      <c r="F10" s="4">
        <f t="shared" si="4"/>
        <v>282</v>
      </c>
      <c r="G10" s="22" t="s">
        <v>31</v>
      </c>
      <c r="H10" s="22" t="s">
        <v>32</v>
      </c>
      <c r="I10" s="22">
        <v>1959</v>
      </c>
      <c r="J10" s="22" t="s">
        <v>33</v>
      </c>
      <c r="K10" s="11">
        <v>46</v>
      </c>
      <c r="L10" s="22"/>
      <c r="M10" s="22"/>
      <c r="N10" s="22"/>
      <c r="O10" s="11">
        <v>45</v>
      </c>
      <c r="P10" s="22"/>
      <c r="Q10" s="22"/>
      <c r="R10" s="22">
        <v>49</v>
      </c>
      <c r="S10" s="22"/>
      <c r="T10" s="22"/>
      <c r="U10" s="22"/>
      <c r="V10" s="22"/>
      <c r="W10" s="22"/>
      <c r="X10" s="22"/>
      <c r="Y10" s="22"/>
      <c r="Z10" s="22">
        <v>47</v>
      </c>
      <c r="AA10" s="22"/>
      <c r="AB10" s="22">
        <v>47</v>
      </c>
      <c r="AC10" s="22">
        <v>48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48" s="6" customFormat="1" ht="15.75" customHeight="1">
      <c r="A11" s="1"/>
      <c r="B11" s="2">
        <f t="shared" si="0"/>
        <v>238</v>
      </c>
      <c r="C11" s="3">
        <f t="shared" si="1"/>
        <v>5</v>
      </c>
      <c r="D11" s="3">
        <f t="shared" si="2"/>
        <v>238</v>
      </c>
      <c r="E11" s="3">
        <f t="shared" si="3"/>
        <v>0</v>
      </c>
      <c r="F11" s="4">
        <f t="shared" si="4"/>
        <v>238</v>
      </c>
      <c r="G11" s="22" t="s">
        <v>24</v>
      </c>
      <c r="H11" s="22" t="s">
        <v>25</v>
      </c>
      <c r="I11" s="22">
        <v>1957</v>
      </c>
      <c r="J11" s="22"/>
      <c r="K11" s="11">
        <v>47</v>
      </c>
      <c r="L11" s="22"/>
      <c r="M11" s="11">
        <v>48</v>
      </c>
      <c r="N11" s="22"/>
      <c r="O11" s="22"/>
      <c r="P11" s="22"/>
      <c r="Q11" s="22"/>
      <c r="R11" s="22"/>
      <c r="S11" s="22"/>
      <c r="T11" s="22"/>
      <c r="U11" s="22">
        <v>46</v>
      </c>
      <c r="V11" s="22"/>
      <c r="W11" s="22"/>
      <c r="X11" s="22"/>
      <c r="Y11" s="22"/>
      <c r="Z11" s="22"/>
      <c r="AA11" s="22"/>
      <c r="AB11" s="22"/>
      <c r="AC11" s="21">
        <v>49</v>
      </c>
      <c r="AD11" s="22"/>
      <c r="AE11" s="22"/>
      <c r="AF11" s="22"/>
      <c r="AG11" s="22"/>
      <c r="AH11" s="22"/>
      <c r="AI11" s="22"/>
      <c r="AJ11" s="22"/>
      <c r="AK11" s="22"/>
      <c r="AL11" s="11">
        <v>48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48" s="6" customFormat="1" ht="15.75" customHeight="1">
      <c r="A12" s="1"/>
      <c r="B12" s="2">
        <f t="shared" si="0"/>
        <v>200</v>
      </c>
      <c r="C12" s="3">
        <f t="shared" si="1"/>
        <v>4</v>
      </c>
      <c r="D12" s="3">
        <f t="shared" si="2"/>
        <v>200</v>
      </c>
      <c r="E12" s="3">
        <f t="shared" si="3"/>
        <v>0</v>
      </c>
      <c r="F12" s="4">
        <f t="shared" si="4"/>
        <v>200</v>
      </c>
      <c r="G12" s="19" t="s">
        <v>69</v>
      </c>
      <c r="H12" s="19" t="s">
        <v>70</v>
      </c>
      <c r="I12" s="19">
        <v>1956</v>
      </c>
      <c r="J12" s="19" t="s">
        <v>35</v>
      </c>
      <c r="K12" s="22"/>
      <c r="L12" s="18">
        <v>50</v>
      </c>
      <c r="M12" s="22"/>
      <c r="N12" s="22">
        <v>50</v>
      </c>
      <c r="O12" s="22"/>
      <c r="P12" s="22"/>
      <c r="Q12" s="22"/>
      <c r="R12" s="22"/>
      <c r="S12" s="22"/>
      <c r="T12" s="22"/>
      <c r="U12" s="11">
        <v>50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>
        <v>50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48" s="6" customFormat="1" ht="15.75" customHeight="1">
      <c r="A13" s="1"/>
      <c r="B13" s="2">
        <f t="shared" si="0"/>
        <v>198</v>
      </c>
      <c r="C13" s="3">
        <f t="shared" si="1"/>
        <v>4</v>
      </c>
      <c r="D13" s="3">
        <f t="shared" si="2"/>
        <v>198</v>
      </c>
      <c r="E13" s="3">
        <f t="shared" si="3"/>
        <v>0</v>
      </c>
      <c r="F13" s="4">
        <f t="shared" si="4"/>
        <v>198</v>
      </c>
      <c r="G13" s="22" t="s">
        <v>74</v>
      </c>
      <c r="H13" s="22" t="s">
        <v>75</v>
      </c>
      <c r="I13" s="23">
        <v>20821</v>
      </c>
      <c r="J13" s="24" t="s">
        <v>76</v>
      </c>
      <c r="K13" s="22"/>
      <c r="L13" s="11"/>
      <c r="M13" s="11"/>
      <c r="N13" s="22"/>
      <c r="O13" s="11">
        <v>50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1">
        <v>50</v>
      </c>
      <c r="AC13" s="21">
        <v>50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>
        <v>48</v>
      </c>
      <c r="AU13" s="22"/>
      <c r="AV13" s="22"/>
    </row>
    <row r="14" spans="1:48" s="6" customFormat="1" ht="15.75" customHeight="1">
      <c r="A14" s="1"/>
      <c r="B14" s="2">
        <f t="shared" si="0"/>
        <v>182</v>
      </c>
      <c r="C14" s="3">
        <f t="shared" si="1"/>
        <v>4</v>
      </c>
      <c r="D14" s="3">
        <f t="shared" si="2"/>
        <v>182</v>
      </c>
      <c r="E14" s="3">
        <f t="shared" si="3"/>
        <v>0</v>
      </c>
      <c r="F14" s="4">
        <f t="shared" si="4"/>
        <v>182</v>
      </c>
      <c r="G14" s="22" t="s">
        <v>27</v>
      </c>
      <c r="H14" s="22" t="s">
        <v>28</v>
      </c>
      <c r="I14" s="22">
        <v>1959</v>
      </c>
      <c r="J14" s="22" t="s">
        <v>13</v>
      </c>
      <c r="K14" s="22">
        <v>45</v>
      </c>
      <c r="L14" s="22"/>
      <c r="M14" s="22"/>
      <c r="N14" s="22"/>
      <c r="O14" s="11">
        <v>43</v>
      </c>
      <c r="P14" s="22"/>
      <c r="Q14" s="22">
        <v>48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>
        <v>46</v>
      </c>
      <c r="AP14" s="22"/>
      <c r="AQ14" s="22"/>
      <c r="AR14" s="22"/>
      <c r="AS14" s="22"/>
      <c r="AT14" s="22"/>
      <c r="AU14" s="22"/>
      <c r="AV14" s="22"/>
    </row>
    <row r="15" spans="1:48" s="6" customFormat="1" ht="15.75" customHeight="1">
      <c r="A15" s="1"/>
      <c r="B15" s="2">
        <f t="shared" si="0"/>
        <v>177</v>
      </c>
      <c r="C15" s="3">
        <f t="shared" si="1"/>
        <v>4</v>
      </c>
      <c r="D15" s="3">
        <f t="shared" si="2"/>
        <v>177</v>
      </c>
      <c r="E15" s="3">
        <f t="shared" si="3"/>
        <v>0</v>
      </c>
      <c r="F15" s="4">
        <f t="shared" si="4"/>
        <v>177</v>
      </c>
      <c r="G15" s="22" t="s">
        <v>14</v>
      </c>
      <c r="H15" s="22" t="s">
        <v>15</v>
      </c>
      <c r="I15" s="22">
        <v>1955</v>
      </c>
      <c r="J15" s="22" t="s">
        <v>13</v>
      </c>
      <c r="K15" s="22">
        <v>43</v>
      </c>
      <c r="L15" s="22"/>
      <c r="M15" s="22"/>
      <c r="N15" s="22"/>
      <c r="O15" s="11">
        <v>42</v>
      </c>
      <c r="P15" s="22"/>
      <c r="Q15" s="22">
        <v>47</v>
      </c>
      <c r="R15" s="22"/>
      <c r="S15" s="22"/>
      <c r="T15" s="22"/>
      <c r="U15" s="22"/>
      <c r="V15" s="22"/>
      <c r="W15" s="22"/>
      <c r="X15" s="22"/>
      <c r="Y15" s="22"/>
      <c r="Z15" s="22">
        <v>45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</sheetData>
  <sheetProtection/>
  <autoFilter ref="A2:AU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dcterms:created xsi:type="dcterms:W3CDTF">2011-12-15T20:40:28Z</dcterms:created>
  <dcterms:modified xsi:type="dcterms:W3CDTF">2014-11-24T12:09:23Z</dcterms:modified>
  <cp:category/>
  <cp:version/>
  <cp:contentType/>
  <cp:contentStatus/>
</cp:coreProperties>
</file>