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65 (2015)" sheetId="1" r:id="rId1"/>
  </sheets>
  <definedNames>
    <definedName name="_xlnm._FilterDatabase" localSheetId="0" hidden="1">'M65 (2015)'!$A$2:$AT$2</definedName>
    <definedName name="_xlnm.Print_Titles" localSheetId="0">'M65 (2015)'!$2:$2</definedName>
  </definedNames>
  <calcPr fullCalcOnLoad="1"/>
</workbook>
</file>

<file path=xl/sharedStrings.xml><?xml version="1.0" encoding="utf-8"?>
<sst xmlns="http://schemas.openxmlformats.org/spreadsheetml/2006/main" count="316" uniqueCount="276">
  <si>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</si>
  <si>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</si>
  <si>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</si>
  <si>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</si>
  <si>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</si>
  <si>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</si>
  <si>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</si>
  <si>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</si>
  <si>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</si>
  <si>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</si>
  <si>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</si>
  <si>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</si>
  <si>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</si>
  <si>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</si>
  <si>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</si>
  <si>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</si>
  <si>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</si>
  <si>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</si>
  <si>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</si>
  <si>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</si>
  <si>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</si>
  <si>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</si>
  <si>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</si>
  <si>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TV Derichsweiler</t>
  </si>
  <si>
    <t>Bergw. Rohren</t>
  </si>
  <si>
    <t>Eicherscheid</t>
  </si>
  <si>
    <t>TV Obermaubach</t>
  </si>
  <si>
    <t>Birkesdorf</t>
  </si>
  <si>
    <t>Bütgenbach</t>
  </si>
  <si>
    <t>Dürwiß</t>
  </si>
  <si>
    <t>Unterbruch</t>
  </si>
  <si>
    <t>Hambach</t>
  </si>
  <si>
    <t>Huchem-Stammeln</t>
  </si>
  <si>
    <t>MC Eschweiler</t>
  </si>
  <si>
    <t>Dürener TV</t>
  </si>
  <si>
    <t>Arnoldsweiler</t>
  </si>
  <si>
    <t>Jülicher TV</t>
  </si>
  <si>
    <t>Steckenborn</t>
  </si>
  <si>
    <t>Herzogenrath</t>
  </si>
  <si>
    <t>Linnich</t>
  </si>
  <si>
    <t>STAP Brunssum</t>
  </si>
  <si>
    <t>Gemünd</t>
  </si>
  <si>
    <t>SV Roland Rollesbroich</t>
  </si>
  <si>
    <t>Inde Hahn</t>
  </si>
  <si>
    <t>Vossenack</t>
  </si>
  <si>
    <t>DJK Gillrath</t>
  </si>
  <si>
    <t>TSV Alemannia Aachen</t>
  </si>
  <si>
    <t>Männer: 65 bis 69 Jahre alt  (Jg. 1950 bis 1946)</t>
  </si>
  <si>
    <t>Schoonbroodt</t>
  </si>
  <si>
    <t xml:space="preserve"> Jo</t>
  </si>
  <si>
    <t>Groß</t>
  </si>
  <si>
    <t>Quadflieg</t>
  </si>
  <si>
    <t xml:space="preserve"> Hubert</t>
  </si>
  <si>
    <t>Triathlon Team Indeland</t>
  </si>
  <si>
    <t>Schmitz</t>
  </si>
  <si>
    <t>Palmen</t>
  </si>
  <si>
    <t>Pinhammer</t>
  </si>
  <si>
    <t>Marathon-Club Eschweiler</t>
  </si>
  <si>
    <t>Schieffer</t>
  </si>
  <si>
    <t xml:space="preserve"> Peter</t>
  </si>
  <si>
    <t>Bündgens</t>
  </si>
  <si>
    <t>Ormanns</t>
  </si>
  <si>
    <t>Bernhard</t>
  </si>
  <si>
    <t>Bendlage</t>
  </si>
  <si>
    <t>Hans-Jakob</t>
  </si>
  <si>
    <t>TSV Kaldenkirchen</t>
  </si>
  <si>
    <t>Bermers</t>
  </si>
  <si>
    <t>Heinz</t>
  </si>
  <si>
    <t>Union Schafhausen</t>
  </si>
  <si>
    <t>Golbiec</t>
  </si>
  <si>
    <t>Steffan</t>
  </si>
  <si>
    <t>Valentin</t>
  </si>
  <si>
    <t>Kontio</t>
  </si>
  <si>
    <t>Matti</t>
  </si>
  <si>
    <t>Knoben</t>
  </si>
  <si>
    <t>Manfred</t>
  </si>
  <si>
    <t>Wim</t>
  </si>
  <si>
    <t>Team roerstreek</t>
  </si>
  <si>
    <t>Muijrers</t>
  </si>
  <si>
    <t>Pierre</t>
  </si>
  <si>
    <t>Freymuth</t>
  </si>
  <si>
    <t>Jürgen</t>
  </si>
  <si>
    <t>VfB Ahbach</t>
  </si>
  <si>
    <t>Stevens</t>
  </si>
  <si>
    <t>Wil</t>
  </si>
  <si>
    <t>Viktoria Schalbruch</t>
  </si>
  <si>
    <t>Gijsemans</t>
  </si>
  <si>
    <t xml:space="preserve"> Gustaaf</t>
  </si>
  <si>
    <t>Kempen</t>
  </si>
  <si>
    <t>Müllejans</t>
  </si>
  <si>
    <t xml:space="preserve"> Manfred</t>
  </si>
  <si>
    <t>Marathon Club Eschweiler</t>
  </si>
  <si>
    <t>Brinckmann</t>
  </si>
  <si>
    <t xml:space="preserve"> Horst</t>
  </si>
  <si>
    <t/>
  </si>
  <si>
    <t>Tillmann</t>
  </si>
  <si>
    <t xml:space="preserve"> Gottfried</t>
  </si>
  <si>
    <t>TV Eschweiler über Feld</t>
  </si>
  <si>
    <t>Hensgens</t>
  </si>
  <si>
    <t xml:space="preserve"> Bernd</t>
  </si>
  <si>
    <t>LT ALSDORF-OST</t>
  </si>
  <si>
    <t>von Stein</t>
  </si>
  <si>
    <t xml:space="preserve"> Wolfgang</t>
  </si>
  <si>
    <t>Bertram</t>
  </si>
  <si>
    <t xml:space="preserve"> Rolf</t>
  </si>
  <si>
    <t>Bodelier</t>
  </si>
  <si>
    <t>Hein</t>
  </si>
  <si>
    <t>23-06-1948</t>
  </si>
  <si>
    <t>Landgraaf</t>
  </si>
  <si>
    <t>Hendrix</t>
  </si>
  <si>
    <t>Cor</t>
  </si>
  <si>
    <t>29-11-1947</t>
  </si>
  <si>
    <t>Brunssum</t>
  </si>
  <si>
    <t>Szlanina</t>
  </si>
  <si>
    <t>Alex</t>
  </si>
  <si>
    <t>06-10-1949</t>
  </si>
  <si>
    <t>BOURSIE</t>
  </si>
  <si>
    <t>JOSEPH</t>
  </si>
  <si>
    <t>ERT KELMIS</t>
  </si>
  <si>
    <t>PETER</t>
  </si>
  <si>
    <t>KORR</t>
  </si>
  <si>
    <t>ISTA</t>
  </si>
  <si>
    <t>RENE</t>
  </si>
  <si>
    <t>SERUNNERS</t>
  </si>
  <si>
    <t>COOSEMANS</t>
  </si>
  <si>
    <t>EMILE</t>
  </si>
  <si>
    <t>Challenge l'Avenir</t>
  </si>
  <si>
    <t>SCHELAUSKE</t>
  </si>
  <si>
    <t>MARTIN</t>
  </si>
  <si>
    <t>ASC Düsseldorf</t>
  </si>
  <si>
    <t>DOSSERAY</t>
  </si>
  <si>
    <t>ROGER</t>
  </si>
  <si>
    <t>BONA</t>
  </si>
  <si>
    <t>GUY</t>
  </si>
  <si>
    <t>SERRUNNERS</t>
  </si>
  <si>
    <t>VOSS</t>
  </si>
  <si>
    <t>JEAN-LOUIS</t>
  </si>
  <si>
    <t>JUNGBLUTH</t>
  </si>
  <si>
    <t>RAYMOND</t>
  </si>
  <si>
    <t>BALTUS</t>
  </si>
  <si>
    <t>JOSE</t>
  </si>
  <si>
    <t>BASTIN</t>
  </si>
  <si>
    <t>PAUL</t>
  </si>
  <si>
    <t>ESSER</t>
  </si>
  <si>
    <t>WILFRIED</t>
  </si>
  <si>
    <t>TV Huchem-Stammeln</t>
  </si>
  <si>
    <t>COUMONT</t>
  </si>
  <si>
    <t>Schmidt</t>
  </si>
  <si>
    <t>VSV Grenzland Wegberg</t>
  </si>
  <si>
    <t xml:space="preserve"> Bernhard</t>
  </si>
  <si>
    <t>Frantzen</t>
  </si>
  <si>
    <t>Pfeifer</t>
  </si>
  <si>
    <t>Burda</t>
  </si>
  <si>
    <t xml:space="preserve"> Harald</t>
  </si>
  <si>
    <t>Fast</t>
  </si>
  <si>
    <t>Rolf</t>
  </si>
  <si>
    <t>Tura Monschau</t>
  </si>
  <si>
    <t>Krug</t>
  </si>
  <si>
    <t>Wilfried</t>
  </si>
  <si>
    <t>Baum</t>
  </si>
  <si>
    <t xml:space="preserve"> Jürgen</t>
  </si>
  <si>
    <t>1949</t>
  </si>
  <si>
    <t>O.V</t>
  </si>
  <si>
    <t>Hubert</t>
  </si>
  <si>
    <t>Hamacher</t>
  </si>
  <si>
    <t>Herbert</t>
  </si>
  <si>
    <t>Mingay</t>
  </si>
  <si>
    <t>Peter</t>
  </si>
  <si>
    <t>Springer</t>
  </si>
  <si>
    <t>Horst</t>
  </si>
  <si>
    <t>Brander Laufschnecken</t>
  </si>
  <si>
    <t>Helmut</t>
  </si>
  <si>
    <t>DJK Raspo Aachen-Brand</t>
  </si>
  <si>
    <t>Staal</t>
  </si>
  <si>
    <t>Jan</t>
  </si>
  <si>
    <t>Atletiek Maastricht</t>
  </si>
  <si>
    <t>Klinkenberg</t>
  </si>
  <si>
    <t>Jeu</t>
  </si>
  <si>
    <t>Roumen</t>
  </si>
  <si>
    <t>Andre</t>
  </si>
  <si>
    <t>STB</t>
  </si>
  <si>
    <t>Leufkens</t>
  </si>
  <si>
    <t>Jos</t>
  </si>
  <si>
    <t>Heerlen</t>
  </si>
  <si>
    <t>Dirix</t>
  </si>
  <si>
    <t>Leon</t>
  </si>
  <si>
    <t>Bahnen</t>
  </si>
  <si>
    <t>Jo</t>
  </si>
  <si>
    <t>Kerkrade</t>
  </si>
  <si>
    <t>Zander</t>
  </si>
  <si>
    <t xml:space="preserve"> Franz</t>
  </si>
  <si>
    <t>Darmstadt</t>
  </si>
  <si>
    <t>SC KÖLSCH FRÜNDE</t>
  </si>
  <si>
    <t>Bädorf</t>
  </si>
  <si>
    <t xml:space="preserve"> Günter</t>
  </si>
  <si>
    <t>Maasrunners</t>
  </si>
  <si>
    <t>Kolrep</t>
  </si>
  <si>
    <t>Edgar</t>
  </si>
  <si>
    <t>LC Kalltal</t>
  </si>
  <si>
    <t>Theissen</t>
  </si>
  <si>
    <t>Paul</t>
  </si>
  <si>
    <t>SC Kall</t>
  </si>
  <si>
    <t>Bender</t>
  </si>
  <si>
    <t>Wolfgang</t>
  </si>
  <si>
    <t>Wilden</t>
  </si>
  <si>
    <t>?</t>
  </si>
  <si>
    <t>Simon</t>
  </si>
  <si>
    <t>Friedhelm</t>
  </si>
  <si>
    <t>SV Germania Dürwiß</t>
  </si>
  <si>
    <t>Hanf</t>
  </si>
  <si>
    <t xml:space="preserve"> Raymond</t>
  </si>
  <si>
    <t>SC Bütgenbach</t>
  </si>
  <si>
    <t>Krökel</t>
  </si>
  <si>
    <t xml:space="preserve"> Diethard</t>
  </si>
  <si>
    <t>Lauftreff "Unter der Linde"</t>
  </si>
  <si>
    <t>Team Schmitz</t>
  </si>
  <si>
    <t>Kreutz</t>
  </si>
  <si>
    <t xml:space="preserve"> Edmund</t>
  </si>
  <si>
    <t>FC Germania Vossenack</t>
  </si>
  <si>
    <t>SCHMITZ</t>
  </si>
  <si>
    <t>Hermann</t>
  </si>
  <si>
    <t>S.G.Germania Binsfeld</t>
  </si>
  <si>
    <t>CREMER</t>
  </si>
  <si>
    <t>Roger</t>
  </si>
  <si>
    <t>1950</t>
  </si>
  <si>
    <t>SC BÜTGENBACH</t>
  </si>
  <si>
    <t>QUOIDBACH</t>
  </si>
  <si>
    <t>Marc</t>
  </si>
  <si>
    <t>JCPMF MALMEDY</t>
  </si>
  <si>
    <t>KURTZE</t>
  </si>
  <si>
    <t>LT HIRZWEILER</t>
  </si>
  <si>
    <t>Buttig</t>
  </si>
  <si>
    <t xml:space="preserve"> Jörg</t>
  </si>
  <si>
    <t>Schäfer</t>
  </si>
  <si>
    <t xml:space="preserve"> Hans</t>
  </si>
  <si>
    <t>LC Euskirchen</t>
  </si>
  <si>
    <t>Odinius</t>
  </si>
  <si>
    <t xml:space="preserve"> Leo</t>
  </si>
  <si>
    <t>ohne Verein</t>
  </si>
  <si>
    <t>Braun</t>
  </si>
  <si>
    <t xml:space="preserve"> Lothar</t>
  </si>
  <si>
    <t>Fortuna Düsseldorf</t>
  </si>
  <si>
    <t>Jongen</t>
  </si>
  <si>
    <t xml:space="preserve"> Paul Dieter</t>
  </si>
  <si>
    <t>LG RWE Power</t>
  </si>
  <si>
    <t xml:space="preserve"> Heinz-Peter</t>
  </si>
  <si>
    <t>Germania Dürboslar</t>
  </si>
  <si>
    <t>Derst</t>
  </si>
  <si>
    <t>Juckel</t>
  </si>
  <si>
    <t>SG Neukirchen-Hülchrath</t>
  </si>
  <si>
    <t>Metzmacher</t>
  </si>
  <si>
    <t>Reinhard</t>
  </si>
  <si>
    <t>Bernd</t>
  </si>
  <si>
    <t>Köthe</t>
  </si>
  <si>
    <t>JAMMER NET, LAUF!</t>
  </si>
  <si>
    <t>Bonus</t>
  </si>
  <si>
    <t>Alfons</t>
  </si>
  <si>
    <t>SSV Golbach</t>
  </si>
  <si>
    <t>vandenOever</t>
  </si>
  <si>
    <t>Sittard</t>
  </si>
  <si>
    <t>Claassen</t>
  </si>
  <si>
    <t>Hoensbroek</t>
  </si>
  <si>
    <t>Achilles-Top</t>
  </si>
  <si>
    <t>GÜSGEN</t>
  </si>
  <si>
    <t xml:space="preserve"> Hermann-Josef</t>
  </si>
  <si>
    <t>Lakomy</t>
  </si>
  <si>
    <t>Güsgen</t>
  </si>
  <si>
    <t>Smeets</t>
  </si>
  <si>
    <t>Hans</t>
  </si>
  <si>
    <t>Achilles Top Kerkrade</t>
  </si>
  <si>
    <t>Hocht von Der</t>
  </si>
  <si>
    <t xml:space="preserve"> Fritz</t>
  </si>
  <si>
    <t>1947</t>
  </si>
  <si>
    <t>Müller</t>
  </si>
  <si>
    <t>Büsgen</t>
  </si>
  <si>
    <t xml:space="preserve"> Herbert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</si>
</sst>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2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sz val="10"/>
      <name val="Segoe UI"/>
      <family val="2"/>
    </font>
    <font>
      <sz val="11"/>
      <name val="Calibri"/>
      <family val="2"/>
    </font>
    <font>
      <u val="single"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u val="single"/>
      <sz val="11"/>
      <name val="Calibri"/>
      <family val="2"/>
    </font>
    <font>
      <sz val="10"/>
      <name val="Verdana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18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0" fontId="8" fillId="0" borderId="10" xfId="48" applyFont="1" applyBorder="1" applyAlignment="1" applyProtection="1">
      <alignment wrapText="1"/>
      <protection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9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quotePrefix="1">
      <alignment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wrapText="1"/>
    </xf>
    <xf numFmtId="0" fontId="12" fillId="34" borderId="10" xfId="48" applyFont="1" applyFill="1" applyBorder="1" applyAlignment="1" applyProtection="1">
      <alignment wrapText="1"/>
      <protection/>
    </xf>
    <xf numFmtId="0" fontId="0" fillId="34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  <xf numFmtId="0" fontId="0" fillId="0" borderId="10" xfId="0" applyBorder="1" applyAlignment="1" quotePrefix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 wrapText="1"/>
    </xf>
    <xf numFmtId="0" fontId="51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0</xdr:colOff>
      <xdr:row>42</xdr:row>
      <xdr:rowOff>142875</xdr:rowOff>
    </xdr:from>
    <xdr:to>
      <xdr:col>49</xdr:col>
      <xdr:colOff>104775</xdr:colOff>
      <xdr:row>43</xdr:row>
      <xdr:rowOff>142875</xdr:rowOff>
    </xdr:to>
    <xdr:pic>
      <xdr:nvPicPr>
        <xdr:cNvPr id="1" name="Picture 48" descr="Facebook Sh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39625" y="8410575"/>
          <a:ext cx="1114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152400</xdr:colOff>
      <xdr:row>5</xdr:row>
      <xdr:rowOff>104775</xdr:rowOff>
    </xdr:to>
    <xdr:pic>
      <xdr:nvPicPr>
        <xdr:cNvPr id="2" name="Picture 49" descr="Deutschlan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1924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152400</xdr:colOff>
      <xdr:row>5</xdr:row>
      <xdr:rowOff>104775</xdr:rowOff>
    </xdr:to>
    <xdr:pic>
      <xdr:nvPicPr>
        <xdr:cNvPr id="3" name="Picture 50" descr="Deutschlan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1924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152400</xdr:colOff>
      <xdr:row>5</xdr:row>
      <xdr:rowOff>104775</xdr:rowOff>
    </xdr:to>
    <xdr:pic>
      <xdr:nvPicPr>
        <xdr:cNvPr id="4" name="Picture 51" descr="Deutschlan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1924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152400</xdr:colOff>
      <xdr:row>5</xdr:row>
      <xdr:rowOff>104775</xdr:rowOff>
    </xdr:to>
    <xdr:pic>
      <xdr:nvPicPr>
        <xdr:cNvPr id="5" name="Picture 52" descr="Deutschlan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1924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152400</xdr:colOff>
      <xdr:row>5</xdr:row>
      <xdr:rowOff>104775</xdr:rowOff>
    </xdr:to>
    <xdr:pic>
      <xdr:nvPicPr>
        <xdr:cNvPr id="6" name="Picture 53" descr="Deutschlan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1924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152400</xdr:colOff>
      <xdr:row>5</xdr:row>
      <xdr:rowOff>104775</xdr:rowOff>
    </xdr:to>
    <xdr:pic>
      <xdr:nvPicPr>
        <xdr:cNvPr id="7" name="Picture 54" descr="Deutschlan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1924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152400</xdr:colOff>
      <xdr:row>5</xdr:row>
      <xdr:rowOff>104775</xdr:rowOff>
    </xdr:to>
    <xdr:pic>
      <xdr:nvPicPr>
        <xdr:cNvPr id="8" name="Picture 55" descr="Deutschlan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1924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152400</xdr:colOff>
      <xdr:row>5</xdr:row>
      <xdr:rowOff>104775</xdr:rowOff>
    </xdr:to>
    <xdr:pic>
      <xdr:nvPicPr>
        <xdr:cNvPr id="9" name="Picture 56" descr="Deutschlan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1924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152400</xdr:colOff>
      <xdr:row>5</xdr:row>
      <xdr:rowOff>104775</xdr:rowOff>
    </xdr:to>
    <xdr:pic>
      <xdr:nvPicPr>
        <xdr:cNvPr id="10" name="Picture 57" descr="Deutschlan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1924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152400</xdr:colOff>
      <xdr:row>5</xdr:row>
      <xdr:rowOff>104775</xdr:rowOff>
    </xdr:to>
    <xdr:pic>
      <xdr:nvPicPr>
        <xdr:cNvPr id="11" name="Picture 58" descr="Deutschlan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1924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152400</xdr:colOff>
      <xdr:row>5</xdr:row>
      <xdr:rowOff>104775</xdr:rowOff>
    </xdr:to>
    <xdr:pic>
      <xdr:nvPicPr>
        <xdr:cNvPr id="12" name="Picture 59" descr="Deutschlan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1924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152400</xdr:colOff>
      <xdr:row>5</xdr:row>
      <xdr:rowOff>104775</xdr:rowOff>
    </xdr:to>
    <xdr:pic>
      <xdr:nvPicPr>
        <xdr:cNvPr id="13" name="Picture 60" descr="Deutschlan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1924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152400</xdr:colOff>
      <xdr:row>5</xdr:row>
      <xdr:rowOff>104775</xdr:rowOff>
    </xdr:to>
    <xdr:pic>
      <xdr:nvPicPr>
        <xdr:cNvPr id="14" name="Picture 2" descr="Deutschlan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1924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152400</xdr:colOff>
      <xdr:row>5</xdr:row>
      <xdr:rowOff>104775</xdr:rowOff>
    </xdr:to>
    <xdr:pic>
      <xdr:nvPicPr>
        <xdr:cNvPr id="15" name="Picture 3" descr="Deutschlan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1924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152400</xdr:colOff>
      <xdr:row>5</xdr:row>
      <xdr:rowOff>104775</xdr:rowOff>
    </xdr:to>
    <xdr:pic>
      <xdr:nvPicPr>
        <xdr:cNvPr id="16" name="Picture 4" descr="Deutschlan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1924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152400</xdr:colOff>
      <xdr:row>5</xdr:row>
      <xdr:rowOff>104775</xdr:rowOff>
    </xdr:to>
    <xdr:pic>
      <xdr:nvPicPr>
        <xdr:cNvPr id="17" name="Picture 5" descr="Deutschlan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1924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152400</xdr:colOff>
      <xdr:row>5</xdr:row>
      <xdr:rowOff>104775</xdr:rowOff>
    </xdr:to>
    <xdr:pic>
      <xdr:nvPicPr>
        <xdr:cNvPr id="18" name="Picture 6" descr="Deutschlan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1924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152400</xdr:colOff>
      <xdr:row>5</xdr:row>
      <xdr:rowOff>104775</xdr:rowOff>
    </xdr:to>
    <xdr:pic>
      <xdr:nvPicPr>
        <xdr:cNvPr id="19" name="Picture 7" descr="Deutschlan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1924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152400</xdr:colOff>
      <xdr:row>5</xdr:row>
      <xdr:rowOff>104775</xdr:rowOff>
    </xdr:to>
    <xdr:pic>
      <xdr:nvPicPr>
        <xdr:cNvPr id="20" name="Picture 8" descr="Deutschlan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1924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152400</xdr:colOff>
      <xdr:row>5</xdr:row>
      <xdr:rowOff>104775</xdr:rowOff>
    </xdr:to>
    <xdr:pic>
      <xdr:nvPicPr>
        <xdr:cNvPr id="21" name="Picture 9" descr="Deutschlan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1924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152400</xdr:colOff>
      <xdr:row>5</xdr:row>
      <xdr:rowOff>104775</xdr:rowOff>
    </xdr:to>
    <xdr:pic>
      <xdr:nvPicPr>
        <xdr:cNvPr id="22" name="Picture 10" descr="Deutschlan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19240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190500</xdr:colOff>
      <xdr:row>2</xdr:row>
      <xdr:rowOff>76200</xdr:rowOff>
    </xdr:from>
    <xdr:to>
      <xdr:col>48</xdr:col>
      <xdr:colOff>95250</xdr:colOff>
      <xdr:row>3</xdr:row>
      <xdr:rowOff>9525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30125" y="1485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43</xdr:row>
      <xdr:rowOff>0</xdr:rowOff>
    </xdr:from>
    <xdr:to>
      <xdr:col>48</xdr:col>
      <xdr:colOff>419100</xdr:colOff>
      <xdr:row>44</xdr:row>
      <xdr:rowOff>0</xdr:rowOff>
    </xdr:to>
    <xdr:pic>
      <xdr:nvPicPr>
        <xdr:cNvPr id="24" name="Picture 1" descr="Facebook Sh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39625" y="8439150"/>
          <a:ext cx="666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190500</xdr:colOff>
      <xdr:row>2</xdr:row>
      <xdr:rowOff>85725</xdr:rowOff>
    </xdr:from>
    <xdr:to>
      <xdr:col>48</xdr:col>
      <xdr:colOff>95250</xdr:colOff>
      <xdr:row>3</xdr:row>
      <xdr:rowOff>19050</xdr:rowOff>
    </xdr:to>
    <xdr:pic>
      <xdr:nvPicPr>
        <xdr:cNvPr id="25" name="Picture 11" descr="Deutschlan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30125" y="14954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2.raceresult.com/details/results.php?sl=6.32546.de.0.Ergebnislisten%7CZieleinlaufliste&amp;pp=303" TargetMode="External" /><Relationship Id="rId2" Type="http://schemas.openxmlformats.org/officeDocument/2006/relationships/hyperlink" Target="http://my3.raceresult.com/details/results.php?sl=6.34271.de.4.Ergebnislisten%7CZieleinlaufliste&amp;pp=431" TargetMode="External" /><Relationship Id="rId3" Type="http://schemas.openxmlformats.org/officeDocument/2006/relationships/hyperlink" Target="http://my3.raceresult.com/details/results.php?sl=6.34271.de.4.Ergebnislisten%7CZieleinlaufliste&amp;pp=151" TargetMode="External" /><Relationship Id="rId4" Type="http://schemas.openxmlformats.org/officeDocument/2006/relationships/hyperlink" Target="http://my3.raceresult.com/details/results.php?sl=6.34271.de.4.Ergebnislisten%7CZieleinlaufliste&amp;pp=89" TargetMode="External" /><Relationship Id="rId5" Type="http://schemas.openxmlformats.org/officeDocument/2006/relationships/hyperlink" Target="http://my3.raceresult.com/details/results.php?sl=6.34271.de.4.Ergebnislisten%7CZieleinlaufliste&amp;pp=339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102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G10" sqref="G10"/>
    </sheetView>
  </sheetViews>
  <sheetFormatPr defaultColWidth="11.421875" defaultRowHeight="12.75"/>
  <cols>
    <col min="1" max="1" width="4.28125" style="13" customWidth="1"/>
    <col min="2" max="5" width="4.7109375" style="3" customWidth="1"/>
    <col min="6" max="6" width="4.7109375" style="47" customWidth="1"/>
    <col min="7" max="8" width="12.140625" style="3" customWidth="1"/>
    <col min="9" max="9" width="5.8515625" style="22" customWidth="1"/>
    <col min="10" max="10" width="20.7109375" style="3" customWidth="1"/>
    <col min="11" max="35" width="2.7109375" style="3" customWidth="1"/>
    <col min="36" max="38" width="3.00390625" style="3" bestFit="1" customWidth="1"/>
    <col min="39" max="39" width="4.00390625" style="3" bestFit="1" customWidth="1"/>
    <col min="40" max="47" width="3.00390625" style="3" bestFit="1" customWidth="1"/>
    <col min="48" max="48" width="3.7109375" style="3" customWidth="1"/>
    <col min="49" max="16384" width="11.421875" style="3" customWidth="1"/>
  </cols>
  <sheetData>
    <row r="1" spans="1:47" s="20" customFormat="1" ht="15">
      <c r="A1" s="54" t="s">
        <v>47</v>
      </c>
      <c r="B1" s="55"/>
      <c r="C1" s="55"/>
      <c r="D1" s="55"/>
      <c r="E1" s="55"/>
      <c r="F1" s="55"/>
      <c r="G1" s="55"/>
      <c r="H1" s="55"/>
      <c r="I1" s="55"/>
      <c r="J1" s="55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47" s="1" customFormat="1" ht="96" customHeight="1">
      <c r="A2" s="6" t="s">
        <v>9</v>
      </c>
      <c r="B2" s="7" t="s">
        <v>8</v>
      </c>
      <c r="C2" s="8" t="s">
        <v>7</v>
      </c>
      <c r="D2" s="8" t="s">
        <v>6</v>
      </c>
      <c r="E2" s="8" t="s">
        <v>5</v>
      </c>
      <c r="F2" s="6" t="s">
        <v>4</v>
      </c>
      <c r="G2" s="9" t="s">
        <v>3</v>
      </c>
      <c r="H2" s="9" t="s">
        <v>2</v>
      </c>
      <c r="I2" s="10" t="s">
        <v>1</v>
      </c>
      <c r="J2" s="9" t="s">
        <v>0</v>
      </c>
      <c r="K2" s="11" t="s">
        <v>16</v>
      </c>
      <c r="L2" s="11" t="s">
        <v>15</v>
      </c>
      <c r="M2" s="11" t="s">
        <v>17</v>
      </c>
      <c r="N2" s="11" t="s">
        <v>18</v>
      </c>
      <c r="O2" s="11" t="s">
        <v>19</v>
      </c>
      <c r="P2" s="11" t="s">
        <v>20</v>
      </c>
      <c r="Q2" s="11" t="s">
        <v>10</v>
      </c>
      <c r="R2" s="4" t="s">
        <v>12</v>
      </c>
      <c r="S2" s="11" t="s">
        <v>11</v>
      </c>
      <c r="T2" s="11" t="s">
        <v>22</v>
      </c>
      <c r="U2" s="11" t="s">
        <v>41</v>
      </c>
      <c r="V2" s="11" t="s">
        <v>21</v>
      </c>
      <c r="W2" s="11" t="s">
        <v>13</v>
      </c>
      <c r="X2" s="11" t="s">
        <v>24</v>
      </c>
      <c r="Y2" s="11" t="s">
        <v>23</v>
      </c>
      <c r="Z2" s="11" t="s">
        <v>42</v>
      </c>
      <c r="AA2" s="11" t="s">
        <v>43</v>
      </c>
      <c r="AB2" s="11" t="s">
        <v>14</v>
      </c>
      <c r="AC2" s="11" t="s">
        <v>25</v>
      </c>
      <c r="AD2" s="11" t="s">
        <v>26</v>
      </c>
      <c r="AE2" s="11" t="s">
        <v>27</v>
      </c>
      <c r="AF2" s="11" t="s">
        <v>28</v>
      </c>
      <c r="AG2" s="11" t="s">
        <v>29</v>
      </c>
      <c r="AH2" s="11" t="s">
        <v>30</v>
      </c>
      <c r="AI2" s="11" t="s">
        <v>44</v>
      </c>
      <c r="AJ2" s="11" t="s">
        <v>31</v>
      </c>
      <c r="AK2" s="11" t="s">
        <v>32</v>
      </c>
      <c r="AL2" s="11" t="s">
        <v>33</v>
      </c>
      <c r="AM2" s="11" t="s">
        <v>34</v>
      </c>
      <c r="AN2" s="11" t="s">
        <v>35</v>
      </c>
      <c r="AO2" s="11" t="s">
        <v>40</v>
      </c>
      <c r="AP2" s="11" t="s">
        <v>36</v>
      </c>
      <c r="AQ2" s="11" t="s">
        <v>45</v>
      </c>
      <c r="AR2" s="11" t="s">
        <v>37</v>
      </c>
      <c r="AS2" s="11" t="s">
        <v>38</v>
      </c>
      <c r="AT2" s="11" t="s">
        <v>39</v>
      </c>
      <c r="AU2" s="11"/>
    </row>
    <row r="3" spans="1:48" s="1" customFormat="1" ht="13.5" customHeight="1">
      <c r="A3" s="12">
        <v>1</v>
      </c>
      <c r="B3" s="2">
        <f>SUM(K3:AV3)</f>
        <v>1175</v>
      </c>
      <c r="C3" s="18">
        <f>COUNT(K3:AV3)</f>
        <v>24</v>
      </c>
      <c r="D3" s="18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749</v>
      </c>
      <c r="E3" s="18">
        <f>IF(COUNT(K3:AV3)&lt;22,IF(COUNT(K3:AV3)&gt;14,(COUNT(K3:AV3)-15),0)*20,120)</f>
        <v>120</v>
      </c>
      <c r="F3" s="21">
        <f>D3+E3</f>
        <v>869</v>
      </c>
      <c r="G3" s="14" t="s">
        <v>63</v>
      </c>
      <c r="H3" s="14" t="s">
        <v>64</v>
      </c>
      <c r="I3" s="5">
        <v>1949</v>
      </c>
      <c r="J3" s="5" t="s">
        <v>65</v>
      </c>
      <c r="K3" s="3">
        <v>49</v>
      </c>
      <c r="L3" s="3"/>
      <c r="M3" s="5"/>
      <c r="N3" s="5">
        <v>49</v>
      </c>
      <c r="O3" s="5">
        <v>50</v>
      </c>
      <c r="P3" s="5">
        <v>50</v>
      </c>
      <c r="Q3" s="5">
        <v>50</v>
      </c>
      <c r="R3" s="5">
        <v>50</v>
      </c>
      <c r="S3" s="5">
        <v>49</v>
      </c>
      <c r="T3" s="5">
        <v>47</v>
      </c>
      <c r="U3" s="5">
        <v>49</v>
      </c>
      <c r="V3" s="5">
        <v>50</v>
      </c>
      <c r="W3" s="5">
        <v>50</v>
      </c>
      <c r="X3" s="5">
        <v>48</v>
      </c>
      <c r="Y3" s="5">
        <v>50</v>
      </c>
      <c r="Z3" s="5">
        <v>50</v>
      </c>
      <c r="AA3" s="5">
        <v>50</v>
      </c>
      <c r="AB3" s="5">
        <v>50</v>
      </c>
      <c r="AC3" s="30">
        <v>50</v>
      </c>
      <c r="AD3" s="5"/>
      <c r="AE3" s="5"/>
      <c r="AF3" s="5"/>
      <c r="AG3" s="3">
        <v>44</v>
      </c>
      <c r="AH3" s="5"/>
      <c r="AI3" s="5">
        <v>44</v>
      </c>
      <c r="AJ3" s="5">
        <v>50</v>
      </c>
      <c r="AK3" s="5"/>
      <c r="AL3" s="5"/>
      <c r="AM3" s="5"/>
      <c r="AN3" s="5"/>
      <c r="AO3" s="5">
        <v>50</v>
      </c>
      <c r="AP3" s="5"/>
      <c r="AQ3" s="14">
        <v>47</v>
      </c>
      <c r="AR3" s="5">
        <v>49</v>
      </c>
      <c r="AS3" s="5"/>
      <c r="AT3" s="5">
        <v>50</v>
      </c>
      <c r="AU3" s="5"/>
      <c r="AV3" s="2"/>
    </row>
    <row r="4" spans="1:48" s="1" customFormat="1" ht="13.5" customHeight="1">
      <c r="A4" s="12">
        <v>2</v>
      </c>
      <c r="B4" s="2">
        <f>SUM(K4:AV4)</f>
        <v>1118</v>
      </c>
      <c r="C4" s="18">
        <f>COUNT(K4:AV4)</f>
        <v>23</v>
      </c>
      <c r="D4" s="18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+IF(COUNT(K4:AV4)&gt;7,LARGE(K4:AV4,8),0)+IF(COUNT(K4:AV4)&gt;8,LARGE(K4:AV4,9),0)+IF(COUNT(K4:AV4)&gt;9,LARGE(K4:AV4,10),0)+IF(COUNT(K4:AV4)&gt;10,LARGE(K4:AV4,11),0)+IF(COUNT(K4:AV4)&gt;11,LARGE(K4:AV4,12),0)+IF(COUNT(K4:AV4)&gt;12,LARGE(K4:AV4,13),0)+IF(COUNT(K4:AV4)&gt;13,LARGE(K4:AV4,14),0)+IF(COUNT(K4:AV4)&gt;14,LARGE(K4:AV4,15),0)</f>
        <v>742</v>
      </c>
      <c r="E4" s="18">
        <f>IF(COUNT(K4:AV4)&lt;22,IF(COUNT(K4:AV4)&gt;14,(COUNT(K4:AV4)-15),0)*20,120)</f>
        <v>120</v>
      </c>
      <c r="F4" s="21">
        <f>D4+E4</f>
        <v>862</v>
      </c>
      <c r="G4" s="31" t="s">
        <v>98</v>
      </c>
      <c r="H4" s="14" t="s">
        <v>99</v>
      </c>
      <c r="I4" s="36">
        <v>1950</v>
      </c>
      <c r="J4" s="36" t="s">
        <v>100</v>
      </c>
      <c r="K4" s="17"/>
      <c r="L4" s="3"/>
      <c r="M4" s="17">
        <v>47</v>
      </c>
      <c r="N4" s="3"/>
      <c r="O4" s="3"/>
      <c r="P4" s="3"/>
      <c r="Q4" s="17">
        <v>50</v>
      </c>
      <c r="R4" s="17">
        <v>49</v>
      </c>
      <c r="S4" s="3"/>
      <c r="T4" s="3">
        <v>46</v>
      </c>
      <c r="U4" s="3"/>
      <c r="V4" s="3"/>
      <c r="W4" s="17">
        <v>49</v>
      </c>
      <c r="X4" s="3">
        <v>49</v>
      </c>
      <c r="Y4" s="17">
        <v>50</v>
      </c>
      <c r="Z4" s="17">
        <v>50</v>
      </c>
      <c r="AA4" s="17">
        <v>49</v>
      </c>
      <c r="AB4" s="3"/>
      <c r="AC4" s="3"/>
      <c r="AD4" s="3">
        <v>50</v>
      </c>
      <c r="AE4" s="3">
        <v>46</v>
      </c>
      <c r="AF4" s="17"/>
      <c r="AG4" s="5">
        <v>43</v>
      </c>
      <c r="AH4" s="3">
        <v>49</v>
      </c>
      <c r="AI4" s="3">
        <v>48</v>
      </c>
      <c r="AJ4" s="17">
        <v>50</v>
      </c>
      <c r="AK4" s="3">
        <v>49</v>
      </c>
      <c r="AL4" s="3">
        <v>50</v>
      </c>
      <c r="AM4" s="3">
        <v>49</v>
      </c>
      <c r="AN4" s="3"/>
      <c r="AO4" s="17">
        <v>49</v>
      </c>
      <c r="AP4" s="3"/>
      <c r="AQ4" s="17">
        <v>49</v>
      </c>
      <c r="AR4" s="3">
        <v>50</v>
      </c>
      <c r="AS4" s="3">
        <v>48</v>
      </c>
      <c r="AT4" s="17">
        <v>49</v>
      </c>
      <c r="AU4" s="5"/>
      <c r="AV4" s="2"/>
    </row>
    <row r="5" spans="1:48" s="1" customFormat="1" ht="13.5" customHeight="1">
      <c r="A5" s="12">
        <v>3</v>
      </c>
      <c r="B5" s="2">
        <f>SUM(K5:AV5)</f>
        <v>1005</v>
      </c>
      <c r="C5" s="18">
        <f>COUNT(K5:AV5)</f>
        <v>21</v>
      </c>
      <c r="D5" s="18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+IF(COUNT(K5:AV5)&gt;7,LARGE(K5:AV5,8),0)+IF(COUNT(K5:AV5)&gt;8,LARGE(K5:AV5,9),0)+IF(COUNT(K5:AV5)&gt;9,LARGE(K5:AV5,10),0)+IF(COUNT(K5:AV5)&gt;10,LARGE(K5:AV5,11),0)+IF(COUNT(K5:AV5)&gt;11,LARGE(K5:AV5,12),0)+IF(COUNT(K5:AV5)&gt;12,LARGE(K5:AV5,13),0)+IF(COUNT(K5:AV5)&gt;13,LARGE(K5:AV5,14),0)+IF(COUNT(K5:AV5)&gt;14,LARGE(K5:AV5,15),0)</f>
        <v>733</v>
      </c>
      <c r="E5" s="18">
        <f>IF(COUNT(K5:AV5)&lt;22,IF(COUNT(K5:AV5)&gt;14,(COUNT(K5:AV5)-15),0)*20,120)</f>
        <v>120</v>
      </c>
      <c r="F5" s="21">
        <f>D5+E5</f>
        <v>853</v>
      </c>
      <c r="G5" s="14" t="s">
        <v>80</v>
      </c>
      <c r="H5" s="14" t="s">
        <v>81</v>
      </c>
      <c r="I5" s="5">
        <v>1949</v>
      </c>
      <c r="J5" s="5" t="s">
        <v>82</v>
      </c>
      <c r="K5" s="16">
        <v>50</v>
      </c>
      <c r="L5" s="3"/>
      <c r="M5" s="3">
        <v>49</v>
      </c>
      <c r="N5" s="3"/>
      <c r="O5" s="3"/>
      <c r="P5" s="3"/>
      <c r="Q5" s="17">
        <v>49</v>
      </c>
      <c r="R5" s="3"/>
      <c r="S5" s="3"/>
      <c r="T5" s="3"/>
      <c r="U5" s="3">
        <v>45</v>
      </c>
      <c r="V5" s="3"/>
      <c r="W5" s="3">
        <v>49</v>
      </c>
      <c r="X5" s="3"/>
      <c r="Y5" s="3"/>
      <c r="Z5" s="3">
        <v>49</v>
      </c>
      <c r="AA5" s="3">
        <v>49</v>
      </c>
      <c r="AB5" s="17">
        <v>50</v>
      </c>
      <c r="AC5" s="32">
        <v>49</v>
      </c>
      <c r="AD5" s="3">
        <v>47</v>
      </c>
      <c r="AE5" s="3">
        <v>41</v>
      </c>
      <c r="AF5" s="3">
        <v>50</v>
      </c>
      <c r="AG5" s="3"/>
      <c r="AH5" s="3"/>
      <c r="AI5" s="3">
        <v>46</v>
      </c>
      <c r="AJ5" s="32">
        <v>48</v>
      </c>
      <c r="AK5" s="17">
        <v>49</v>
      </c>
      <c r="AL5" s="3"/>
      <c r="AM5" s="3">
        <v>48</v>
      </c>
      <c r="AN5" s="3">
        <v>48</v>
      </c>
      <c r="AO5" s="3"/>
      <c r="AP5" s="3"/>
      <c r="AQ5" s="17">
        <v>46</v>
      </c>
      <c r="AR5" s="3">
        <v>47</v>
      </c>
      <c r="AS5" s="17">
        <v>48</v>
      </c>
      <c r="AT5" s="17">
        <v>48</v>
      </c>
      <c r="AU5" s="5"/>
      <c r="AV5" s="2"/>
    </row>
    <row r="6" spans="1:48" s="1" customFormat="1" ht="13.5" customHeight="1">
      <c r="A6" s="12">
        <v>4</v>
      </c>
      <c r="B6" s="3">
        <f>SUM(K6:AV6)</f>
        <v>1541</v>
      </c>
      <c r="C6" s="3">
        <f>COUNT(K6:AV6)</f>
        <v>34</v>
      </c>
      <c r="D6" s="3">
        <f>IF(COUNT(K6:AV6)&gt;0,LARGE(K6:AV6,1),0)+IF(COUNT(K6:AV6)&gt;1,LARGE(K6:AV6,2),0)+IF(COUNT(K6:AV6)&gt;2,LARGE(K6:AV6,3),0)+IF(COUNT(K6:AV6)&gt;3,LARGE(K6:AV6,4),0)+IF(COUNT(K6:AV6)&gt;4,LARGE(K6:AV6,5),0)+IF(COUNT(K6:AV6)&gt;5,LARGE(K6:AV6,6),0)+IF(COUNT(K6:AV6)&gt;6,LARGE(K6:AV6,7),0)+IF(COUNT(K6:AV6)&gt;7,LARGE(K6:AV6,8),0)+IF(COUNT(K6:AV6)&gt;8,LARGE(K6:AV6,9),0)+IF(COUNT(K6:AV6)&gt;9,LARGE(K6:AV6,10),0)+IF(COUNT(K6:AV6)&gt;10,LARGE(K6:AV6,11),0)+IF(COUNT(K6:AV6)&gt;11,LARGE(K6:AV6,12),0)+IF(COUNT(K6:AV6)&gt;12,LARGE(K6:AV6,13),0)+IF(COUNT(K6:AV6)&gt;13,LARGE(K6:AV6,14),0)+IF(COUNT(K6:AV6)&gt;14,LARGE(K6:AV6,15),0)</f>
        <v>715</v>
      </c>
      <c r="E6" s="3">
        <f>IF(COUNT(K6:AV6)&lt;22,IF(COUNT(K6:AV6)&gt;14,(COUNT(K6:AV6)-15),0)*20,120)</f>
        <v>120</v>
      </c>
      <c r="F6" s="21">
        <f>D6+E6</f>
        <v>835</v>
      </c>
      <c r="G6" s="14" t="s">
        <v>60</v>
      </c>
      <c r="H6" s="14" t="s">
        <v>71</v>
      </c>
      <c r="I6" s="5">
        <v>1947</v>
      </c>
      <c r="J6" s="5" t="s">
        <v>46</v>
      </c>
      <c r="K6" s="5">
        <v>46</v>
      </c>
      <c r="L6" s="3">
        <v>47</v>
      </c>
      <c r="M6" s="3">
        <v>47</v>
      </c>
      <c r="N6" s="3">
        <v>45</v>
      </c>
      <c r="O6" s="3">
        <v>37</v>
      </c>
      <c r="P6" s="3">
        <v>48</v>
      </c>
      <c r="Q6" s="17">
        <v>48</v>
      </c>
      <c r="R6" s="3">
        <v>48</v>
      </c>
      <c r="S6" s="3">
        <v>42</v>
      </c>
      <c r="T6" s="3">
        <v>44</v>
      </c>
      <c r="U6" s="3">
        <v>43</v>
      </c>
      <c r="V6" s="3">
        <v>46</v>
      </c>
      <c r="W6" s="17">
        <v>48</v>
      </c>
      <c r="X6" s="3">
        <v>45</v>
      </c>
      <c r="Y6" s="3">
        <v>47</v>
      </c>
      <c r="Z6" s="3">
        <v>48</v>
      </c>
      <c r="AA6" s="17">
        <v>45</v>
      </c>
      <c r="AB6" s="3">
        <v>48</v>
      </c>
      <c r="AC6" s="3">
        <v>47</v>
      </c>
      <c r="AD6" s="3">
        <v>46</v>
      </c>
      <c r="AE6" s="3">
        <v>39</v>
      </c>
      <c r="AF6" s="3">
        <v>49</v>
      </c>
      <c r="AG6" s="5">
        <v>35</v>
      </c>
      <c r="AH6" s="3">
        <v>47</v>
      </c>
      <c r="AI6" s="3">
        <v>42</v>
      </c>
      <c r="AJ6" s="3">
        <v>46</v>
      </c>
      <c r="AK6" s="3">
        <v>47</v>
      </c>
      <c r="AL6" s="3">
        <v>48</v>
      </c>
      <c r="AM6" s="3">
        <v>45</v>
      </c>
      <c r="AN6" s="3"/>
      <c r="AO6" s="3">
        <v>44</v>
      </c>
      <c r="AP6" s="3"/>
      <c r="AQ6" s="3">
        <v>47</v>
      </c>
      <c r="AR6" s="3">
        <v>42</v>
      </c>
      <c r="AS6" s="17">
        <v>47</v>
      </c>
      <c r="AT6" s="3">
        <v>48</v>
      </c>
      <c r="AU6" s="5"/>
      <c r="AV6" s="18"/>
    </row>
    <row r="7" spans="1:48" s="1" customFormat="1" ht="13.5" customHeight="1">
      <c r="A7" s="12">
        <v>5</v>
      </c>
      <c r="B7" s="2">
        <f>SUM(K7:AV7)</f>
        <v>900</v>
      </c>
      <c r="C7" s="18">
        <f>COUNT(K7:AV7)</f>
        <v>20</v>
      </c>
      <c r="D7" s="18">
        <f>IF(COUNT(K7:AV7)&gt;0,LARGE(K7:AV7,1),0)+IF(COUNT(K7:AV7)&gt;1,LARGE(K7:AV7,2),0)+IF(COUNT(K7:AV7)&gt;2,LARGE(K7:AV7,3),0)+IF(COUNT(K7:AV7)&gt;3,LARGE(K7:AV7,4),0)+IF(COUNT(K7:AV7)&gt;4,LARGE(K7:AV7,5),0)+IF(COUNT(K7:AV7)&gt;5,LARGE(K7:AV7,6),0)+IF(COUNT(K7:AV7)&gt;6,LARGE(K7:AV7,7),0)+IF(COUNT(K7:AV7)&gt;7,LARGE(K7:AV7,8),0)+IF(COUNT(K7:AV7)&gt;8,LARGE(K7:AV7,9),0)+IF(COUNT(K7:AV7)&gt;9,LARGE(K7:AV7,10),0)+IF(COUNT(K7:AV7)&gt;10,LARGE(K7:AV7,11),0)+IF(COUNT(K7:AV7)&gt;11,LARGE(K7:AV7,12),0)+IF(COUNT(K7:AV7)&gt;12,LARGE(K7:AV7,13),0)+IF(COUNT(K7:AV7)&gt;13,LARGE(K7:AV7,14),0)+IF(COUNT(K7:AV7)&gt;14,LARGE(K7:AV7,15),0)</f>
        <v>700</v>
      </c>
      <c r="E7" s="18">
        <f>IF(COUNT(K7:AV7)&lt;22,IF(COUNT(K7:AV7)&gt;14,(COUNT(K7:AV7)-15),0)*20,120)</f>
        <v>100</v>
      </c>
      <c r="F7" s="21">
        <f>D7+E7</f>
        <v>800</v>
      </c>
      <c r="G7" s="31" t="s">
        <v>103</v>
      </c>
      <c r="H7" s="14" t="s">
        <v>104</v>
      </c>
      <c r="I7" s="36">
        <v>1947</v>
      </c>
      <c r="J7" s="36" t="s">
        <v>94</v>
      </c>
      <c r="K7" s="17">
        <v>47</v>
      </c>
      <c r="L7" s="3"/>
      <c r="M7" s="17">
        <v>44</v>
      </c>
      <c r="N7" s="3"/>
      <c r="O7" s="3">
        <v>38</v>
      </c>
      <c r="P7" s="17">
        <v>44</v>
      </c>
      <c r="Q7" s="3"/>
      <c r="R7" s="3">
        <v>49</v>
      </c>
      <c r="S7" s="3">
        <v>44</v>
      </c>
      <c r="T7" s="3">
        <v>45</v>
      </c>
      <c r="U7" s="3"/>
      <c r="V7" s="3">
        <v>47</v>
      </c>
      <c r="W7" s="3">
        <v>48</v>
      </c>
      <c r="X7" s="3"/>
      <c r="Y7" s="3"/>
      <c r="Z7" s="3"/>
      <c r="AA7" s="3"/>
      <c r="AB7" s="17">
        <v>49</v>
      </c>
      <c r="AC7" s="17">
        <v>47</v>
      </c>
      <c r="AD7" s="17">
        <v>45</v>
      </c>
      <c r="AE7" s="3">
        <v>40</v>
      </c>
      <c r="AF7" s="3"/>
      <c r="AG7" s="5">
        <v>37</v>
      </c>
      <c r="AH7" s="17">
        <v>50</v>
      </c>
      <c r="AI7" s="3"/>
      <c r="AJ7" s="3"/>
      <c r="AK7" s="3">
        <v>48</v>
      </c>
      <c r="AL7" s="3">
        <v>47</v>
      </c>
      <c r="AM7" s="3">
        <v>44</v>
      </c>
      <c r="AN7" s="3">
        <v>46</v>
      </c>
      <c r="AO7" s="3"/>
      <c r="AP7" s="3"/>
      <c r="AQ7" s="3"/>
      <c r="AR7" s="3">
        <v>41</v>
      </c>
      <c r="AS7" s="3"/>
      <c r="AT7" s="3"/>
      <c r="AU7" s="5"/>
      <c r="AV7" s="2"/>
    </row>
    <row r="8" spans="1:48" s="1" customFormat="1" ht="13.5" customHeight="1">
      <c r="A8" s="12">
        <v>6</v>
      </c>
      <c r="B8" s="2">
        <f>SUM(K8:AV8)</f>
        <v>613</v>
      </c>
      <c r="C8" s="18">
        <f>COUNT(K8:AV8)</f>
        <v>13</v>
      </c>
      <c r="D8" s="18">
        <f>IF(COUNT(K8:AV8)&gt;0,LARGE(K8:AV8,1),0)+IF(COUNT(K8:AV8)&gt;1,LARGE(K8:AV8,2),0)+IF(COUNT(K8:AV8)&gt;2,LARGE(K8:AV8,3),0)+IF(COUNT(K8:AV8)&gt;3,LARGE(K8:AV8,4),0)+IF(COUNT(K8:AV8)&gt;4,LARGE(K8:AV8,5),0)+IF(COUNT(K8:AV8)&gt;5,LARGE(K8:AV8,6),0)+IF(COUNT(K8:AV8)&gt;6,LARGE(K8:AV8,7),0)+IF(COUNT(K8:AV8)&gt;7,LARGE(K8:AV8,8),0)+IF(COUNT(K8:AV8)&gt;8,LARGE(K8:AV8,9),0)+IF(COUNT(K8:AV8)&gt;9,LARGE(K8:AV8,10),0)+IF(COUNT(K8:AV8)&gt;10,LARGE(K8:AV8,11),0)+IF(COUNT(K8:AV8)&gt;11,LARGE(K8:AV8,12),0)+IF(COUNT(K8:AV8)&gt;12,LARGE(K8:AV8,13),0)+IF(COUNT(K8:AV8)&gt;13,LARGE(K8:AV8,14),0)+IF(COUNT(K8:AV8)&gt;14,LARGE(K8:AV8,15),0)</f>
        <v>613</v>
      </c>
      <c r="E8" s="18">
        <f>IF(COUNT(K8:AV8)&lt;22,IF(COUNT(K8:AV8)&gt;14,(COUNT(K8:AV8)-15),0)*20,120)</f>
        <v>0</v>
      </c>
      <c r="F8" s="21">
        <f>D8+E8</f>
        <v>613</v>
      </c>
      <c r="G8" s="14" t="s">
        <v>61</v>
      </c>
      <c r="H8" s="14" t="s">
        <v>62</v>
      </c>
      <c r="I8" s="5">
        <v>1949</v>
      </c>
      <c r="J8" s="5" t="s">
        <v>45</v>
      </c>
      <c r="K8" s="5">
        <v>50</v>
      </c>
      <c r="L8" s="3"/>
      <c r="M8" s="3"/>
      <c r="N8" s="3"/>
      <c r="O8" s="3">
        <v>41</v>
      </c>
      <c r="P8" s="17">
        <v>48</v>
      </c>
      <c r="Q8" s="3"/>
      <c r="R8" s="3"/>
      <c r="S8" s="3"/>
      <c r="T8" s="3"/>
      <c r="U8" s="3"/>
      <c r="V8" s="3"/>
      <c r="W8" s="3"/>
      <c r="X8" s="3">
        <v>47</v>
      </c>
      <c r="Y8" s="17">
        <v>49</v>
      </c>
      <c r="Z8" s="3"/>
      <c r="AA8" s="3"/>
      <c r="AB8" s="3">
        <v>49</v>
      </c>
      <c r="AC8" s="3">
        <v>49</v>
      </c>
      <c r="AD8" s="3">
        <v>49</v>
      </c>
      <c r="AE8" s="3">
        <v>44</v>
      </c>
      <c r="AF8" s="3"/>
      <c r="AG8" s="3">
        <v>42</v>
      </c>
      <c r="AH8" s="3"/>
      <c r="AI8" s="3">
        <v>47</v>
      </c>
      <c r="AJ8" s="3"/>
      <c r="AK8" s="17">
        <v>50</v>
      </c>
      <c r="AL8" s="3"/>
      <c r="AM8" s="3"/>
      <c r="AN8" s="3"/>
      <c r="AO8" s="17">
        <v>48</v>
      </c>
      <c r="AP8" s="3"/>
      <c r="AQ8" s="3"/>
      <c r="AR8" s="3"/>
      <c r="AS8" s="3"/>
      <c r="AT8" s="3"/>
      <c r="AU8" s="5"/>
      <c r="AV8" s="2"/>
    </row>
    <row r="9" spans="1:48" s="1" customFormat="1" ht="13.5" customHeight="1">
      <c r="A9" s="12"/>
      <c r="B9" s="2"/>
      <c r="C9" s="18"/>
      <c r="D9" s="18"/>
      <c r="E9" s="18"/>
      <c r="F9" s="21"/>
      <c r="G9" s="14"/>
      <c r="H9" s="14"/>
      <c r="I9" s="5"/>
      <c r="J9" s="5"/>
      <c r="K9" s="5"/>
      <c r="L9" s="3"/>
      <c r="M9" s="3"/>
      <c r="N9" s="3"/>
      <c r="O9" s="3"/>
      <c r="P9" s="17"/>
      <c r="Q9" s="3"/>
      <c r="R9" s="3"/>
      <c r="S9" s="3"/>
      <c r="T9" s="3"/>
      <c r="U9" s="3"/>
      <c r="V9" s="3"/>
      <c r="W9" s="3"/>
      <c r="X9" s="3"/>
      <c r="Y9" s="17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17"/>
      <c r="AL9" s="3"/>
      <c r="AM9" s="3"/>
      <c r="AN9" s="3"/>
      <c r="AO9" s="17"/>
      <c r="AP9" s="3"/>
      <c r="AQ9" s="3"/>
      <c r="AR9" s="3"/>
      <c r="AS9" s="3"/>
      <c r="AT9" s="3"/>
      <c r="AU9" s="5"/>
      <c r="AV9" s="2"/>
    </row>
    <row r="10" spans="1:48" s="1" customFormat="1" ht="13.5" customHeight="1">
      <c r="A10" s="12"/>
      <c r="B10" s="2"/>
      <c r="C10" s="18"/>
      <c r="D10" s="18"/>
      <c r="E10" s="18"/>
      <c r="F10" s="21"/>
      <c r="G10" s="14"/>
      <c r="H10" s="14"/>
      <c r="I10" s="5"/>
      <c r="J10" s="5"/>
      <c r="K10" s="5"/>
      <c r="L10" s="3"/>
      <c r="M10" s="3"/>
      <c r="N10" s="3"/>
      <c r="O10" s="3"/>
      <c r="P10" s="17"/>
      <c r="Q10" s="3"/>
      <c r="R10" s="3"/>
      <c r="S10" s="3"/>
      <c r="T10" s="3"/>
      <c r="U10" s="3"/>
      <c r="V10" s="3"/>
      <c r="W10" s="3"/>
      <c r="X10" s="3"/>
      <c r="Y10" s="17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17"/>
      <c r="AL10" s="3"/>
      <c r="AM10" s="3"/>
      <c r="AN10" s="3"/>
      <c r="AO10" s="17"/>
      <c r="AP10" s="3"/>
      <c r="AQ10" s="3"/>
      <c r="AR10" s="3"/>
      <c r="AS10" s="3"/>
      <c r="AT10" s="3"/>
      <c r="AU10" s="5"/>
      <c r="AV10" s="2"/>
    </row>
    <row r="11" spans="1:48" s="1" customFormat="1" ht="13.5" customHeight="1">
      <c r="A11" s="12"/>
      <c r="B11" s="2">
        <f>SUM(K11:AV11)</f>
        <v>422</v>
      </c>
      <c r="C11" s="18">
        <f>COUNT(K11:AV11)</f>
        <v>9</v>
      </c>
      <c r="D11" s="18">
        <f>IF(COUNT(K11:AV11)&gt;0,LARGE(K11:AV11,1),0)+IF(COUNT(K11:AV11)&gt;1,LARGE(K11:AV11,2),0)+IF(COUNT(K11:AV11)&gt;2,LARGE(K11:AV11,3),0)+IF(COUNT(K11:AV11)&gt;3,LARGE(K11:AV11,4),0)+IF(COUNT(K11:AV11)&gt;4,LARGE(K11:AV11,5),0)+IF(COUNT(K11:AV11)&gt;5,LARGE(K11:AV11,6),0)+IF(COUNT(K11:AV11)&gt;6,LARGE(K11:AV11,7),0)+IF(COUNT(K11:AV11)&gt;7,LARGE(K11:AV11,8),0)+IF(COUNT(K11:AV11)&gt;8,LARGE(K11:AV11,9),0)+IF(COUNT(K11:AV11)&gt;9,LARGE(K11:AV11,10),0)+IF(COUNT(K11:AV11)&gt;10,LARGE(K11:AV11,11),0)+IF(COUNT(K11:AV11)&gt;11,LARGE(K11:AV11,12),0)+IF(COUNT(K11:AV11)&gt;12,LARGE(K11:AV11,13),0)+IF(COUNT(K11:AV11)&gt;13,LARGE(K11:AV11,14),0)+IF(COUNT(K11:AV11)&gt;14,LARGE(K11:AV11,15),0)</f>
        <v>422</v>
      </c>
      <c r="E11" s="18">
        <f>IF(COUNT(K11:AV11)&lt;22,IF(COUNT(K11:AV11)&gt;14,(COUNT(K11:AV11)-15),0)*20,120)</f>
        <v>0</v>
      </c>
      <c r="F11" s="21">
        <f>D11+E11</f>
        <v>422</v>
      </c>
      <c r="G11" s="26" t="s">
        <v>151</v>
      </c>
      <c r="H11" s="26" t="s">
        <v>49</v>
      </c>
      <c r="I11" s="27">
        <v>1947</v>
      </c>
      <c r="J11" s="27"/>
      <c r="K11" s="17"/>
      <c r="L11" s="3"/>
      <c r="M11" s="3"/>
      <c r="N11" s="3"/>
      <c r="O11" s="3"/>
      <c r="P11" s="17">
        <v>46</v>
      </c>
      <c r="Q11" s="3"/>
      <c r="R11" s="3"/>
      <c r="S11" s="3">
        <v>45</v>
      </c>
      <c r="T11" s="3"/>
      <c r="U11" s="3"/>
      <c r="V11" s="3"/>
      <c r="W11" s="3"/>
      <c r="X11" s="3"/>
      <c r="Y11" s="3"/>
      <c r="Z11" s="3"/>
      <c r="AA11" s="3"/>
      <c r="AB11" s="16"/>
      <c r="AC11" s="3"/>
      <c r="AD11" s="3"/>
      <c r="AE11" s="3">
        <v>43</v>
      </c>
      <c r="AF11" s="3"/>
      <c r="AG11" s="3"/>
      <c r="AH11" s="3">
        <v>48</v>
      </c>
      <c r="AI11" s="3"/>
      <c r="AJ11" s="17">
        <v>49</v>
      </c>
      <c r="AK11" s="3"/>
      <c r="AL11" s="3">
        <v>49</v>
      </c>
      <c r="AM11" s="3"/>
      <c r="AN11" s="3"/>
      <c r="AO11" s="3">
        <v>47</v>
      </c>
      <c r="AP11" s="3"/>
      <c r="AQ11" s="3">
        <v>48</v>
      </c>
      <c r="AR11" s="3"/>
      <c r="AS11" s="3">
        <v>47</v>
      </c>
      <c r="AT11" s="3"/>
      <c r="AU11" s="5"/>
      <c r="AV11" s="2"/>
    </row>
    <row r="12" spans="1:48" s="1" customFormat="1" ht="13.5" customHeight="1">
      <c r="A12" s="12"/>
      <c r="B12" s="2">
        <f>SUM(K12:AV12)</f>
        <v>319</v>
      </c>
      <c r="C12" s="18">
        <f>COUNT(K12:AV12)</f>
        <v>7</v>
      </c>
      <c r="D12" s="18">
        <f>IF(COUNT(K12:AV12)&gt;0,LARGE(K12:AV12,1),0)+IF(COUNT(K12:AV12)&gt;1,LARGE(K12:AV12,2),0)+IF(COUNT(K12:AV12)&gt;2,LARGE(K12:AV12,3),0)+IF(COUNT(K12:AV12)&gt;3,LARGE(K12:AV12,4),0)+IF(COUNT(K12:AV12)&gt;4,LARGE(K12:AV12,5),0)+IF(COUNT(K12:AV12)&gt;5,LARGE(K12:AV12,6),0)+IF(COUNT(K12:AV12)&gt;6,LARGE(K12:AV12,7),0)+IF(COUNT(K12:AV12)&gt;7,LARGE(K12:AV12,8),0)+IF(COUNT(K12:AV12)&gt;8,LARGE(K12:AV12,9),0)+IF(COUNT(K12:AV12)&gt;9,LARGE(K12:AV12,10),0)+IF(COUNT(K12:AV12)&gt;10,LARGE(K12:AV12,11),0)+IF(COUNT(K12:AV12)&gt;11,LARGE(K12:AV12,12),0)+IF(COUNT(K12:AV12)&gt;12,LARGE(K12:AV12,13),0)+IF(COUNT(K12:AV12)&gt;13,LARGE(K12:AV12,14),0)+IF(COUNT(K12:AV12)&gt;14,LARGE(K12:AV12,15),0)</f>
        <v>319</v>
      </c>
      <c r="E12" s="18">
        <f>IF(COUNT(K12:AV12)&lt;22,IF(COUNT(K12:AV12)&gt;14,(COUNT(K12:AV12)-15),0)*20,120)</f>
        <v>0</v>
      </c>
      <c r="F12" s="21">
        <f>D12+E12</f>
        <v>319</v>
      </c>
      <c r="G12" s="5" t="s">
        <v>154</v>
      </c>
      <c r="H12" s="35" t="s">
        <v>155</v>
      </c>
      <c r="I12" s="35">
        <v>1948</v>
      </c>
      <c r="J12" s="35" t="s">
        <v>156</v>
      </c>
      <c r="K12" s="17"/>
      <c r="L12" s="3"/>
      <c r="M12" s="3"/>
      <c r="N12" s="3"/>
      <c r="O12" s="3"/>
      <c r="P12" s="17"/>
      <c r="Q12" s="3">
        <v>47</v>
      </c>
      <c r="R12" s="3">
        <v>47</v>
      </c>
      <c r="S12" s="3"/>
      <c r="T12" s="3"/>
      <c r="U12" s="3"/>
      <c r="V12" s="3"/>
      <c r="W12" s="3">
        <v>46</v>
      </c>
      <c r="X12" s="3"/>
      <c r="Y12" s="3"/>
      <c r="Z12" s="3">
        <v>47</v>
      </c>
      <c r="AA12" s="3"/>
      <c r="AB12" s="3">
        <v>47</v>
      </c>
      <c r="AC12" s="3"/>
      <c r="AD12" s="3">
        <v>45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>
        <v>40</v>
      </c>
      <c r="AS12" s="3"/>
      <c r="AT12" s="3"/>
      <c r="AU12" s="5"/>
      <c r="AV12" s="2"/>
    </row>
    <row r="13" spans="1:48" s="1" customFormat="1" ht="13.5" customHeight="1">
      <c r="A13" s="12"/>
      <c r="B13" s="2">
        <f>SUM(K13:AV13)</f>
        <v>298</v>
      </c>
      <c r="C13" s="18">
        <f>COUNT(K13:AV13)</f>
        <v>6</v>
      </c>
      <c r="D13" s="18">
        <f>IF(COUNT(K13:AV13)&gt;0,LARGE(K13:AV13,1),0)+IF(COUNT(K13:AV13)&gt;1,LARGE(K13:AV13,2),0)+IF(COUNT(K13:AV13)&gt;2,LARGE(K13:AV13,3),0)+IF(COUNT(K13:AV13)&gt;3,LARGE(K13:AV13,4),0)+IF(COUNT(K13:AV13)&gt;4,LARGE(K13:AV13,5),0)+IF(COUNT(K13:AV13)&gt;5,LARGE(K13:AV13,6),0)+IF(COUNT(K13:AV13)&gt;6,LARGE(K13:AV13,7),0)+IF(COUNT(K13:AV13)&gt;7,LARGE(K13:AV13,8),0)+IF(COUNT(K13:AV13)&gt;8,LARGE(K13:AV13,9),0)+IF(COUNT(K13:AV13)&gt;9,LARGE(K13:AV13,10),0)+IF(COUNT(K13:AV13)&gt;10,LARGE(K13:AV13,11),0)+IF(COUNT(K13:AV13)&gt;11,LARGE(K13:AV13,12),0)+IF(COUNT(K13:AV13)&gt;12,LARGE(K13:AV13,13),0)+IF(COUNT(K13:AV13)&gt;13,LARGE(K13:AV13,14),0)+IF(COUNT(K13:AV13)&gt;14,LARGE(K13:AV13,15),0)</f>
        <v>298</v>
      </c>
      <c r="E13" s="18">
        <f>IF(COUNT(K13:AV13)&lt;22,IF(COUNT(K13:AV13)&gt;14,(COUNT(K13:AV13)-15),0)*20,120)</f>
        <v>0</v>
      </c>
      <c r="F13" s="21">
        <f>D13+E13</f>
        <v>298</v>
      </c>
      <c r="G13" s="28" t="s">
        <v>159</v>
      </c>
      <c r="H13" s="5" t="s">
        <v>160</v>
      </c>
      <c r="I13" s="29" t="s">
        <v>161</v>
      </c>
      <c r="J13" s="28" t="s">
        <v>162</v>
      </c>
      <c r="K13" s="17"/>
      <c r="L13" s="3"/>
      <c r="M13" s="3"/>
      <c r="N13" s="3"/>
      <c r="O13" s="3"/>
      <c r="P13" s="3"/>
      <c r="Q13" s="3"/>
      <c r="R13" s="17">
        <v>50</v>
      </c>
      <c r="S13" s="3"/>
      <c r="T13" s="3"/>
      <c r="U13" s="3">
        <v>50</v>
      </c>
      <c r="V13" s="3"/>
      <c r="W13" s="3"/>
      <c r="X13" s="3"/>
      <c r="Y13" s="3"/>
      <c r="Z13" s="3"/>
      <c r="AA13" s="3"/>
      <c r="AB13" s="3"/>
      <c r="AC13" s="3"/>
      <c r="AD13" s="17">
        <v>50</v>
      </c>
      <c r="AE13" s="3">
        <v>49</v>
      </c>
      <c r="AF13" s="3"/>
      <c r="AG13" s="3"/>
      <c r="AH13" s="3"/>
      <c r="AI13" s="3">
        <v>49</v>
      </c>
      <c r="AJ13" s="3"/>
      <c r="AK13" s="3">
        <v>50</v>
      </c>
      <c r="AL13" s="3"/>
      <c r="AM13" s="3"/>
      <c r="AN13" s="3"/>
      <c r="AO13" s="3"/>
      <c r="AP13" s="3"/>
      <c r="AQ13" s="3"/>
      <c r="AR13" s="3"/>
      <c r="AS13" s="3"/>
      <c r="AT13" s="3"/>
      <c r="AU13" s="5"/>
      <c r="AV13" s="2"/>
    </row>
    <row r="14" spans="1:48" s="1" customFormat="1" ht="13.5" customHeight="1">
      <c r="A14" s="12"/>
      <c r="B14" s="2">
        <f>SUM(K14:AV14)</f>
        <v>297</v>
      </c>
      <c r="C14" s="18">
        <f>COUNT(K14:AV14)</f>
        <v>6</v>
      </c>
      <c r="D14" s="18">
        <f>IF(COUNT(K14:AV14)&gt;0,LARGE(K14:AV14,1),0)+IF(COUNT(K14:AV14)&gt;1,LARGE(K14:AV14,2),0)+IF(COUNT(K14:AV14)&gt;2,LARGE(K14:AV14,3),0)+IF(COUNT(K14:AV14)&gt;3,LARGE(K14:AV14,4),0)+IF(COUNT(K14:AV14)&gt;4,LARGE(K14:AV14,5),0)+IF(COUNT(K14:AV14)&gt;5,LARGE(K14:AV14,6),0)+IF(COUNT(K14:AV14)&gt;6,LARGE(K14:AV14,7),0)+IF(COUNT(K14:AV14)&gt;7,LARGE(K14:AV14,8),0)+IF(COUNT(K14:AV14)&gt;8,LARGE(K14:AV14,9),0)+IF(COUNT(K14:AV14)&gt;9,LARGE(K14:AV14,10),0)+IF(COUNT(K14:AV14)&gt;10,LARGE(K14:AV14,11),0)+IF(COUNT(K14:AV14)&gt;11,LARGE(K14:AV14,12),0)+IF(COUNT(K14:AV14)&gt;12,LARGE(K14:AV14,13),0)+IF(COUNT(K14:AV14)&gt;13,LARGE(K14:AV14,14),0)+IF(COUNT(K14:AV14)&gt;14,LARGE(K14:AV14,15),0)</f>
        <v>297</v>
      </c>
      <c r="E14" s="18">
        <f>IF(COUNT(K14:AV14)&lt;22,IF(COUNT(K14:AV14)&gt;14,(COUNT(K14:AV14)-15),0)*20,120)</f>
        <v>0</v>
      </c>
      <c r="F14" s="21">
        <f>D14+E14</f>
        <v>297</v>
      </c>
      <c r="G14" s="5" t="s">
        <v>50</v>
      </c>
      <c r="H14" s="5" t="s">
        <v>171</v>
      </c>
      <c r="I14" s="5">
        <v>1948</v>
      </c>
      <c r="J14" s="5" t="s">
        <v>172</v>
      </c>
      <c r="K14" s="17"/>
      <c r="L14" s="17">
        <v>49</v>
      </c>
      <c r="M14" s="3"/>
      <c r="N14" s="3"/>
      <c r="O14" s="3"/>
      <c r="P14" s="3"/>
      <c r="Q14" s="3"/>
      <c r="R14" s="3"/>
      <c r="S14" s="3"/>
      <c r="T14" s="3">
        <v>49</v>
      </c>
      <c r="U14" s="3"/>
      <c r="V14" s="3"/>
      <c r="W14" s="3"/>
      <c r="X14" s="3">
        <v>50</v>
      </c>
      <c r="Y14" s="3"/>
      <c r="Z14" s="3"/>
      <c r="AA14" s="17">
        <v>50</v>
      </c>
      <c r="AB14" s="3"/>
      <c r="AC14" s="3"/>
      <c r="AD14" s="3"/>
      <c r="AE14" s="3">
        <v>50</v>
      </c>
      <c r="AF14" s="3"/>
      <c r="AG14" s="3">
        <v>49</v>
      </c>
      <c r="AH14" s="3"/>
      <c r="AI14" s="3"/>
      <c r="AJ14" s="3"/>
      <c r="AK14" s="3"/>
      <c r="AL14" s="3"/>
      <c r="AM14" s="3"/>
      <c r="AN14" s="3"/>
      <c r="AO14" s="3"/>
      <c r="AP14" s="3"/>
      <c r="AQ14" s="17"/>
      <c r="AR14" s="3"/>
      <c r="AS14" s="3"/>
      <c r="AT14" s="3"/>
      <c r="AU14" s="5"/>
      <c r="AV14" s="2"/>
    </row>
    <row r="15" spans="1:48" s="1" customFormat="1" ht="13.5" customHeight="1">
      <c r="A15" s="12"/>
      <c r="B15" s="2">
        <f>SUM(K15:AV15)</f>
        <v>244</v>
      </c>
      <c r="C15" s="18">
        <f>COUNT(K15:AV15)</f>
        <v>5</v>
      </c>
      <c r="D15" s="18">
        <f>IF(COUNT(K15:AV15)&gt;0,LARGE(K15:AV15,1),0)+IF(COUNT(K15:AV15)&gt;1,LARGE(K15:AV15,2),0)+IF(COUNT(K15:AV15)&gt;2,LARGE(K15:AV15,3),0)+IF(COUNT(K15:AV15)&gt;3,LARGE(K15:AV15,4),0)+IF(COUNT(K15:AV15)&gt;4,LARGE(K15:AV15,5),0)+IF(COUNT(K15:AV15)&gt;5,LARGE(K15:AV15,6),0)+IF(COUNT(K15:AV15)&gt;6,LARGE(K15:AV15,7),0)+IF(COUNT(K15:AV15)&gt;7,LARGE(K15:AV15,8),0)+IF(COUNT(K15:AV15)&gt;8,LARGE(K15:AV15,9),0)+IF(COUNT(K15:AV15)&gt;9,LARGE(K15:AV15,10),0)+IF(COUNT(K15:AV15)&gt;10,LARGE(K15:AV15,11),0)+IF(COUNT(K15:AV15)&gt;11,LARGE(K15:AV15,12),0)+IF(COUNT(K15:AV15)&gt;12,LARGE(K15:AV15,13),0)+IF(COUNT(K15:AV15)&gt;13,LARGE(K15:AV15,14),0)+IF(COUNT(K15:AV15)&gt;14,LARGE(K15:AV15,15),0)</f>
        <v>244</v>
      </c>
      <c r="E15" s="18">
        <f>IF(COUNT(K15:AV15)&lt;22,IF(COUNT(K15:AV15)&gt;14,(COUNT(K15:AV15)-15),0)*20,120)</f>
        <v>0</v>
      </c>
      <c r="F15" s="21">
        <f>D15+E15</f>
        <v>244</v>
      </c>
      <c r="G15" s="36" t="s">
        <v>105</v>
      </c>
      <c r="H15" s="36" t="s">
        <v>106</v>
      </c>
      <c r="I15" s="37" t="s">
        <v>107</v>
      </c>
      <c r="J15" s="36" t="s">
        <v>108</v>
      </c>
      <c r="K15" s="16"/>
      <c r="L15" s="3"/>
      <c r="M15" s="5"/>
      <c r="N15" s="5">
        <v>50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>
        <v>48</v>
      </c>
      <c r="AF15" s="14">
        <v>49</v>
      </c>
      <c r="AG15" s="5">
        <v>47</v>
      </c>
      <c r="AH15" s="5"/>
      <c r="AI15" s="5">
        <v>50</v>
      </c>
      <c r="AJ15" s="5"/>
      <c r="AK15" s="5"/>
      <c r="AL15" s="5"/>
      <c r="AM15" s="5"/>
      <c r="AN15" s="5"/>
      <c r="AO15" s="5"/>
      <c r="AP15" s="5"/>
      <c r="AQ15" s="5"/>
      <c r="AR15" s="5"/>
      <c r="AS15" s="14"/>
      <c r="AT15" s="5"/>
      <c r="AU15" s="5"/>
      <c r="AV15" s="2"/>
    </row>
    <row r="16" spans="1:48" s="1" customFormat="1" ht="13.5" customHeight="1">
      <c r="A16" s="12"/>
      <c r="B16" s="2">
        <f>SUM(K16:AV16)</f>
        <v>242</v>
      </c>
      <c r="C16" s="18">
        <f>COUNT(K16:AV16)</f>
        <v>5</v>
      </c>
      <c r="D16" s="18">
        <f>IF(COUNT(K16:AV16)&gt;0,LARGE(K16:AV16,1),0)+IF(COUNT(K16:AV16)&gt;1,LARGE(K16:AV16,2),0)+IF(COUNT(K16:AV16)&gt;2,LARGE(K16:AV16,3),0)+IF(COUNT(K16:AV16)&gt;3,LARGE(K16:AV16,4),0)+IF(COUNT(K16:AV16)&gt;4,LARGE(K16:AV16,5),0)+IF(COUNT(K16:AV16)&gt;5,LARGE(K16:AV16,6),0)+IF(COUNT(K16:AV16)&gt;6,LARGE(K16:AV16,7),0)+IF(COUNT(K16:AV16)&gt;7,LARGE(K16:AV16,8),0)+IF(COUNT(K16:AV16)&gt;8,LARGE(K16:AV16,9),0)+IF(COUNT(K16:AV16)&gt;9,LARGE(K16:AV16,10),0)+IF(COUNT(K16:AV16)&gt;10,LARGE(K16:AV16,11),0)+IF(COUNT(K16:AV16)&gt;11,LARGE(K16:AV16,12),0)+IF(COUNT(K16:AV16)&gt;12,LARGE(K16:AV16,13),0)+IF(COUNT(K16:AV16)&gt;13,LARGE(K16:AV16,14),0)+IF(COUNT(K16:AV16)&gt;14,LARGE(K16:AV16,15),0)</f>
        <v>242</v>
      </c>
      <c r="E16" s="18">
        <f>IF(COUNT(K16:AV16)&lt;22,IF(COUNT(K16:AV16)&gt;14,(COUNT(K16:AV16)-15),0)*20,120)</f>
        <v>0</v>
      </c>
      <c r="F16" s="21">
        <f>D16+E16</f>
        <v>242</v>
      </c>
      <c r="G16" s="23" t="s">
        <v>116</v>
      </c>
      <c r="H16" s="23" t="s">
        <v>117</v>
      </c>
      <c r="I16" s="24">
        <v>17533</v>
      </c>
      <c r="J16" s="25" t="s">
        <v>118</v>
      </c>
      <c r="K16" s="17"/>
      <c r="L16" s="5"/>
      <c r="M16" s="5"/>
      <c r="N16" s="3"/>
      <c r="O16" s="5">
        <v>49</v>
      </c>
      <c r="P16" s="5">
        <v>49</v>
      </c>
      <c r="Q16" s="5"/>
      <c r="R16" s="5"/>
      <c r="S16" s="5"/>
      <c r="T16" s="5"/>
      <c r="U16" s="5">
        <v>46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>
        <v>49</v>
      </c>
      <c r="AP16" s="5"/>
      <c r="AQ16" s="5"/>
      <c r="AR16" s="5"/>
      <c r="AS16" s="5">
        <v>49</v>
      </c>
      <c r="AT16" s="5"/>
      <c r="AU16" s="5"/>
      <c r="AV16" s="2"/>
    </row>
    <row r="17" spans="1:48" s="1" customFormat="1" ht="13.5" customHeight="1">
      <c r="A17" s="12"/>
      <c r="B17" s="2">
        <f>SUM(K17:AV17)</f>
        <v>240</v>
      </c>
      <c r="C17" s="18">
        <f>COUNT(K17:AV17)</f>
        <v>5</v>
      </c>
      <c r="D17" s="18">
        <f>IF(COUNT(K17:AV17)&gt;0,LARGE(K17:AV17,1),0)+IF(COUNT(K17:AV17)&gt;1,LARGE(K17:AV17,2),0)+IF(COUNT(K17:AV17)&gt;2,LARGE(K17:AV17,3),0)+IF(COUNT(K17:AV17)&gt;3,LARGE(K17:AV17,4),0)+IF(COUNT(K17:AV17)&gt;4,LARGE(K17:AV17,5),0)+IF(COUNT(K17:AV17)&gt;5,LARGE(K17:AV17,6),0)+IF(COUNT(K17:AV17)&gt;6,LARGE(K17:AV17,7),0)+IF(COUNT(K17:AV17)&gt;7,LARGE(K17:AV17,8),0)+IF(COUNT(K17:AV17)&gt;8,LARGE(K17:AV17,9),0)+IF(COUNT(K17:AV17)&gt;9,LARGE(K17:AV17,10),0)+IF(COUNT(K17:AV17)&gt;10,LARGE(K17:AV17,11),0)+IF(COUNT(K17:AV17)&gt;11,LARGE(K17:AV17,12),0)+IF(COUNT(K17:AV17)&gt;12,LARGE(K17:AV17,13),0)+IF(COUNT(K17:AV17)&gt;13,LARGE(K17:AV17,14),0)+IF(COUNT(K17:AV17)&gt;14,LARGE(K17:AV17,15),0)</f>
        <v>240</v>
      </c>
      <c r="E17" s="18">
        <f>IF(COUNT(K17:AV17)&lt;22,IF(COUNT(K17:AV17)&gt;14,(COUNT(K17:AV17)-15),0)*20,120)</f>
        <v>0</v>
      </c>
      <c r="F17" s="21">
        <f>D17+E17</f>
        <v>240</v>
      </c>
      <c r="G17" s="36" t="s">
        <v>58</v>
      </c>
      <c r="H17" s="5" t="s">
        <v>59</v>
      </c>
      <c r="I17" s="36">
        <v>1948</v>
      </c>
      <c r="J17" s="36" t="s">
        <v>20</v>
      </c>
      <c r="K17" s="3"/>
      <c r="L17" s="3">
        <v>48</v>
      </c>
      <c r="M17" s="3">
        <v>48</v>
      </c>
      <c r="N17" s="3"/>
      <c r="O17" s="3">
        <v>48</v>
      </c>
      <c r="P17" s="3"/>
      <c r="Q17" s="3">
        <v>48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>
        <v>48</v>
      </c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5"/>
      <c r="AV17" s="2"/>
    </row>
    <row r="18" spans="1:48" s="1" customFormat="1" ht="13.5" customHeight="1">
      <c r="A18" s="12"/>
      <c r="B18" s="2">
        <f>SUM(K18:AV18)</f>
        <v>183</v>
      </c>
      <c r="C18" s="18">
        <f>COUNT(K18:AV18)</f>
        <v>4</v>
      </c>
      <c r="D18" s="18">
        <f>IF(COUNT(K18:AV18)&gt;0,LARGE(K18:AV18,1),0)+IF(COUNT(K18:AV18)&gt;1,LARGE(K18:AV18,2),0)+IF(COUNT(K18:AV18)&gt;2,LARGE(K18:AV18,3),0)+IF(COUNT(K18:AV18)&gt;3,LARGE(K18:AV18,4),0)+IF(COUNT(K18:AV18)&gt;4,LARGE(K18:AV18,5),0)+IF(COUNT(K18:AV18)&gt;5,LARGE(K18:AV18,6),0)+IF(COUNT(K18:AV18)&gt;6,LARGE(K18:AV18,7),0)+IF(COUNT(K18:AV18)&gt;7,LARGE(K18:AV18,8),0)+IF(COUNT(K18:AV18)&gt;8,LARGE(K18:AV18,9),0)+IF(COUNT(K18:AV18)&gt;9,LARGE(K18:AV18,10),0)+IF(COUNT(K18:AV18)&gt;10,LARGE(K18:AV18,11),0)+IF(COUNT(K18:AV18)&gt;11,LARGE(K18:AV18,12),0)+IF(COUNT(K18:AV18)&gt;12,LARGE(K18:AV18,13),0)+IF(COUNT(K18:AV18)&gt;13,LARGE(K18:AV18,14),0)+IF(COUNT(K18:AV18)&gt;14,LARGE(K18:AV18,15),0)</f>
        <v>183</v>
      </c>
      <c r="E18" s="18">
        <f>IF(COUNT(K18:AV18)&lt;22,IF(COUNT(K18:AV18)&gt;14,(COUNT(K18:AV18)-15),0)*20,120)</f>
        <v>0</v>
      </c>
      <c r="F18" s="21">
        <f>D18+E18</f>
        <v>183</v>
      </c>
      <c r="G18" s="23" t="s">
        <v>143</v>
      </c>
      <c r="H18" s="23" t="s">
        <v>144</v>
      </c>
      <c r="I18" s="24">
        <v>18264</v>
      </c>
      <c r="J18" s="25" t="s">
        <v>145</v>
      </c>
      <c r="K18" s="16"/>
      <c r="L18" s="3"/>
      <c r="M18" s="3"/>
      <c r="N18" s="3"/>
      <c r="O18" s="5">
        <v>40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17">
        <v>49</v>
      </c>
      <c r="AE18" s="3">
        <v>45</v>
      </c>
      <c r="AF18" s="3"/>
      <c r="AG18" s="3"/>
      <c r="AH18" s="3"/>
      <c r="AI18" s="3"/>
      <c r="AJ18" s="3"/>
      <c r="AK18" s="3"/>
      <c r="AL18" s="3"/>
      <c r="AM18" s="3"/>
      <c r="AN18" s="3">
        <v>49</v>
      </c>
      <c r="AO18" s="3"/>
      <c r="AP18" s="3"/>
      <c r="AQ18" s="3"/>
      <c r="AR18" s="3"/>
      <c r="AS18" s="3"/>
      <c r="AT18" s="3"/>
      <c r="AU18" s="5"/>
      <c r="AV18" s="2"/>
    </row>
    <row r="19" spans="1:48" s="1" customFormat="1" ht="13.5" customHeight="1">
      <c r="A19" s="12"/>
      <c r="B19" s="2">
        <f>SUM(K19:AV19)</f>
        <v>180</v>
      </c>
      <c r="C19" s="18">
        <f>COUNT(K19:AV19)</f>
        <v>4</v>
      </c>
      <c r="D19" s="18">
        <f>IF(COUNT(K19:AV19)&gt;0,LARGE(K19:AV19,1),0)+IF(COUNT(K19:AV19)&gt;1,LARGE(K19:AV19,2),0)+IF(COUNT(K19:AV19)&gt;2,LARGE(K19:AV19,3),0)+IF(COUNT(K19:AV19)&gt;3,LARGE(K19:AV19,4),0)+IF(COUNT(K19:AV19)&gt;4,LARGE(K19:AV19,5),0)+IF(COUNT(K19:AV19)&gt;5,LARGE(K19:AV19,6),0)+IF(COUNT(K19:AV19)&gt;6,LARGE(K19:AV19,7),0)+IF(COUNT(K19:AV19)&gt;7,LARGE(K19:AV19,8),0)+IF(COUNT(K19:AV19)&gt;8,LARGE(K19:AV19,9),0)+IF(COUNT(K19:AV19)&gt;9,LARGE(K19:AV19,10),0)+IF(COUNT(K19:AV19)&gt;10,LARGE(K19:AV19,11),0)+IF(COUNT(K19:AV19)&gt;11,LARGE(K19:AV19,12),0)+IF(COUNT(K19:AV19)&gt;12,LARGE(K19:AV19,13),0)+IF(COUNT(K19:AV19)&gt;13,LARGE(K19:AV19,14),0)+IF(COUNT(K19:AV19)&gt;14,LARGE(K19:AV19,15),0)</f>
        <v>180</v>
      </c>
      <c r="E19" s="18">
        <f>IF(COUNT(K19:AV19)&lt;22,IF(COUNT(K19:AV19)&gt;14,(COUNT(K19:AV19)-15),0)*20,120)</f>
        <v>0</v>
      </c>
      <c r="F19" s="21">
        <f>D19+E19</f>
        <v>180</v>
      </c>
      <c r="G19" s="26" t="s">
        <v>150</v>
      </c>
      <c r="H19" s="26" t="s">
        <v>149</v>
      </c>
      <c r="I19" s="27">
        <v>1946</v>
      </c>
      <c r="J19" s="27"/>
      <c r="K19" s="17"/>
      <c r="L19" s="5"/>
      <c r="M19" s="5"/>
      <c r="N19" s="5"/>
      <c r="O19" s="5"/>
      <c r="P19" s="17">
        <v>47</v>
      </c>
      <c r="Q19" s="5"/>
      <c r="R19" s="5"/>
      <c r="S19" s="5">
        <v>46</v>
      </c>
      <c r="T19" s="5"/>
      <c r="U19" s="5"/>
      <c r="V19" s="5"/>
      <c r="W19" s="5"/>
      <c r="X19" s="5"/>
      <c r="Y19" s="5"/>
      <c r="Z19" s="5"/>
      <c r="AA19" s="14">
        <v>48</v>
      </c>
      <c r="AB19" s="14"/>
      <c r="AC19" s="5"/>
      <c r="AD19" s="14"/>
      <c r="AE19" s="5"/>
      <c r="AF19" s="5"/>
      <c r="AG19" s="5">
        <v>39</v>
      </c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2"/>
    </row>
    <row r="20" spans="1:48" s="1" customFormat="1" ht="13.5" customHeight="1">
      <c r="A20" s="12"/>
      <c r="B20" s="2">
        <f>SUM(K20:AV20)</f>
        <v>191</v>
      </c>
      <c r="C20" s="18">
        <f>COUNT(K20:AV20)</f>
        <v>4</v>
      </c>
      <c r="D20" s="18">
        <f>IF(COUNT(K20:AV20)&gt;0,LARGE(K20:AV20,1),0)+IF(COUNT(K20:AV20)&gt;1,LARGE(K20:AV20,2),0)+IF(COUNT(K20:AV20)&gt;2,LARGE(K20:AV20,3),0)+IF(COUNT(K20:AV20)&gt;3,LARGE(K20:AV20,4),0)+IF(COUNT(K20:AV20)&gt;4,LARGE(K20:AV20,5),0)+IF(COUNT(K20:AV20)&gt;5,LARGE(K20:AV20,6),0)+IF(COUNT(K20:AV20)&gt;6,LARGE(K20:AV20,7),0)+IF(COUNT(K20:AV20)&gt;7,LARGE(K20:AV20,8),0)+IF(COUNT(K20:AV20)&gt;8,LARGE(K20:AV20,9),0)+IF(COUNT(K20:AV20)&gt;9,LARGE(K20:AV20,10),0)+IF(COUNT(K20:AV20)&gt;10,LARGE(K20:AV20,11),0)+IF(COUNT(K20:AV20)&gt;11,LARGE(K20:AV20,12),0)+IF(COUNT(K20:AV20)&gt;12,LARGE(K20:AV20,13),0)+IF(COUNT(K20:AV20)&gt;13,LARGE(K20:AV20,14),0)+IF(COUNT(K20:AV20)&gt;14,LARGE(K20:AV20,15),0)</f>
        <v>191</v>
      </c>
      <c r="E20" s="18">
        <f>IF(COUNT(K20:AV20)&lt;22,IF(COUNT(K20:AV20)&gt;14,(COUNT(K20:AV20)-15),0)*20,120)</f>
        <v>0</v>
      </c>
      <c r="F20" s="21">
        <f>D20+E20</f>
        <v>191</v>
      </c>
      <c r="G20" s="5" t="s">
        <v>164</v>
      </c>
      <c r="H20" s="5" t="s">
        <v>165</v>
      </c>
      <c r="I20" s="5">
        <v>1949</v>
      </c>
      <c r="J20" s="5"/>
      <c r="K20" s="17"/>
      <c r="L20" s="5"/>
      <c r="M20" s="5"/>
      <c r="N20" s="5"/>
      <c r="O20" s="5"/>
      <c r="P20" s="17"/>
      <c r="Q20" s="5"/>
      <c r="R20" s="5"/>
      <c r="S20" s="3">
        <v>48</v>
      </c>
      <c r="T20" s="5">
        <v>48</v>
      </c>
      <c r="U20" s="5"/>
      <c r="V20" s="5"/>
      <c r="W20" s="5"/>
      <c r="X20" s="5"/>
      <c r="Y20" s="5"/>
      <c r="Z20" s="5"/>
      <c r="AA20" s="5"/>
      <c r="AB20" s="15"/>
      <c r="AC20" s="5"/>
      <c r="AD20" s="5"/>
      <c r="AE20" s="5"/>
      <c r="AF20" s="5"/>
      <c r="AG20" s="5">
        <v>45</v>
      </c>
      <c r="AH20" s="5"/>
      <c r="AI20" s="5"/>
      <c r="AJ20" s="5"/>
      <c r="AK20" s="5"/>
      <c r="AL20" s="14"/>
      <c r="AM20" s="5"/>
      <c r="AN20" s="5"/>
      <c r="AO20" s="5"/>
      <c r="AP20" s="5"/>
      <c r="AQ20" s="14">
        <v>50</v>
      </c>
      <c r="AR20" s="5"/>
      <c r="AS20" s="5"/>
      <c r="AT20" s="5"/>
      <c r="AU20" s="3"/>
      <c r="AV20" s="2"/>
    </row>
    <row r="21" spans="1:48" s="1" customFormat="1" ht="13.5" customHeight="1">
      <c r="A21" s="12"/>
      <c r="B21" s="2">
        <f>SUM(K21:AV21)</f>
        <v>200</v>
      </c>
      <c r="C21" s="18">
        <f>COUNT(K21:AV21)</f>
        <v>4</v>
      </c>
      <c r="D21" s="18">
        <f>IF(COUNT(K21:AV21)&gt;0,LARGE(K21:AV21,1),0)+IF(COUNT(K21:AV21)&gt;1,LARGE(K21:AV21,2),0)+IF(COUNT(K21:AV21)&gt;2,LARGE(K21:AV21,3),0)+IF(COUNT(K21:AV21)&gt;3,LARGE(K21:AV21,4),0)+IF(COUNT(K21:AV21)&gt;4,LARGE(K21:AV21,5),0)+IF(COUNT(K21:AV21)&gt;5,LARGE(K21:AV21,6),0)+IF(COUNT(K21:AV21)&gt;6,LARGE(K21:AV21,7),0)+IF(COUNT(K21:AV21)&gt;7,LARGE(K21:AV21,8),0)+IF(COUNT(K21:AV21)&gt;8,LARGE(K21:AV21,9),0)+IF(COUNT(K21:AV21)&gt;9,LARGE(K21:AV21,10),0)+IF(COUNT(K21:AV21)&gt;10,LARGE(K21:AV21,11),0)+IF(COUNT(K21:AV21)&gt;11,LARGE(K21:AV21,12),0)+IF(COUNT(K21:AV21)&gt;12,LARGE(K21:AV21,13),0)+IF(COUNT(K21:AV21)&gt;13,LARGE(K21:AV21,14),0)+IF(COUNT(K21:AV21)&gt;14,LARGE(K21:AV21,15),0)</f>
        <v>200</v>
      </c>
      <c r="E21" s="18">
        <f>IF(COUNT(K21:AV21)&lt;22,IF(COUNT(K21:AV21)&gt;14,(COUNT(K21:AV21)-15),0)*20,120)</f>
        <v>0</v>
      </c>
      <c r="F21" s="21">
        <f>D21+E21</f>
        <v>200</v>
      </c>
      <c r="G21" s="36" t="s">
        <v>89</v>
      </c>
      <c r="H21" s="5" t="s">
        <v>90</v>
      </c>
      <c r="I21" s="36">
        <v>1949</v>
      </c>
      <c r="J21" s="36" t="s">
        <v>91</v>
      </c>
      <c r="K21" s="17"/>
      <c r="L21" s="3"/>
      <c r="M21" s="17">
        <v>50</v>
      </c>
      <c r="N21" s="3"/>
      <c r="O21" s="3"/>
      <c r="P21" s="3"/>
      <c r="Q21" s="3"/>
      <c r="R21" s="3"/>
      <c r="S21" s="3"/>
      <c r="T21" s="3">
        <v>50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>
        <v>50</v>
      </c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17">
        <v>50</v>
      </c>
      <c r="AT21" s="3"/>
      <c r="AU21" s="5"/>
      <c r="AV21" s="2"/>
    </row>
    <row r="22" spans="1:48" s="1" customFormat="1" ht="13.5" customHeight="1">
      <c r="A22" s="12"/>
      <c r="B22" s="2">
        <f>SUM(K22:AV22)</f>
        <v>193</v>
      </c>
      <c r="C22" s="18">
        <f>COUNT(K22:AV22)</f>
        <v>4</v>
      </c>
      <c r="D22" s="18">
        <f>IF(COUNT(K22:AV22)&gt;0,LARGE(K22:AV22,1),0)+IF(COUNT(K22:AV22)&gt;1,LARGE(K22:AV22,2),0)+IF(COUNT(K22:AV22)&gt;2,LARGE(K22:AV22,3),0)+IF(COUNT(K22:AV22)&gt;3,LARGE(K22:AV22,4),0)+IF(COUNT(K22:AV22)&gt;4,LARGE(K22:AV22,5),0)+IF(COUNT(K22:AV22)&gt;5,LARGE(K22:AV22,6),0)+IF(COUNT(K22:AV22)&gt;6,LARGE(K22:AV22,7),0)+IF(COUNT(K22:AV22)&gt;7,LARGE(K22:AV22,8),0)+IF(COUNT(K22:AV22)&gt;8,LARGE(K22:AV22,9),0)+IF(COUNT(K22:AV22)&gt;9,LARGE(K22:AV22,10),0)+IF(COUNT(K22:AV22)&gt;10,LARGE(K22:AV22,11),0)+IF(COUNT(K22:AV22)&gt;11,LARGE(K22:AV22,12),0)+IF(COUNT(K22:AV22)&gt;12,LARGE(K22:AV22,13),0)+IF(COUNT(K22:AV22)&gt;13,LARGE(K22:AV22,14),0)+IF(COUNT(K22:AV22)&gt;14,LARGE(K22:AV22,15),0)</f>
        <v>193</v>
      </c>
      <c r="E22" s="18">
        <f>IF(COUNT(K22:AV22)&lt;22,IF(COUNT(K22:AV22)&gt;14,(COUNT(K22:AV22)-15),0)*20,120)</f>
        <v>0</v>
      </c>
      <c r="F22" s="21">
        <f>D22+E22</f>
        <v>193</v>
      </c>
      <c r="G22" s="5" t="s">
        <v>55</v>
      </c>
      <c r="H22" s="5" t="s">
        <v>76</v>
      </c>
      <c r="I22" s="5">
        <v>1948</v>
      </c>
      <c r="J22" s="5" t="s">
        <v>77</v>
      </c>
      <c r="K22" s="17">
        <v>50</v>
      </c>
      <c r="L22" s="3">
        <v>50</v>
      </c>
      <c r="M22" s="3"/>
      <c r="N22" s="3"/>
      <c r="O22" s="3">
        <v>43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>
        <v>50</v>
      </c>
      <c r="AR22" s="3"/>
      <c r="AS22" s="3"/>
      <c r="AT22" s="3"/>
      <c r="AU22" s="5"/>
      <c r="AV22" s="2"/>
    </row>
    <row r="23" spans="1:48" s="1" customFormat="1" ht="13.5" customHeight="1">
      <c r="A23" s="12"/>
      <c r="B23" s="2">
        <f>SUM(K23:AV23)</f>
        <v>185</v>
      </c>
      <c r="C23" s="18">
        <f>COUNT(K23:AV23)</f>
        <v>4</v>
      </c>
      <c r="D23" s="18">
        <f>IF(COUNT(K23:AV23)&gt;0,LARGE(K23:AV23,1),0)+IF(COUNT(K23:AV23)&gt;1,LARGE(K23:AV23,2),0)+IF(COUNT(K23:AV23)&gt;2,LARGE(K23:AV23,3),0)+IF(COUNT(K23:AV23)&gt;3,LARGE(K23:AV23,4),0)+IF(COUNT(K23:AV23)&gt;4,LARGE(K23:AV23,5),0)+IF(COUNT(K23:AV23)&gt;5,LARGE(K23:AV23,6),0)+IF(COUNT(K23:AV23)&gt;6,LARGE(K23:AV23,7),0)+IF(COUNT(K23:AV23)&gt;7,LARGE(K23:AV23,8),0)+IF(COUNT(K23:AV23)&gt;8,LARGE(K23:AV23,9),0)+IF(COUNT(K23:AV23)&gt;9,LARGE(K23:AV23,10),0)+IF(COUNT(K23:AV23)&gt;10,LARGE(K23:AV23,11),0)+IF(COUNT(K23:AV23)&gt;11,LARGE(K23:AV23,12),0)+IF(COUNT(K23:AV23)&gt;12,LARGE(K23:AV23,13),0)+IF(COUNT(K23:AV23)&gt;13,LARGE(K23:AV23,14),0)+IF(COUNT(K23:AV23)&gt;14,LARGE(K23:AV23,15),0)</f>
        <v>185</v>
      </c>
      <c r="E23" s="18">
        <f>IF(COUNT(K23:AV23)&lt;22,IF(COUNT(K23:AV23)&gt;14,(COUNT(K23:AV23)-15),0)*20,120)</f>
        <v>0</v>
      </c>
      <c r="F23" s="21">
        <f>D23+E23</f>
        <v>185</v>
      </c>
      <c r="G23" s="33" t="s">
        <v>219</v>
      </c>
      <c r="H23" s="34" t="s">
        <v>220</v>
      </c>
      <c r="I23" s="33">
        <v>50</v>
      </c>
      <c r="J23" s="33" t="s">
        <v>221</v>
      </c>
      <c r="K23" s="14"/>
      <c r="L23" s="3">
        <v>47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5"/>
      <c r="AD23" s="3"/>
      <c r="AE23" s="3">
        <v>42</v>
      </c>
      <c r="AF23" s="17"/>
      <c r="AG23" s="3"/>
      <c r="AH23" s="3"/>
      <c r="AI23" s="3"/>
      <c r="AJ23" s="32">
        <v>49</v>
      </c>
      <c r="AK23" s="3"/>
      <c r="AL23" s="3"/>
      <c r="AM23" s="3">
        <v>47</v>
      </c>
      <c r="AN23" s="3"/>
      <c r="AO23" s="3"/>
      <c r="AP23" s="3"/>
      <c r="AQ23" s="3"/>
      <c r="AR23" s="3"/>
      <c r="AS23" s="3"/>
      <c r="AT23" s="3"/>
      <c r="AU23" s="3"/>
      <c r="AV23" s="2"/>
    </row>
    <row r="24" spans="1:48" s="1" customFormat="1" ht="13.5" customHeight="1">
      <c r="A24" s="12"/>
      <c r="B24" s="2">
        <f>SUM(K24:AV24)</f>
        <v>138</v>
      </c>
      <c r="C24" s="18">
        <f>COUNT(K24:AV24)</f>
        <v>3</v>
      </c>
      <c r="D24" s="18">
        <f>IF(COUNT(K24:AV24)&gt;0,LARGE(K24:AV24,1),0)+IF(COUNT(K24:AV24)&gt;1,LARGE(K24:AV24,2),0)+IF(COUNT(K24:AV24)&gt;2,LARGE(K24:AV24,3),0)+IF(COUNT(K24:AV24)&gt;3,LARGE(K24:AV24,4),0)+IF(COUNT(K24:AV24)&gt;4,LARGE(K24:AV24,5),0)+IF(COUNT(K24:AV24)&gt;5,LARGE(K24:AV24,6),0)+IF(COUNT(K24:AV24)&gt;6,LARGE(K24:AV24,7),0)+IF(COUNT(K24:AV24)&gt;7,LARGE(K24:AV24,8),0)+IF(COUNT(K24:AV24)&gt;8,LARGE(K24:AV24,9),0)+IF(COUNT(K24:AV24)&gt;9,LARGE(K24:AV24,10),0)+IF(COUNT(K24:AV24)&gt;10,LARGE(K24:AV24,11),0)+IF(COUNT(K24:AV24)&gt;11,LARGE(K24:AV24,12),0)+IF(COUNT(K24:AV24)&gt;12,LARGE(K24:AV24,13),0)+IF(COUNT(K24:AV24)&gt;13,LARGE(K24:AV24,14),0)+IF(COUNT(K24:AV24)&gt;14,LARGE(K24:AV24,15),0)</f>
        <v>138</v>
      </c>
      <c r="E24" s="18">
        <f>IF(COUNT(K24:AV24)&lt;22,IF(COUNT(K24:AV24)&gt;14,(COUNT(K24:AV24)-15),0)*20,120)</f>
        <v>0</v>
      </c>
      <c r="F24" s="21">
        <f>D24+E24</f>
        <v>138</v>
      </c>
      <c r="G24" s="48" t="s">
        <v>253</v>
      </c>
      <c r="H24" s="48" t="s">
        <v>252</v>
      </c>
      <c r="I24" s="49">
        <v>1950</v>
      </c>
      <c r="J24" s="48" t="s">
        <v>254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5"/>
      <c r="AH24" s="3"/>
      <c r="AI24" s="3"/>
      <c r="AJ24" s="3"/>
      <c r="AK24" s="3"/>
      <c r="AL24" s="3"/>
      <c r="AM24" s="3">
        <v>46</v>
      </c>
      <c r="AN24" s="3">
        <v>47</v>
      </c>
      <c r="AO24" s="3"/>
      <c r="AP24" s="3"/>
      <c r="AQ24" s="3"/>
      <c r="AR24" s="3">
        <v>45</v>
      </c>
      <c r="AS24" s="3"/>
      <c r="AT24" s="3"/>
      <c r="AU24" s="5"/>
      <c r="AV24" s="2"/>
    </row>
    <row r="25" spans="1:48" s="1" customFormat="1" ht="13.5" customHeight="1">
      <c r="A25" s="12"/>
      <c r="B25" s="2">
        <f>SUM(K25:AV25)</f>
        <v>135</v>
      </c>
      <c r="C25" s="18">
        <f>COUNT(K25:AV25)</f>
        <v>3</v>
      </c>
      <c r="D25" s="18">
        <f>IF(COUNT(K25:AV25)&gt;0,LARGE(K25:AV25,1),0)+IF(COUNT(K25:AV25)&gt;1,LARGE(K25:AV25,2),0)+IF(COUNT(K25:AV25)&gt;2,LARGE(K25:AV25,3),0)+IF(COUNT(K25:AV25)&gt;3,LARGE(K25:AV25,4),0)+IF(COUNT(K25:AV25)&gt;4,LARGE(K25:AV25,5),0)+IF(COUNT(K25:AV25)&gt;5,LARGE(K25:AV25,6),0)+IF(COUNT(K25:AV25)&gt;6,LARGE(K25:AV25,7),0)+IF(COUNT(K25:AV25)&gt;7,LARGE(K25:AV25,8),0)+IF(COUNT(K25:AV25)&gt;8,LARGE(K25:AV25,9),0)+IF(COUNT(K25:AV25)&gt;9,LARGE(K25:AV25,10),0)+IF(COUNT(K25:AV25)&gt;10,LARGE(K25:AV25,11),0)+IF(COUNT(K25:AV25)&gt;11,LARGE(K25:AV25,12),0)+IF(COUNT(K25:AV25)&gt;12,LARGE(K25:AV25,13),0)+IF(COUNT(K25:AV25)&gt;13,LARGE(K25:AV25,14),0)+IF(COUNT(K25:AV25)&gt;14,LARGE(K25:AV25,15),0)</f>
        <v>135</v>
      </c>
      <c r="E25" s="18">
        <f>IF(COUNT(K25:AV25)&lt;22,IF(COUNT(K25:AV25)&gt;14,(COUNT(K25:AV25)-15),0)*20,120)</f>
        <v>0</v>
      </c>
      <c r="F25" s="21">
        <f>D25+E25</f>
        <v>135</v>
      </c>
      <c r="G25" s="38" t="s">
        <v>216</v>
      </c>
      <c r="H25" s="38" t="s">
        <v>217</v>
      </c>
      <c r="I25" s="5">
        <v>1948</v>
      </c>
      <c r="J25" s="38" t="s">
        <v>218</v>
      </c>
      <c r="K25" s="17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17">
        <v>46</v>
      </c>
      <c r="AE25" s="3"/>
      <c r="AF25" s="3"/>
      <c r="AG25" s="3"/>
      <c r="AH25" s="3"/>
      <c r="AI25" s="17">
        <v>43</v>
      </c>
      <c r="AJ25" s="17"/>
      <c r="AK25" s="3"/>
      <c r="AL25" s="3"/>
      <c r="AM25" s="3"/>
      <c r="AN25" s="3"/>
      <c r="AO25" s="3"/>
      <c r="AP25" s="3"/>
      <c r="AQ25" s="3"/>
      <c r="AR25" s="3">
        <v>46</v>
      </c>
      <c r="AS25" s="3"/>
      <c r="AT25" s="3"/>
      <c r="AU25" s="3"/>
      <c r="AV25" s="2"/>
    </row>
    <row r="26" spans="1:48" s="1" customFormat="1" ht="13.5" customHeight="1">
      <c r="A26" s="12"/>
      <c r="B26" s="2">
        <f>SUM(K26:AV26)</f>
        <v>137</v>
      </c>
      <c r="C26" s="18">
        <f>COUNT(K26:AV26)</f>
        <v>3</v>
      </c>
      <c r="D26" s="18">
        <f>IF(COUNT(K26:AV26)&gt;0,LARGE(K26:AV26,1),0)+IF(COUNT(K26:AV26)&gt;1,LARGE(K26:AV26,2),0)+IF(COUNT(K26:AV26)&gt;2,LARGE(K26:AV26,3),0)+IF(COUNT(K26:AV26)&gt;3,LARGE(K26:AV26,4),0)+IF(COUNT(K26:AV26)&gt;4,LARGE(K26:AV26,5),0)+IF(COUNT(K26:AV26)&gt;5,LARGE(K26:AV26,6),0)+IF(COUNT(K26:AV26)&gt;6,LARGE(K26:AV26,7),0)+IF(COUNT(K26:AV26)&gt;7,LARGE(K26:AV26,8),0)+IF(COUNT(K26:AV26)&gt;8,LARGE(K26:AV26,9),0)+IF(COUNT(K26:AV26)&gt;9,LARGE(K26:AV26,10),0)+IF(COUNT(K26:AV26)&gt;10,LARGE(K26:AV26,11),0)+IF(COUNT(K26:AV26)&gt;11,LARGE(K26:AV26,12),0)+IF(COUNT(K26:AV26)&gt;12,LARGE(K26:AV26,13),0)+IF(COUNT(K26:AV26)&gt;13,LARGE(K26:AV26,14),0)+IF(COUNT(K26:AV26)&gt;14,LARGE(K26:AV26,15),0)</f>
        <v>137</v>
      </c>
      <c r="E26" s="18">
        <f>IF(COUNT(K26:AV26)&lt;22,IF(COUNT(K26:AV26)&gt;14,(COUNT(K26:AV26)-15),0)*20,120)</f>
        <v>0</v>
      </c>
      <c r="F26" s="21">
        <f>D26+E26</f>
        <v>137</v>
      </c>
      <c r="G26" s="5" t="s">
        <v>157</v>
      </c>
      <c r="H26" s="35" t="s">
        <v>158</v>
      </c>
      <c r="I26" s="35">
        <v>1950</v>
      </c>
      <c r="J26" s="35"/>
      <c r="K26" s="17"/>
      <c r="L26" s="3"/>
      <c r="M26" s="3"/>
      <c r="N26" s="3"/>
      <c r="O26" s="3"/>
      <c r="P26" s="3"/>
      <c r="Q26" s="3">
        <v>46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>
        <v>45</v>
      </c>
      <c r="AK26" s="3"/>
      <c r="AL26" s="3"/>
      <c r="AM26" s="3"/>
      <c r="AN26" s="3"/>
      <c r="AO26" s="3"/>
      <c r="AP26" s="3"/>
      <c r="AQ26" s="3"/>
      <c r="AR26" s="3"/>
      <c r="AS26" s="3"/>
      <c r="AT26" s="3">
        <v>46</v>
      </c>
      <c r="AU26" s="3"/>
      <c r="AV26" s="2"/>
    </row>
    <row r="27" spans="1:48" s="1" customFormat="1" ht="13.5" customHeight="1">
      <c r="A27" s="12"/>
      <c r="B27" s="2">
        <f>SUM(K27:AV27)</f>
        <v>145</v>
      </c>
      <c r="C27" s="18">
        <f>COUNT(K27:AV27)</f>
        <v>3</v>
      </c>
      <c r="D27" s="18">
        <f>IF(COUNT(K27:AV27)&gt;0,LARGE(K27:AV27,1),0)+IF(COUNT(K27:AV27)&gt;1,LARGE(K27:AV27,2),0)+IF(COUNT(K27:AV27)&gt;2,LARGE(K27:AV27,3),0)+IF(COUNT(K27:AV27)&gt;3,LARGE(K27:AV27,4),0)+IF(COUNT(K27:AV27)&gt;4,LARGE(K27:AV27,5),0)+IF(COUNT(K27:AV27)&gt;5,LARGE(K27:AV27,6),0)+IF(COUNT(K27:AV27)&gt;6,LARGE(K27:AV27,7),0)+IF(COUNT(K27:AV27)&gt;7,LARGE(K27:AV27,8),0)+IF(COUNT(K27:AV27)&gt;8,LARGE(K27:AV27,9),0)+IF(COUNT(K27:AV27)&gt;9,LARGE(K27:AV27,10),0)+IF(COUNT(K27:AV27)&gt;10,LARGE(K27:AV27,11),0)+IF(COUNT(K27:AV27)&gt;11,LARGE(K27:AV27,12),0)+IF(COUNT(K27:AV27)&gt;12,LARGE(K27:AV27,13),0)+IF(COUNT(K27:AV27)&gt;13,LARGE(K27:AV27,14),0)+IF(COUNT(K27:AV27)&gt;14,LARGE(K27:AV27,15),0)</f>
        <v>145</v>
      </c>
      <c r="E27" s="18">
        <f>IF(COUNT(K27:AV27)&lt;22,IF(COUNT(K27:AV27)&gt;14,(COUNT(K27:AV27)-15),0)*20,120)</f>
        <v>0</v>
      </c>
      <c r="F27" s="21">
        <f>D27+E27</f>
        <v>145</v>
      </c>
      <c r="G27" s="26" t="s">
        <v>147</v>
      </c>
      <c r="H27" s="26" t="s">
        <v>90</v>
      </c>
      <c r="I27" s="27">
        <v>1950</v>
      </c>
      <c r="J27" s="27" t="s">
        <v>148</v>
      </c>
      <c r="K27" s="3"/>
      <c r="L27" s="3"/>
      <c r="M27" s="3"/>
      <c r="N27" s="3"/>
      <c r="O27" s="3"/>
      <c r="P27" s="17">
        <v>49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>
        <v>47</v>
      </c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>
        <v>49</v>
      </c>
      <c r="AR27" s="3"/>
      <c r="AS27" s="3"/>
      <c r="AT27" s="3"/>
      <c r="AU27" s="3"/>
      <c r="AV27" s="2"/>
    </row>
    <row r="28" spans="1:48" s="1" customFormat="1" ht="13.5" customHeight="1">
      <c r="A28" s="12"/>
      <c r="B28" s="2">
        <f>SUM(K28:AV28)</f>
        <v>145</v>
      </c>
      <c r="C28" s="18">
        <f>COUNT(K28:AV28)</f>
        <v>3</v>
      </c>
      <c r="D28" s="18">
        <f>IF(COUNT(K28:AV28)&gt;0,LARGE(K28:AV28,1),0)+IF(COUNT(K28:AV28)&gt;1,LARGE(K28:AV28,2),0)+IF(COUNT(K28:AV28)&gt;2,LARGE(K28:AV28,3),0)+IF(COUNT(K28:AV28)&gt;3,LARGE(K28:AV28,4),0)+IF(COUNT(K28:AV28)&gt;4,LARGE(K28:AV28,5),0)+IF(COUNT(K28:AV28)&gt;5,LARGE(K28:AV28,6),0)+IF(COUNT(K28:AV28)&gt;6,LARGE(K28:AV28,7),0)+IF(COUNT(K28:AV28)&gt;7,LARGE(K28:AV28,8),0)+IF(COUNT(K28:AV28)&gt;8,LARGE(K28:AV28,9),0)+IF(COUNT(K28:AV28)&gt;9,LARGE(K28:AV28,10),0)+IF(COUNT(K28:AV28)&gt;10,LARGE(K28:AV28,11),0)+IF(COUNT(K28:AV28)&gt;11,LARGE(K28:AV28,12),0)+IF(COUNT(K28:AV28)&gt;12,LARGE(K28:AV28,13),0)+IF(COUNT(K28:AV28)&gt;13,LARGE(K28:AV28,14),0)+IF(COUNT(K28:AV28)&gt;14,LARGE(K28:AV28,15),0)</f>
        <v>145</v>
      </c>
      <c r="E28" s="18">
        <f>IF(COUNT(K28:AV28)&lt;22,IF(COUNT(K28:AV28)&gt;14,(COUNT(K28:AV28)-15),0)*20,120)</f>
        <v>0</v>
      </c>
      <c r="F28" s="21">
        <f>D28+E28</f>
        <v>145</v>
      </c>
      <c r="G28" s="38" t="s">
        <v>54</v>
      </c>
      <c r="H28" s="38" t="s">
        <v>90</v>
      </c>
      <c r="I28" s="5">
        <v>1950</v>
      </c>
      <c r="J28" s="38" t="s">
        <v>215</v>
      </c>
      <c r="K28" s="17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>
        <v>50</v>
      </c>
      <c r="AD28" s="3">
        <v>48</v>
      </c>
      <c r="AE28" s="3"/>
      <c r="AF28" s="3"/>
      <c r="AG28" s="3"/>
      <c r="AH28" s="3"/>
      <c r="AI28" s="3"/>
      <c r="AJ28" s="3">
        <v>47</v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2"/>
    </row>
    <row r="29" spans="1:48" s="1" customFormat="1" ht="13.5" customHeight="1">
      <c r="A29" s="12"/>
      <c r="B29" s="2">
        <f>SUM(K29:AV29)</f>
        <v>146</v>
      </c>
      <c r="C29" s="18">
        <f>COUNT(K29:AV29)</f>
        <v>3</v>
      </c>
      <c r="D29" s="18">
        <f>IF(COUNT(K29:AV29)&gt;0,LARGE(K29:AV29,1),0)+IF(COUNT(K29:AV29)&gt;1,LARGE(K29:AV29,2),0)+IF(COUNT(K29:AV29)&gt;2,LARGE(K29:AV29,3),0)+IF(COUNT(K29:AV29)&gt;3,LARGE(K29:AV29,4),0)+IF(COUNT(K29:AV29)&gt;4,LARGE(K29:AV29,5),0)+IF(COUNT(K29:AV29)&gt;5,LARGE(K29:AV29,6),0)+IF(COUNT(K29:AV29)&gt;6,LARGE(K29:AV29,7),0)+IF(COUNT(K29:AV29)&gt;7,LARGE(K29:AV29,8),0)+IF(COUNT(K29:AV29)&gt;8,LARGE(K29:AV29,9),0)+IF(COUNT(K29:AV29)&gt;9,LARGE(K29:AV29,10),0)+IF(COUNT(K29:AV29)&gt;10,LARGE(K29:AV29,11),0)+IF(COUNT(K29:AV29)&gt;11,LARGE(K29:AV29,12),0)+IF(COUNT(K29:AV29)&gt;12,LARGE(K29:AV29,13),0)+IF(COUNT(K29:AV29)&gt;13,LARGE(K29:AV29,14),0)+IF(COUNT(K29:AV29)&gt;14,LARGE(K29:AV29,15),0)</f>
        <v>146</v>
      </c>
      <c r="E29" s="18">
        <f>IF(COUNT(K29:AV29)&lt;22,IF(COUNT(K29:AV29)&gt;14,(COUNT(K29:AV29)-15),0)*20,120)</f>
        <v>0</v>
      </c>
      <c r="F29" s="21">
        <f>D29+E29</f>
        <v>146</v>
      </c>
      <c r="G29" s="36" t="s">
        <v>95</v>
      </c>
      <c r="H29" s="5" t="s">
        <v>96</v>
      </c>
      <c r="I29" s="36">
        <v>1947</v>
      </c>
      <c r="J29" s="36" t="s">
        <v>97</v>
      </c>
      <c r="K29" s="3"/>
      <c r="L29" s="3"/>
      <c r="M29" s="17">
        <v>48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v>49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>
        <v>49</v>
      </c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2"/>
    </row>
    <row r="30" spans="1:48" s="1" customFormat="1" ht="13.5" customHeight="1">
      <c r="A30" s="12"/>
      <c r="B30" s="2">
        <f>SUM(K30:AV30)</f>
        <v>88</v>
      </c>
      <c r="C30" s="18">
        <f>COUNT(K30:AV30)</f>
        <v>2</v>
      </c>
      <c r="D30" s="18">
        <f>IF(COUNT(K30:AV30)&gt;0,LARGE(K30:AV30,1),0)+IF(COUNT(K30:AV30)&gt;1,LARGE(K30:AV30,2),0)+IF(COUNT(K30:AV30)&gt;2,LARGE(K30:AV30,3),0)+IF(COUNT(K30:AV30)&gt;3,LARGE(K30:AV30,4),0)+IF(COUNT(K30:AV30)&gt;4,LARGE(K30:AV30,5),0)+IF(COUNT(K30:AV30)&gt;5,LARGE(K30:AV30,6),0)+IF(COUNT(K30:AV30)&gt;6,LARGE(K30:AV30,7),0)+IF(COUNT(K30:AV30)&gt;7,LARGE(K30:AV30,8),0)+IF(COUNT(K30:AV30)&gt;8,LARGE(K30:AV30,9),0)+IF(COUNT(K30:AV30)&gt;9,LARGE(K30:AV30,10),0)+IF(COUNT(K30:AV30)&gt;10,LARGE(K30:AV30,11),0)+IF(COUNT(K30:AV30)&gt;11,LARGE(K30:AV30,12),0)+IF(COUNT(K30:AV30)&gt;12,LARGE(K30:AV30,13),0)+IF(COUNT(K30:AV30)&gt;13,LARGE(K30:AV30,14),0)+IF(COUNT(K30:AV30)&gt;14,LARGE(K30:AV30,15),0)</f>
        <v>88</v>
      </c>
      <c r="E30" s="18">
        <f>IF(COUNT(K30:AV30)&lt;22,IF(COUNT(K30:AV30)&gt;14,(COUNT(K30:AV30)-15),0)*20,120)</f>
        <v>0</v>
      </c>
      <c r="F30" s="21">
        <f>D30+E30</f>
        <v>88</v>
      </c>
      <c r="G30" s="23" t="s">
        <v>141</v>
      </c>
      <c r="H30" s="23" t="s">
        <v>142</v>
      </c>
      <c r="I30" s="24">
        <v>18330</v>
      </c>
      <c r="J30" s="25" t="s">
        <v>126</v>
      </c>
      <c r="K30" s="16"/>
      <c r="L30" s="3"/>
      <c r="M30" s="3"/>
      <c r="N30" s="3"/>
      <c r="O30" s="5">
        <v>42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17">
        <v>46</v>
      </c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2"/>
    </row>
    <row r="31" spans="1:48" s="1" customFormat="1" ht="13.5" customHeight="1">
      <c r="A31" s="12"/>
      <c r="B31" s="2">
        <f>SUM(K31:AV31)</f>
        <v>99</v>
      </c>
      <c r="C31" s="18">
        <f>COUNT(K31:AV31)</f>
        <v>2</v>
      </c>
      <c r="D31" s="18">
        <f>IF(COUNT(K31:AV31)&gt;0,LARGE(K31:AV31,1),0)+IF(COUNT(K31:AV31)&gt;1,LARGE(K31:AV31,2),0)+IF(COUNT(K31:AV31)&gt;2,LARGE(K31:AV31,3),0)+IF(COUNT(K31:AV31)&gt;3,LARGE(K31:AV31,4),0)+IF(COUNT(K31:AV31)&gt;4,LARGE(K31:AV31,5),0)+IF(COUNT(K31:AV31)&gt;5,LARGE(K31:AV31,6),0)+IF(COUNT(K31:AV31)&gt;6,LARGE(K31:AV31,7),0)+IF(COUNT(K31:AV31)&gt;7,LARGE(K31:AV31,8),0)+IF(COUNT(K31:AV31)&gt;8,LARGE(K31:AV31,9),0)+IF(COUNT(K31:AV31)&gt;9,LARGE(K31:AV31,10),0)+IF(COUNT(K31:AV31)&gt;10,LARGE(K31:AV31,11),0)+IF(COUNT(K31:AV31)&gt;11,LARGE(K31:AV31,12),0)+IF(COUNT(K31:AV31)&gt;12,LARGE(K31:AV31,13),0)+IF(COUNT(K31:AV31)&gt;13,LARGE(K31:AV31,14),0)+IF(COUNT(K31:AV31)&gt;14,LARGE(K31:AV31,15),0)</f>
        <v>99</v>
      </c>
      <c r="E31" s="18">
        <f>IF(COUNT(K31:AV31)&lt;22,IF(COUNT(K31:AV31)&gt;14,(COUNT(K31:AV31)-15),0)*20,120)</f>
        <v>0</v>
      </c>
      <c r="F31" s="21">
        <f>D31+E31</f>
        <v>99</v>
      </c>
      <c r="G31" s="36" t="s">
        <v>92</v>
      </c>
      <c r="H31" s="5" t="s">
        <v>93</v>
      </c>
      <c r="I31" s="36">
        <v>1946</v>
      </c>
      <c r="J31" s="36" t="s">
        <v>94</v>
      </c>
      <c r="K31" s="17"/>
      <c r="L31" s="3"/>
      <c r="M31" s="17">
        <v>49</v>
      </c>
      <c r="N31" s="3"/>
      <c r="O31" s="3"/>
      <c r="P31" s="17">
        <v>50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2"/>
    </row>
    <row r="32" spans="1:48" s="1" customFormat="1" ht="13.5" customHeight="1">
      <c r="A32" s="12"/>
      <c r="B32" s="2">
        <f>SUM(K32:AV32)</f>
        <v>100</v>
      </c>
      <c r="C32" s="18">
        <f>COUNT(K32:AV32)</f>
        <v>2</v>
      </c>
      <c r="D32" s="18">
        <f>IF(COUNT(K32:AV32)&gt;0,LARGE(K32:AV32,1),0)+IF(COUNT(K32:AV32)&gt;1,LARGE(K32:AV32,2),0)+IF(COUNT(K32:AV32)&gt;2,LARGE(K32:AV32,3),0)+IF(COUNT(K32:AV32)&gt;3,LARGE(K32:AV32,4),0)+IF(COUNT(K32:AV32)&gt;4,LARGE(K32:AV32,5),0)+IF(COUNT(K32:AV32)&gt;5,LARGE(K32:AV32,6),0)+IF(COUNT(K32:AV32)&gt;6,LARGE(K32:AV32,7),0)+IF(COUNT(K32:AV32)&gt;7,LARGE(K32:AV32,8),0)+IF(COUNT(K32:AV32)&gt;8,LARGE(K32:AV32,9),0)+IF(COUNT(K32:AV32)&gt;9,LARGE(K32:AV32,10),0)+IF(COUNT(K32:AV32)&gt;10,LARGE(K32:AV32,11),0)+IF(COUNT(K32:AV32)&gt;11,LARGE(K32:AV32,12),0)+IF(COUNT(K32:AV32)&gt;12,LARGE(K32:AV32,13),0)+IF(COUNT(K32:AV32)&gt;13,LARGE(K32:AV32,14),0)+IF(COUNT(K32:AV32)&gt;14,LARGE(K32:AV32,15),0)</f>
        <v>100</v>
      </c>
      <c r="E32" s="18">
        <f>IF(COUNT(K32:AV32)&lt;22,IF(COUNT(K32:AV32)&gt;14,(COUNT(K32:AV32)-15),0)*20,120)</f>
        <v>0</v>
      </c>
      <c r="F32" s="21">
        <f>D32+E32</f>
        <v>100</v>
      </c>
      <c r="G32" s="36" t="s">
        <v>86</v>
      </c>
      <c r="H32" s="5" t="s">
        <v>87</v>
      </c>
      <c r="I32" s="36">
        <v>1949</v>
      </c>
      <c r="J32" s="36" t="s">
        <v>88</v>
      </c>
      <c r="K32" s="3"/>
      <c r="L32" s="5"/>
      <c r="M32" s="3">
        <v>50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>
        <v>50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5"/>
      <c r="AV32" s="2"/>
    </row>
    <row r="33" spans="1:48" s="1" customFormat="1" ht="13.5" customHeight="1">
      <c r="A33" s="12"/>
      <c r="B33" s="2">
        <f>SUM(K33:AV33)</f>
        <v>91</v>
      </c>
      <c r="C33" s="18">
        <f>COUNT(K33:AV33)</f>
        <v>2</v>
      </c>
      <c r="D33" s="18">
        <f>IF(COUNT(K33:AV33)&gt;0,LARGE(K33:AV33,1),0)+IF(COUNT(K33:AV33)&gt;1,LARGE(K33:AV33,2),0)+IF(COUNT(K33:AV33)&gt;2,LARGE(K33:AV33,3),0)+IF(COUNT(K33:AV33)&gt;3,LARGE(K33:AV33,4),0)+IF(COUNT(K33:AV33)&gt;4,LARGE(K33:AV33,5),0)+IF(COUNT(K33:AV33)&gt;5,LARGE(K33:AV33,6),0)+IF(COUNT(K33:AV33)&gt;6,LARGE(K33:AV33,7),0)+IF(COUNT(K33:AV33)&gt;7,LARGE(K33:AV33,8),0)+IF(COUNT(K33:AV33)&gt;8,LARGE(K33:AV33,9),0)+IF(COUNT(K33:AV33)&gt;9,LARGE(K33:AV33,10),0)+IF(COUNT(K33:AV33)&gt;10,LARGE(K33:AV33,11),0)+IF(COUNT(K33:AV33)&gt;11,LARGE(K33:AV33,12),0)+IF(COUNT(K33:AV33)&gt;12,LARGE(K33:AV33,13),0)+IF(COUNT(K33:AV33)&gt;13,LARGE(K33:AV33,14),0)+IF(COUNT(K33:AV33)&gt;14,LARGE(K33:AV33,15),0)</f>
        <v>91</v>
      </c>
      <c r="E33" s="18">
        <f>IF(COUNT(K33:AV33)&lt;22,IF(COUNT(K33:AV33)&gt;14,(COUNT(K33:AV33)-15),0)*20,120)</f>
        <v>0</v>
      </c>
      <c r="F33" s="21">
        <f>D33+E33</f>
        <v>91</v>
      </c>
      <c r="G33" s="35" t="s">
        <v>196</v>
      </c>
      <c r="H33" s="35" t="s">
        <v>197</v>
      </c>
      <c r="I33" s="35"/>
      <c r="J33" s="35" t="s">
        <v>198</v>
      </c>
      <c r="K33" s="17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>
        <v>47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>
        <v>44</v>
      </c>
      <c r="AS33" s="3"/>
      <c r="AT33" s="3"/>
      <c r="AU33" s="3"/>
      <c r="AV33" s="2"/>
    </row>
    <row r="34" spans="1:48" ht="13.5" customHeight="1">
      <c r="A34" s="12"/>
      <c r="B34" s="2">
        <f>SUM(K34:AV34)</f>
        <v>92</v>
      </c>
      <c r="C34" s="18">
        <f>COUNT(K34:AV34)</f>
        <v>2</v>
      </c>
      <c r="D34" s="18">
        <f>IF(COUNT(K34:AV34)&gt;0,LARGE(K34:AV34,1),0)+IF(COUNT(K34:AV34)&gt;1,LARGE(K34:AV34,2),0)+IF(COUNT(K34:AV34)&gt;2,LARGE(K34:AV34,3),0)+IF(COUNT(K34:AV34)&gt;3,LARGE(K34:AV34,4),0)+IF(COUNT(K34:AV34)&gt;4,LARGE(K34:AV34,5),0)+IF(COUNT(K34:AV34)&gt;5,LARGE(K34:AV34,6),0)+IF(COUNT(K34:AV34)&gt;6,LARGE(K34:AV34,7),0)+IF(COUNT(K34:AV34)&gt;7,LARGE(K34:AV34,8),0)+IF(COUNT(K34:AV34)&gt;8,LARGE(K34:AV34,9),0)+IF(COUNT(K34:AV34)&gt;9,LARGE(K34:AV34,10),0)+IF(COUNT(K34:AV34)&gt;10,LARGE(K34:AV34,11),0)+IF(COUNT(K34:AV34)&gt;11,LARGE(K34:AV34,12),0)+IF(COUNT(K34:AV34)&gt;12,LARGE(K34:AV34,13),0)+IF(COUNT(K34:AV34)&gt;13,LARGE(K34:AV34,14),0)+IF(COUNT(K34:AV34)&gt;14,LARGE(K34:AV34,15),0)</f>
        <v>92</v>
      </c>
      <c r="E34" s="18">
        <f>IF(COUNT(K34:AV34)&lt;22,IF(COUNT(K34:AV34)&gt;14,(COUNT(K34:AV34)-15),0)*20,120)</f>
        <v>0</v>
      </c>
      <c r="F34" s="21">
        <f>D34+E34</f>
        <v>92</v>
      </c>
      <c r="G34" s="23" t="s">
        <v>120</v>
      </c>
      <c r="H34" s="23" t="s">
        <v>119</v>
      </c>
      <c r="I34" s="24">
        <v>18264</v>
      </c>
      <c r="J34" s="25"/>
      <c r="K34" s="16"/>
      <c r="O34" s="3">
        <v>47</v>
      </c>
      <c r="AS34" s="3">
        <v>45</v>
      </c>
      <c r="AV34" s="2"/>
    </row>
    <row r="35" spans="1:48" ht="13.5" customHeight="1">
      <c r="A35" s="12"/>
      <c r="B35" s="2">
        <f>SUM(K35:AV35)</f>
        <v>96</v>
      </c>
      <c r="C35" s="18">
        <f>COUNT(K35:AV35)</f>
        <v>2</v>
      </c>
      <c r="D35" s="18">
        <f>IF(COUNT(K35:AV35)&gt;0,LARGE(K35:AV35,1),0)+IF(COUNT(K35:AV35)&gt;1,LARGE(K35:AV35,2),0)+IF(COUNT(K35:AV35)&gt;2,LARGE(K35:AV35,3),0)+IF(COUNT(K35:AV35)&gt;3,LARGE(K35:AV35,4),0)+IF(COUNT(K35:AV35)&gt;4,LARGE(K35:AV35,5),0)+IF(COUNT(K35:AV35)&gt;5,LARGE(K35:AV35,6),0)+IF(COUNT(K35:AV35)&gt;6,LARGE(K35:AV35,7),0)+IF(COUNT(K35:AV35)&gt;7,LARGE(K35:AV35,8),0)+IF(COUNT(K35:AV35)&gt;8,LARGE(K35:AV35,9),0)+IF(COUNT(K35:AV35)&gt;9,LARGE(K35:AV35,10),0)+IF(COUNT(K35:AV35)&gt;10,LARGE(K35:AV35,11),0)+IF(COUNT(K35:AV35)&gt;11,LARGE(K35:AV35,12),0)+IF(COUNT(K35:AV35)&gt;12,LARGE(K35:AV35,13),0)+IF(COUNT(K35:AV35)&gt;13,LARGE(K35:AV35,14),0)+IF(COUNT(K35:AV35)&gt;14,LARGE(K35:AV35,15),0)</f>
        <v>96</v>
      </c>
      <c r="E35" s="18">
        <f>IF(COUNT(K35:AV35)&lt;22,IF(COUNT(K35:AV35)&gt;14,(COUNT(K35:AV35)-15),0)*20,120)</f>
        <v>0</v>
      </c>
      <c r="F35" s="21">
        <f>D35+E35</f>
        <v>96</v>
      </c>
      <c r="G35" s="5" t="s">
        <v>78</v>
      </c>
      <c r="H35" s="5" t="s">
        <v>79</v>
      </c>
      <c r="I35" s="5">
        <v>1948</v>
      </c>
      <c r="J35" s="5" t="s">
        <v>21</v>
      </c>
      <c r="K35" s="17">
        <v>49</v>
      </c>
      <c r="N35" s="3">
        <v>47</v>
      </c>
      <c r="AV35" s="2"/>
    </row>
    <row r="36" spans="1:48" ht="13.5" customHeight="1">
      <c r="A36" s="12"/>
      <c r="B36" s="2">
        <f>SUM(K36:AV36)</f>
        <v>98</v>
      </c>
      <c r="C36" s="18">
        <f>COUNT(K36:AV36)</f>
        <v>2</v>
      </c>
      <c r="D36" s="18">
        <f>IF(COUNT(K36:AV36)&gt;0,LARGE(K36:AV36,1),0)+IF(COUNT(K36:AV36)&gt;1,LARGE(K36:AV36,2),0)+IF(COUNT(K36:AV36)&gt;2,LARGE(K36:AV36,3),0)+IF(COUNT(K36:AV36)&gt;3,LARGE(K36:AV36,4),0)+IF(COUNT(K36:AV36)&gt;4,LARGE(K36:AV36,5),0)+IF(COUNT(K36:AV36)&gt;5,LARGE(K36:AV36,6),0)+IF(COUNT(K36:AV36)&gt;6,LARGE(K36:AV36,7),0)+IF(COUNT(K36:AV36)&gt;7,LARGE(K36:AV36,8),0)+IF(COUNT(K36:AV36)&gt;8,LARGE(K36:AV36,9),0)+IF(COUNT(K36:AV36)&gt;9,LARGE(K36:AV36,10),0)+IF(COUNT(K36:AV36)&gt;10,LARGE(K36:AV36,11),0)+IF(COUNT(K36:AV36)&gt;11,LARGE(K36:AV36,12),0)+IF(COUNT(K36:AV36)&gt;12,LARGE(K36:AV36,13),0)+IF(COUNT(K36:AV36)&gt;13,LARGE(K36:AV36,14),0)+IF(COUNT(K36:AV36)&gt;14,LARGE(K36:AV36,15),0)</f>
        <v>98</v>
      </c>
      <c r="E36" s="18">
        <f>IF(COUNT(K36:AV36)&lt;22,IF(COUNT(K36:AV36)&gt;14,(COUNT(K36:AV36)-15),0)*20,120)</f>
        <v>0</v>
      </c>
      <c r="F36" s="21">
        <f>D36+E36</f>
        <v>98</v>
      </c>
      <c r="G36" s="5" t="s">
        <v>51</v>
      </c>
      <c r="H36" s="5" t="s">
        <v>163</v>
      </c>
      <c r="I36" s="5">
        <v>1947</v>
      </c>
      <c r="J36" s="5" t="s">
        <v>53</v>
      </c>
      <c r="K36" s="17"/>
      <c r="L36" s="17">
        <v>48</v>
      </c>
      <c r="P36" s="17"/>
      <c r="S36" s="3">
        <v>50</v>
      </c>
      <c r="AU36" s="5"/>
      <c r="AV36" s="2"/>
    </row>
    <row r="37" spans="1:48" ht="13.5" customHeight="1">
      <c r="A37" s="12"/>
      <c r="B37" s="2">
        <f>SUM(K37:AV37)</f>
        <v>100</v>
      </c>
      <c r="C37" s="18">
        <f>COUNT(K37:AV37)</f>
        <v>2</v>
      </c>
      <c r="D37" s="18">
        <f>IF(COUNT(K37:AV37)&gt;0,LARGE(K37:AV37,1),0)+IF(COUNT(K37:AV37)&gt;1,LARGE(K37:AV37,2),0)+IF(COUNT(K37:AV37)&gt;2,LARGE(K37:AV37,3),0)+IF(COUNT(K37:AV37)&gt;3,LARGE(K37:AV37,4),0)+IF(COUNT(K37:AV37)&gt;4,LARGE(K37:AV37,5),0)+IF(COUNT(K37:AV37)&gt;5,LARGE(K37:AV37,6),0)+IF(COUNT(K37:AV37)&gt;6,LARGE(K37:AV37,7),0)+IF(COUNT(K37:AV37)&gt;7,LARGE(K37:AV37,8),0)+IF(COUNT(K37:AV37)&gt;8,LARGE(K37:AV37,9),0)+IF(COUNT(K37:AV37)&gt;9,LARGE(K37:AV37,10),0)+IF(COUNT(K37:AV37)&gt;10,LARGE(K37:AV37,11),0)+IF(COUNT(K37:AV37)&gt;11,LARGE(K37:AV37,12),0)+IF(COUNT(K37:AV37)&gt;12,LARGE(K37:AV37,13),0)+IF(COUNT(K37:AV37)&gt;13,LARGE(K37:AV37,14),0)+IF(COUNT(K37:AV37)&gt;14,LARGE(K37:AV37,15),0)</f>
        <v>100</v>
      </c>
      <c r="E37" s="18">
        <f>IF(COUNT(K37:AV37)&lt;22,IF(COUNT(K37:AV37)&gt;14,(COUNT(K37:AV37)-15),0)*20,120)</f>
        <v>0</v>
      </c>
      <c r="F37" s="21">
        <f>D37+E37</f>
        <v>100</v>
      </c>
      <c r="G37" s="35" t="s">
        <v>48</v>
      </c>
      <c r="H37" s="35" t="s">
        <v>187</v>
      </c>
      <c r="I37" s="5">
        <v>1950</v>
      </c>
      <c r="J37" s="35" t="s">
        <v>195</v>
      </c>
      <c r="K37" s="16"/>
      <c r="L37" s="14">
        <v>50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14">
        <v>50</v>
      </c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V37" s="2"/>
    </row>
    <row r="38" spans="1:48" ht="13.5" customHeight="1">
      <c r="A38" s="12"/>
      <c r="B38" s="2">
        <f>SUM(K38:AV38)</f>
        <v>90</v>
      </c>
      <c r="C38" s="18">
        <f>COUNT(K38:AV38)</f>
        <v>2</v>
      </c>
      <c r="D38" s="18">
        <f>IF(COUNT(K38:AV38)&gt;0,LARGE(K38:AV38,1),0)+IF(COUNT(K38:AV38)&gt;1,LARGE(K38:AV38,2),0)+IF(COUNT(K38:AV38)&gt;2,LARGE(K38:AV38,3),0)+IF(COUNT(K38:AV38)&gt;3,LARGE(K38:AV38,4),0)+IF(COUNT(K38:AV38)&gt;4,LARGE(K38:AV38,5),0)+IF(COUNT(K38:AV38)&gt;5,LARGE(K38:AV38,6),0)+IF(COUNT(K38:AV38)&gt;6,LARGE(K38:AV38,7),0)+IF(COUNT(K38:AV38)&gt;7,LARGE(K38:AV38,8),0)+IF(COUNT(K38:AV38)&gt;8,LARGE(K38:AV38,9),0)+IF(COUNT(K38:AV38)&gt;9,LARGE(K38:AV38,10),0)+IF(COUNT(K38:AV38)&gt;10,LARGE(K38:AV38,11),0)+IF(COUNT(K38:AV38)&gt;11,LARGE(K38:AV38,12),0)+IF(COUNT(K38:AV38)&gt;12,LARGE(K38:AV38,13),0)+IF(COUNT(K38:AV38)&gt;13,LARGE(K38:AV38,14),0)+IF(COUNT(K38:AV38)&gt;14,LARGE(K38:AV38,15),0)</f>
        <v>90</v>
      </c>
      <c r="E38" s="18">
        <f>IF(COUNT(K38:AV38)&lt;22,IF(COUNT(K38:AV38)&gt;14,(COUNT(K38:AV38)-15),0)*20,120)</f>
        <v>0</v>
      </c>
      <c r="F38" s="21">
        <f>D38+E38</f>
        <v>90</v>
      </c>
      <c r="G38" s="5" t="s">
        <v>168</v>
      </c>
      <c r="H38" s="5" t="s">
        <v>169</v>
      </c>
      <c r="I38" s="5">
        <v>1950</v>
      </c>
      <c r="J38" s="5" t="s">
        <v>170</v>
      </c>
      <c r="K38" s="17"/>
      <c r="S38" s="3">
        <v>43</v>
      </c>
      <c r="AA38" s="17">
        <v>47</v>
      </c>
      <c r="AF38" s="17"/>
      <c r="AU38" s="5"/>
      <c r="AV38" s="2"/>
    </row>
    <row r="39" spans="1:48" ht="13.5" customHeight="1">
      <c r="A39" s="12"/>
      <c r="B39" s="2">
        <f>SUM(K39:AV39)</f>
        <v>94</v>
      </c>
      <c r="C39" s="18">
        <f>COUNT(K39:AV39)</f>
        <v>2</v>
      </c>
      <c r="D39" s="18">
        <f>IF(COUNT(K39:AV39)&gt;0,LARGE(K39:AV39,1),0)+IF(COUNT(K39:AV39)&gt;1,LARGE(K39:AV39,2),0)+IF(COUNT(K39:AV39)&gt;2,LARGE(K39:AV39,3),0)+IF(COUNT(K39:AV39)&gt;3,LARGE(K39:AV39,4),0)+IF(COUNT(K39:AV39)&gt;4,LARGE(K39:AV39,5),0)+IF(COUNT(K39:AV39)&gt;5,LARGE(K39:AV39,6),0)+IF(COUNT(K39:AV39)&gt;6,LARGE(K39:AV39,7),0)+IF(COUNT(K39:AV39)&gt;7,LARGE(K39:AV39,8),0)+IF(COUNT(K39:AV39)&gt;8,LARGE(K39:AV39,9),0)+IF(COUNT(K39:AV39)&gt;9,LARGE(K39:AV39,10),0)+IF(COUNT(K39:AV39)&gt;10,LARGE(K39:AV39,11),0)+IF(COUNT(K39:AV39)&gt;11,LARGE(K39:AV39,12),0)+IF(COUNT(K39:AV39)&gt;12,LARGE(K39:AV39,13),0)+IF(COUNT(K39:AV39)&gt;13,LARGE(K39:AV39,14),0)+IF(COUNT(K39:AV39)&gt;14,LARGE(K39:AV39,15),0)</f>
        <v>94</v>
      </c>
      <c r="E39" s="18">
        <f>IF(COUNT(K39:AV39)&lt;22,IF(COUNT(K39:AV39)&gt;14,(COUNT(K39:AV39)-15),0)*20,120)</f>
        <v>0</v>
      </c>
      <c r="F39" s="21">
        <f>D39+E39</f>
        <v>94</v>
      </c>
      <c r="G39" s="5" t="s">
        <v>199</v>
      </c>
      <c r="H39" s="5" t="s">
        <v>200</v>
      </c>
      <c r="I39" s="5">
        <v>1947</v>
      </c>
      <c r="J39" s="5" t="s">
        <v>201</v>
      </c>
      <c r="K39" s="17"/>
      <c r="X39" s="5">
        <v>46</v>
      </c>
      <c r="AR39" s="3">
        <v>48</v>
      </c>
      <c r="AV39" s="2"/>
    </row>
    <row r="40" spans="1:48" ht="13.5" customHeight="1">
      <c r="A40" s="12"/>
      <c r="B40" s="2">
        <f>SUM(K40:AV40)</f>
        <v>44</v>
      </c>
      <c r="C40" s="18">
        <f>COUNT(K40:AV40)</f>
        <v>1</v>
      </c>
      <c r="D40" s="18">
        <f>IF(COUNT(K40:AV40)&gt;0,LARGE(K40:AV40,1),0)+IF(COUNT(K40:AV40)&gt;1,LARGE(K40:AV40,2),0)+IF(COUNT(K40:AV40)&gt;2,LARGE(K40:AV40,3),0)+IF(COUNT(K40:AV40)&gt;3,LARGE(K40:AV40,4),0)+IF(COUNT(K40:AV40)&gt;4,LARGE(K40:AV40,5),0)+IF(COUNT(K40:AV40)&gt;5,LARGE(K40:AV40,6),0)+IF(COUNT(K40:AV40)&gt;6,LARGE(K40:AV40,7),0)+IF(COUNT(K40:AV40)&gt;7,LARGE(K40:AV40,8),0)+IF(COUNT(K40:AV40)&gt;8,LARGE(K40:AV40,9),0)+IF(COUNT(K40:AV40)&gt;9,LARGE(K40:AV40,10),0)+IF(COUNT(K40:AV40)&gt;10,LARGE(K40:AV40,11),0)+IF(COUNT(K40:AV40)&gt;11,LARGE(K40:AV40,12),0)+IF(COUNT(K40:AV40)&gt;12,LARGE(K40:AV40,13),0)+IF(COUNT(K40:AV40)&gt;13,LARGE(K40:AV40,14),0)+IF(COUNT(K40:AV40)&gt;14,LARGE(K40:AV40,15),0)</f>
        <v>44</v>
      </c>
      <c r="E40" s="18">
        <f>IF(COUNT(K40:AV40)&lt;22,IF(COUNT(K40:AV40)&gt;14,(COUNT(K40:AV40)-15),0)*20,120)</f>
        <v>0</v>
      </c>
      <c r="F40" s="21">
        <f>D40+E40</f>
        <v>44</v>
      </c>
      <c r="G40" s="35" t="s">
        <v>193</v>
      </c>
      <c r="H40" s="35" t="s">
        <v>194</v>
      </c>
      <c r="I40" s="35">
        <v>1947</v>
      </c>
      <c r="J40" s="35"/>
      <c r="K40" s="17"/>
      <c r="U40" s="5">
        <v>44</v>
      </c>
      <c r="AD40" s="17"/>
      <c r="AU40" s="5"/>
      <c r="AV40" s="2"/>
    </row>
    <row r="41" spans="1:48" ht="13.5" customHeight="1">
      <c r="A41" s="12"/>
      <c r="B41" s="2">
        <f>SUM(K41:AV41)</f>
        <v>48</v>
      </c>
      <c r="C41" s="18">
        <f>COUNT(K41:AV41)</f>
        <v>1</v>
      </c>
      <c r="D41" s="18">
        <f>IF(COUNT(K41:AV41)&gt;0,LARGE(K41:AV41,1),0)+IF(COUNT(K41:AV41)&gt;1,LARGE(K41:AV41,2),0)+IF(COUNT(K41:AV41)&gt;2,LARGE(K41:AV41,3),0)+IF(COUNT(K41:AV41)&gt;3,LARGE(K41:AV41,4),0)+IF(COUNT(K41:AV41)&gt;4,LARGE(K41:AV41,5),0)+IF(COUNT(K41:AV41)&gt;5,LARGE(K41:AV41,6),0)+IF(COUNT(K41:AV41)&gt;6,LARGE(K41:AV41,7),0)+IF(COUNT(K41:AV41)&gt;7,LARGE(K41:AV41,8),0)+IF(COUNT(K41:AV41)&gt;8,LARGE(K41:AV41,9),0)+IF(COUNT(K41:AV41)&gt;9,LARGE(K41:AV41,10),0)+IF(COUNT(K41:AV41)&gt;10,LARGE(K41:AV41,11),0)+IF(COUNT(K41:AV41)&gt;11,LARGE(K41:AV41,12),0)+IF(COUNT(K41:AV41)&gt;12,LARGE(K41:AV41,13),0)+IF(COUNT(K41:AV41)&gt;13,LARGE(K41:AV41,14),0)+IF(COUNT(K41:AV41)&gt;14,LARGE(K41:AV41,15),0)</f>
        <v>48</v>
      </c>
      <c r="E41" s="18">
        <f>IF(COUNT(K41:AV41)&lt;22,IF(COUNT(K41:AV41)&gt;14,(COUNT(K41:AV41)-15),0)*20,120)</f>
        <v>0</v>
      </c>
      <c r="F41" s="21">
        <f>D41+E41</f>
        <v>48</v>
      </c>
      <c r="G41" s="41" t="s">
        <v>186</v>
      </c>
      <c r="H41" s="41" t="s">
        <v>187</v>
      </c>
      <c r="I41" s="41">
        <v>1950</v>
      </c>
      <c r="J41" s="41" t="s">
        <v>188</v>
      </c>
      <c r="K41" s="17"/>
      <c r="V41" s="3">
        <v>48</v>
      </c>
      <c r="AU41" s="5"/>
      <c r="AV41" s="2"/>
    </row>
    <row r="42" spans="1:48" ht="13.5" customHeight="1">
      <c r="A42" s="12"/>
      <c r="B42" s="2">
        <f>SUM(K42:AV42)</f>
        <v>44</v>
      </c>
      <c r="C42" s="18">
        <f>COUNT(K42:AV42)</f>
        <v>1</v>
      </c>
      <c r="D42" s="18">
        <f>IF(COUNT(K42:AV42)&gt;0,LARGE(K42:AV42,1),0)+IF(COUNT(K42:AV42)&gt;1,LARGE(K42:AV42,2),0)+IF(COUNT(K42:AV42)&gt;2,LARGE(K42:AV42,3),0)+IF(COUNT(K42:AV42)&gt;3,LARGE(K42:AV42,4),0)+IF(COUNT(K42:AV42)&gt;4,LARGE(K42:AV42,5),0)+IF(COUNT(K42:AV42)&gt;5,LARGE(K42:AV42,6),0)+IF(COUNT(K42:AV42)&gt;6,LARGE(K42:AV42,7),0)+IF(COUNT(K42:AV42)&gt;7,LARGE(K42:AV42,8),0)+IF(COUNT(K42:AV42)&gt;8,LARGE(K42:AV42,9),0)+IF(COUNT(K42:AV42)&gt;9,LARGE(K42:AV42,10),0)+IF(COUNT(K42:AV42)&gt;10,LARGE(K42:AV42,11),0)+IF(COUNT(K42:AV42)&gt;11,LARGE(K42:AV42,12),0)+IF(COUNT(K42:AV42)&gt;12,LARGE(K42:AV42,13),0)+IF(COUNT(K42:AV42)&gt;13,LARGE(K42:AV42,14),0)+IF(COUNT(K42:AV42)&gt;14,LARGE(K42:AV42,15),0)</f>
        <v>44</v>
      </c>
      <c r="E42" s="18">
        <f>IF(COUNT(K42:AV42)&lt;22,IF(COUNT(K42:AV42)&gt;14,(COUNT(K42:AV42)-15),0)*20,120)</f>
        <v>0</v>
      </c>
      <c r="F42" s="21">
        <f>D42+E42</f>
        <v>44</v>
      </c>
      <c r="G42" s="23" t="s">
        <v>139</v>
      </c>
      <c r="H42" s="23" t="s">
        <v>140</v>
      </c>
      <c r="I42" s="24">
        <v>18168</v>
      </c>
      <c r="J42" s="25" t="s">
        <v>126</v>
      </c>
      <c r="K42" s="5"/>
      <c r="L42" s="5"/>
      <c r="M42" s="5"/>
      <c r="N42" s="5"/>
      <c r="O42" s="5">
        <v>44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2"/>
    </row>
    <row r="43" spans="1:48" ht="13.5" customHeight="1">
      <c r="A43" s="12"/>
      <c r="B43" s="2">
        <f>SUM(K43:AV43)</f>
        <v>46</v>
      </c>
      <c r="C43" s="18">
        <f>COUNT(K43:AV43)</f>
        <v>1</v>
      </c>
      <c r="D43" s="18">
        <f>IF(COUNT(K43:AV43)&gt;0,LARGE(K43:AV43,1),0)+IF(COUNT(K43:AV43)&gt;1,LARGE(K43:AV43,2),0)+IF(COUNT(K43:AV43)&gt;2,LARGE(K43:AV43,3),0)+IF(COUNT(K43:AV43)&gt;3,LARGE(K43:AV43,4),0)+IF(COUNT(K43:AV43)&gt;4,LARGE(K43:AV43,5),0)+IF(COUNT(K43:AV43)&gt;5,LARGE(K43:AV43,6),0)+IF(COUNT(K43:AV43)&gt;6,LARGE(K43:AV43,7),0)+IF(COUNT(K43:AV43)&gt;7,LARGE(K43:AV43,8),0)+IF(COUNT(K43:AV43)&gt;8,LARGE(K43:AV43,9),0)+IF(COUNT(K43:AV43)&gt;9,LARGE(K43:AV43,10),0)+IF(COUNT(K43:AV43)&gt;10,LARGE(K43:AV43,11),0)+IF(COUNT(K43:AV43)&gt;11,LARGE(K43:AV43,12),0)+IF(COUNT(K43:AV43)&gt;12,LARGE(K43:AV43,13),0)+IF(COUNT(K43:AV43)&gt;13,LARGE(K43:AV43,14),0)+IF(COUNT(K43:AV43)&gt;14,LARGE(K43:AV43,15),0)</f>
        <v>46</v>
      </c>
      <c r="E43" s="18">
        <f>IF(COUNT(K43:AV43)&lt;22,IF(COUNT(K43:AV43)&gt;14,(COUNT(K43:AV43)-15),0)*20,120)</f>
        <v>0</v>
      </c>
      <c r="F43" s="21">
        <f>D43+E43</f>
        <v>46</v>
      </c>
      <c r="G43" s="35" t="s">
        <v>202</v>
      </c>
      <c r="H43" s="35" t="s">
        <v>203</v>
      </c>
      <c r="I43" s="35">
        <v>1948</v>
      </c>
      <c r="J43" s="35"/>
      <c r="K43" s="17"/>
      <c r="AA43" s="17">
        <v>46</v>
      </c>
      <c r="AS43" s="17"/>
      <c r="AV43" s="2"/>
    </row>
    <row r="44" spans="1:48" ht="13.5" customHeight="1">
      <c r="A44" s="12"/>
      <c r="B44" s="2">
        <f>SUM(K44:AV44)</f>
        <v>48</v>
      </c>
      <c r="C44" s="18">
        <f>COUNT(K44:AV44)</f>
        <v>1</v>
      </c>
      <c r="D44" s="18">
        <f>IF(COUNT(K44:AV44)&gt;0,LARGE(K44:AV44,1),0)+IF(COUNT(K44:AV44)&gt;1,LARGE(K44:AV44,2),0)+IF(COUNT(K44:AV44)&gt;2,LARGE(K44:AV44,3),0)+IF(COUNT(K44:AV44)&gt;3,LARGE(K44:AV44,4),0)+IF(COUNT(K44:AV44)&gt;4,LARGE(K44:AV44,5),0)+IF(COUNT(K44:AV44)&gt;5,LARGE(K44:AV44,6),0)+IF(COUNT(K44:AV44)&gt;6,LARGE(K44:AV44,7),0)+IF(COUNT(K44:AV44)&gt;7,LARGE(K44:AV44,8),0)+IF(COUNT(K44:AV44)&gt;8,LARGE(K44:AV44,9),0)+IF(COUNT(K44:AV44)&gt;9,LARGE(K44:AV44,10),0)+IF(COUNT(K44:AV44)&gt;10,LARGE(K44:AV44,11),0)+IF(COUNT(K44:AV44)&gt;11,LARGE(K44:AV44,12),0)+IF(COUNT(K44:AV44)&gt;12,LARGE(K44:AV44,13),0)+IF(COUNT(K44:AV44)&gt;13,LARGE(K44:AV44,14),0)+IF(COUNT(K44:AV44)&gt;14,LARGE(K44:AV44,15),0)</f>
        <v>48</v>
      </c>
      <c r="E44" s="18">
        <f>IF(COUNT(K44:AV44)&lt;22,IF(COUNT(K44:AV44)&gt;14,(COUNT(K44:AV44)-15),0)*20,120)</f>
        <v>0</v>
      </c>
      <c r="F44" s="21">
        <f>D44+E44</f>
        <v>48</v>
      </c>
      <c r="G44" s="5" t="s">
        <v>66</v>
      </c>
      <c r="H44" s="5" t="s">
        <v>67</v>
      </c>
      <c r="I44" s="5">
        <v>1949</v>
      </c>
      <c r="J44" s="5" t="s">
        <v>68</v>
      </c>
      <c r="K44" s="5">
        <v>48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14"/>
      <c r="AK44" s="5"/>
      <c r="AL44" s="5"/>
      <c r="AM44" s="5"/>
      <c r="AN44" s="5"/>
      <c r="AO44" s="5"/>
      <c r="AP44" s="5"/>
      <c r="AQ44" s="5"/>
      <c r="AR44" s="5"/>
      <c r="AS44" s="5"/>
      <c r="AT44" s="5"/>
      <c r="AV44" s="2"/>
    </row>
    <row r="45" spans="1:48" ht="13.5" customHeight="1">
      <c r="A45" s="12"/>
      <c r="B45" s="2">
        <f>SUM(K45:AV45)</f>
        <v>47</v>
      </c>
      <c r="C45" s="18">
        <f>COUNT(K45:AV45)</f>
        <v>1</v>
      </c>
      <c r="D45" s="18">
        <f>IF(COUNT(K45:AV45)&gt;0,LARGE(K45:AV45,1),0)+IF(COUNT(K45:AV45)&gt;1,LARGE(K45:AV45,2),0)+IF(COUNT(K45:AV45)&gt;2,LARGE(K45:AV45,3),0)+IF(COUNT(K45:AV45)&gt;3,LARGE(K45:AV45,4),0)+IF(COUNT(K45:AV45)&gt;4,LARGE(K45:AV45,5),0)+IF(COUNT(K45:AV45)&gt;5,LARGE(K45:AV45,6),0)+IF(COUNT(K45:AV45)&gt;6,LARGE(K45:AV45,7),0)+IF(COUNT(K45:AV45)&gt;7,LARGE(K45:AV45,8),0)+IF(COUNT(K45:AV45)&gt;8,LARGE(K45:AV45,9),0)+IF(COUNT(K45:AV45)&gt;9,LARGE(K45:AV45,10),0)+IF(COUNT(K45:AV45)&gt;10,LARGE(K45:AV45,11),0)+IF(COUNT(K45:AV45)&gt;11,LARGE(K45:AV45,12),0)+IF(COUNT(K45:AV45)&gt;12,LARGE(K45:AV45,13),0)+IF(COUNT(K45:AV45)&gt;13,LARGE(K45:AV45,14),0)+IF(COUNT(K45:AV45)&gt;14,LARGE(K45:AV45,15),0)</f>
        <v>47</v>
      </c>
      <c r="E45" s="18">
        <f>IF(COUNT(K45:AV45)&lt;22,IF(COUNT(K45:AV45)&gt;14,(COUNT(K45:AV45)-15),0)*20,120)</f>
        <v>0</v>
      </c>
      <c r="F45" s="21">
        <f>D45+E45</f>
        <v>47</v>
      </c>
      <c r="G45" s="23" t="s">
        <v>132</v>
      </c>
      <c r="H45" s="23" t="s">
        <v>133</v>
      </c>
      <c r="I45" s="24">
        <v>18264</v>
      </c>
      <c r="J45" s="25" t="s">
        <v>134</v>
      </c>
      <c r="K45" s="17"/>
      <c r="O45" s="3">
        <v>47</v>
      </c>
      <c r="AV45" s="2"/>
    </row>
    <row r="46" spans="1:48" ht="13.5" customHeight="1">
      <c r="A46" s="12"/>
      <c r="B46" s="2">
        <f>SUM(K46:AV46)</f>
        <v>50</v>
      </c>
      <c r="C46" s="18">
        <f>COUNT(K46:AV46)</f>
        <v>1</v>
      </c>
      <c r="D46" s="18">
        <f>IF(COUNT(K46:AV46)&gt;0,LARGE(K46:AV46,1),0)+IF(COUNT(K46:AV46)&gt;1,LARGE(K46:AV46,2),0)+IF(COUNT(K46:AV46)&gt;2,LARGE(K46:AV46,3),0)+IF(COUNT(K46:AV46)&gt;3,LARGE(K46:AV46,4),0)+IF(COUNT(K46:AV46)&gt;4,LARGE(K46:AV46,5),0)+IF(COUNT(K46:AV46)&gt;5,LARGE(K46:AV46,6),0)+IF(COUNT(K46:AV46)&gt;6,LARGE(K46:AV46,7),0)+IF(COUNT(K46:AV46)&gt;7,LARGE(K46:AV46,8),0)+IF(COUNT(K46:AV46)&gt;8,LARGE(K46:AV46,9),0)+IF(COUNT(K46:AV46)&gt;9,LARGE(K46:AV46,10),0)+IF(COUNT(K46:AV46)&gt;10,LARGE(K46:AV46,11),0)+IF(COUNT(K46:AV46)&gt;11,LARGE(K46:AV46,12),0)+IF(COUNT(K46:AV46)&gt;12,LARGE(K46:AV46,13),0)+IF(COUNT(K46:AV46)&gt;13,LARGE(K46:AV46,14),0)+IF(COUNT(K46:AV46)&gt;14,LARGE(K46:AV46,15),0)</f>
        <v>50</v>
      </c>
      <c r="E46" s="18">
        <f>IF(COUNT(K46:AV46)&lt;22,IF(COUNT(K46:AV46)&gt;14,(COUNT(K46:AV46)-15),0)*20,120)</f>
        <v>0</v>
      </c>
      <c r="F46" s="21">
        <f>D46+E46</f>
        <v>50</v>
      </c>
      <c r="G46" s="48" t="s">
        <v>255</v>
      </c>
      <c r="H46" s="48" t="s">
        <v>256</v>
      </c>
      <c r="I46" s="49">
        <v>1947</v>
      </c>
      <c r="J46" s="48" t="s">
        <v>257</v>
      </c>
      <c r="AF46" s="17"/>
      <c r="AN46" s="3">
        <v>50</v>
      </c>
      <c r="AV46" s="2"/>
    </row>
    <row r="47" spans="1:48" ht="13.5" customHeight="1">
      <c r="A47" s="12"/>
      <c r="B47" s="2">
        <f>SUM(K47:AV47)</f>
        <v>40</v>
      </c>
      <c r="C47" s="18">
        <f>COUNT(K47:AV47)</f>
        <v>1</v>
      </c>
      <c r="D47" s="18">
        <f>IF(COUNT(K47:AV47)&gt;0,LARGE(K47:AV47,1),0)+IF(COUNT(K47:AV47)&gt;1,LARGE(K47:AV47,2),0)+IF(COUNT(K47:AV47)&gt;2,LARGE(K47:AV47,3),0)+IF(COUNT(K47:AV47)&gt;3,LARGE(K47:AV47,4),0)+IF(COUNT(K47:AV47)&gt;4,LARGE(K47:AV47,5),0)+IF(COUNT(K47:AV47)&gt;5,LARGE(K47:AV47,6),0)+IF(COUNT(K47:AV47)&gt;6,LARGE(K47:AV47,7),0)+IF(COUNT(K47:AV47)&gt;7,LARGE(K47:AV47,8),0)+IF(COUNT(K47:AV47)&gt;8,LARGE(K47:AV47,9),0)+IF(COUNT(K47:AV47)&gt;9,LARGE(K47:AV47,10),0)+IF(COUNT(K47:AV47)&gt;10,LARGE(K47:AV47,11),0)+IF(COUNT(K47:AV47)&gt;11,LARGE(K47:AV47,12),0)+IF(COUNT(K47:AV47)&gt;12,LARGE(K47:AV47,13),0)+IF(COUNT(K47:AV47)&gt;13,LARGE(K47:AV47,14),0)+IF(COUNT(K47:AV47)&gt;14,LARGE(K47:AV47,15),0)</f>
        <v>40</v>
      </c>
      <c r="E47" s="18">
        <f>IF(COUNT(K47:AV47)&lt;22,IF(COUNT(K47:AV47)&gt;14,(COUNT(K47:AV47)-15),0)*20,120)</f>
        <v>0</v>
      </c>
      <c r="F47" s="21">
        <f>D47+E47</f>
        <v>40</v>
      </c>
      <c r="G47" s="35" t="s">
        <v>239</v>
      </c>
      <c r="H47" s="5" t="s">
        <v>240</v>
      </c>
      <c r="I47" s="46">
        <v>1949</v>
      </c>
      <c r="J47" s="35" t="s">
        <v>241</v>
      </c>
      <c r="AG47" s="3">
        <v>40</v>
      </c>
      <c r="AV47" s="2"/>
    </row>
    <row r="48" spans="1:48" ht="13.5" customHeight="1">
      <c r="A48" s="12"/>
      <c r="B48" s="2">
        <f>SUM(K48:AV48)</f>
        <v>45</v>
      </c>
      <c r="C48" s="18">
        <f>COUNT(K48:AV48)</f>
        <v>1</v>
      </c>
      <c r="D48" s="18">
        <f>IF(COUNT(K48:AV48)&gt;0,LARGE(K48:AV48,1),0)+IF(COUNT(K48:AV48)&gt;1,LARGE(K48:AV48,2),0)+IF(COUNT(K48:AV48)&gt;2,LARGE(K48:AV48,3),0)+IF(COUNT(K48:AV48)&gt;3,LARGE(K48:AV48,4),0)+IF(COUNT(K48:AV48)&gt;4,LARGE(K48:AV48,5),0)+IF(COUNT(K48:AV48)&gt;5,LARGE(K48:AV48,6),0)+IF(COUNT(K48:AV48)&gt;6,LARGE(K48:AV48,7),0)+IF(COUNT(K48:AV48)&gt;7,LARGE(K48:AV48,8),0)+IF(COUNT(K48:AV48)&gt;8,LARGE(K48:AV48,9),0)+IF(COUNT(K48:AV48)&gt;9,LARGE(K48:AV48,10),0)+IF(COUNT(K48:AV48)&gt;10,LARGE(K48:AV48,11),0)+IF(COUNT(K48:AV48)&gt;11,LARGE(K48:AV48,12),0)+IF(COUNT(K48:AV48)&gt;12,LARGE(K48:AV48,13),0)+IF(COUNT(K48:AV48)&gt;13,LARGE(K48:AV48,14),0)+IF(COUNT(K48:AV48)&gt;14,LARGE(K48:AV48,15),0)</f>
        <v>45</v>
      </c>
      <c r="E48" s="18">
        <f>IF(COUNT(K48:AV48)&lt;22,IF(COUNT(K48:AV48)&gt;14,(COUNT(K48:AV48)-15),0)*20,120)</f>
        <v>0</v>
      </c>
      <c r="F48" s="21">
        <f>D48+E48</f>
        <v>45</v>
      </c>
      <c r="G48" s="26" t="s">
        <v>152</v>
      </c>
      <c r="H48" s="26" t="s">
        <v>153</v>
      </c>
      <c r="I48" s="27">
        <v>1949</v>
      </c>
      <c r="J48" s="27"/>
      <c r="K48" s="17"/>
      <c r="L48" s="5"/>
      <c r="M48" s="5"/>
      <c r="N48" s="5"/>
      <c r="O48" s="5"/>
      <c r="P48" s="17">
        <v>45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V48" s="2"/>
    </row>
    <row r="49" spans="1:48" ht="13.5" customHeight="1">
      <c r="A49" s="3"/>
      <c r="B49" s="2">
        <f>SUM(K49:AV49)</f>
        <v>47</v>
      </c>
      <c r="C49" s="18">
        <f>COUNT(K49:AV49)</f>
        <v>1</v>
      </c>
      <c r="D49" s="18">
        <f>IF(COUNT(K49:AV49)&gt;0,LARGE(K49:AV49,1),0)+IF(COUNT(K49:AV49)&gt;1,LARGE(K49:AV49,2),0)+IF(COUNT(K49:AV49)&gt;2,LARGE(K49:AV49,3),0)+IF(COUNT(K49:AV49)&gt;3,LARGE(K49:AV49,4),0)+IF(COUNT(K49:AV49)&gt;4,LARGE(K49:AV49,5),0)+IF(COUNT(K49:AV49)&gt;5,LARGE(K49:AV49,6),0)+IF(COUNT(K49:AV49)&gt;6,LARGE(K49:AV49,7),0)+IF(COUNT(K49:AV49)&gt;7,LARGE(K49:AV49,8),0)+IF(COUNT(K49:AV49)&gt;8,LARGE(K49:AV49,9),0)+IF(COUNT(K49:AV49)&gt;9,LARGE(K49:AV49,10),0)+IF(COUNT(K49:AV49)&gt;10,LARGE(K49:AV49,11),0)+IF(COUNT(K49:AV49)&gt;11,LARGE(K49:AV49,12),0)+IF(COUNT(K49:AV49)&gt;12,LARGE(K49:AV49,13),0)+IF(COUNT(K49:AV49)&gt;13,LARGE(K49:AV49,14),0)+IF(COUNT(K49:AV49)&gt;14,LARGE(K49:AV49,15),0)</f>
        <v>47</v>
      </c>
      <c r="E49" s="18">
        <f>IF(COUNT(K49:AV49)&lt;22,IF(COUNT(K49:AV49)&gt;14,(COUNT(K49:AV49)-15),0)*20,120)</f>
        <v>0</v>
      </c>
      <c r="F49" s="21">
        <f>D49+E49</f>
        <v>47</v>
      </c>
      <c r="G49" s="48" t="s">
        <v>274</v>
      </c>
      <c r="H49" s="49" t="s">
        <v>275</v>
      </c>
      <c r="I49" s="49">
        <v>1949</v>
      </c>
      <c r="J49" s="48" t="s">
        <v>244</v>
      </c>
      <c r="AT49" s="17">
        <v>47</v>
      </c>
      <c r="AV49" s="2"/>
    </row>
    <row r="50" spans="1:48" ht="13.5" customHeight="1">
      <c r="A50" s="12"/>
      <c r="B50" s="2">
        <f>SUM(K50:AV50)</f>
        <v>48</v>
      </c>
      <c r="C50" s="18">
        <f>COUNT(K50:AV50)</f>
        <v>1</v>
      </c>
      <c r="D50" s="18">
        <f>IF(COUNT(K50:AV50)&gt;0,LARGE(K50:AV50,1),0)+IF(COUNT(K50:AV50)&gt;1,LARGE(K50:AV50,2),0)+IF(COUNT(K50:AV50)&gt;2,LARGE(K50:AV50,3),0)+IF(COUNT(K50:AV50)&gt;3,LARGE(K50:AV50,4),0)+IF(COUNT(K50:AV50)&gt;4,LARGE(K50:AV50,5),0)+IF(COUNT(K50:AV50)&gt;5,LARGE(K50:AV50,6),0)+IF(COUNT(K50:AV50)&gt;6,LARGE(K50:AV50,7),0)+IF(COUNT(K50:AV50)&gt;7,LARGE(K50:AV50,8),0)+IF(COUNT(K50:AV50)&gt;8,LARGE(K50:AV50,9),0)+IF(COUNT(K50:AV50)&gt;9,LARGE(K50:AV50,10),0)+IF(COUNT(K50:AV50)&gt;10,LARGE(K50:AV50,11),0)+IF(COUNT(K50:AV50)&gt;11,LARGE(K50:AV50,12),0)+IF(COUNT(K50:AV50)&gt;12,LARGE(K50:AV50,13),0)+IF(COUNT(K50:AV50)&gt;13,LARGE(K50:AV50,14),0)+IF(COUNT(K50:AV50)&gt;14,LARGE(K50:AV50,15),0)</f>
        <v>48</v>
      </c>
      <c r="E50" s="18">
        <f>IF(COUNT(K50:AV50)&lt;22,IF(COUNT(K50:AV50)&gt;14,(COUNT(K50:AV50)-15),0)*20,120)</f>
        <v>0</v>
      </c>
      <c r="F50" s="21">
        <f>D50+E50</f>
        <v>48</v>
      </c>
      <c r="G50" s="35" t="s">
        <v>231</v>
      </c>
      <c r="H50" s="5" t="s">
        <v>232</v>
      </c>
      <c r="I50" s="46">
        <v>1950</v>
      </c>
      <c r="J50" s="35" t="s">
        <v>20</v>
      </c>
      <c r="AF50" s="14"/>
      <c r="AG50" s="3">
        <v>48</v>
      </c>
      <c r="AV50" s="2"/>
    </row>
    <row r="51" spans="1:48" ht="13.5" customHeight="1">
      <c r="A51" s="12"/>
      <c r="B51" s="2">
        <f>SUM(K51:AV51)</f>
        <v>45</v>
      </c>
      <c r="C51" s="18">
        <f>COUNT(K51:AV51)</f>
        <v>1</v>
      </c>
      <c r="D51" s="18">
        <f>IF(COUNT(K51:AV51)&gt;0,LARGE(K51:AV51,1),0)+IF(COUNT(K51:AV51)&gt;1,LARGE(K51:AV51,2),0)+IF(COUNT(K51:AV51)&gt;2,LARGE(K51:AV51,3),0)+IF(COUNT(K51:AV51)&gt;3,LARGE(K51:AV51,4),0)+IF(COUNT(K51:AV51)&gt;4,LARGE(K51:AV51,5),0)+IF(COUNT(K51:AV51)&gt;5,LARGE(K51:AV51,6),0)+IF(COUNT(K51:AV51)&gt;6,LARGE(K51:AV51,7),0)+IF(COUNT(K51:AV51)&gt;7,LARGE(K51:AV51,8),0)+IF(COUNT(K51:AV51)&gt;8,LARGE(K51:AV51,9),0)+IF(COUNT(K51:AV51)&gt;9,LARGE(K51:AV51,10),0)+IF(COUNT(K51:AV51)&gt;10,LARGE(K51:AV51,11),0)+IF(COUNT(K51:AV51)&gt;11,LARGE(K51:AV51,12),0)+IF(COUNT(K51:AV51)&gt;12,LARGE(K51:AV51,13),0)+IF(COUNT(K51:AV51)&gt;13,LARGE(K51:AV51,14),0)+IF(COUNT(K51:AV51)&gt;14,LARGE(K51:AV51,15),0)</f>
        <v>45</v>
      </c>
      <c r="E51" s="18">
        <f>IF(COUNT(K51:AV51)&lt;22,IF(COUNT(K51:AV51)&gt;14,(COUNT(K51:AV51)-15),0)*20,120)</f>
        <v>0</v>
      </c>
      <c r="F51" s="21">
        <f>D51+E51</f>
        <v>45</v>
      </c>
      <c r="G51" s="49" t="s">
        <v>260</v>
      </c>
      <c r="H51" s="49" t="s">
        <v>167</v>
      </c>
      <c r="I51" s="49">
        <v>1948</v>
      </c>
      <c r="J51" s="49" t="s">
        <v>261</v>
      </c>
      <c r="AO51" s="3">
        <v>45</v>
      </c>
      <c r="AV51" s="2"/>
    </row>
    <row r="52" spans="1:48" ht="13.5" customHeight="1">
      <c r="A52" s="12"/>
      <c r="B52" s="2">
        <f>SUM(K52:AV52)</f>
        <v>50</v>
      </c>
      <c r="C52" s="18">
        <f>COUNT(K52:AV52)</f>
        <v>1</v>
      </c>
      <c r="D52" s="18">
        <f>IF(COUNT(K52:AV52)&gt;0,LARGE(K52:AV52,1),0)+IF(COUNT(K52:AV52)&gt;1,LARGE(K52:AV52,2),0)+IF(COUNT(K52:AV52)&gt;2,LARGE(K52:AV52,3),0)+IF(COUNT(K52:AV52)&gt;3,LARGE(K52:AV52,4),0)+IF(COUNT(K52:AV52)&gt;4,LARGE(K52:AV52,5),0)+IF(COUNT(K52:AV52)&gt;5,LARGE(K52:AV52,6),0)+IF(COUNT(K52:AV52)&gt;6,LARGE(K52:AV52,7),0)+IF(COUNT(K52:AV52)&gt;7,LARGE(K52:AV52,8),0)+IF(COUNT(K52:AV52)&gt;8,LARGE(K52:AV52,9),0)+IF(COUNT(K52:AV52)&gt;9,LARGE(K52:AV52,10),0)+IF(COUNT(K52:AV52)&gt;10,LARGE(K52:AV52,11),0)+IF(COUNT(K52:AV52)&gt;11,LARGE(K52:AV52,12),0)+IF(COUNT(K52:AV52)&gt;12,LARGE(K52:AV52,13),0)+IF(COUNT(K52:AV52)&gt;13,LARGE(K52:AV52,14),0)+IF(COUNT(K52:AV52)&gt;14,LARGE(K52:AV52,15),0)</f>
        <v>50</v>
      </c>
      <c r="E52" s="18">
        <f>IF(COUNT(K52:AV52)&lt;22,IF(COUNT(K52:AV52)&gt;14,(COUNT(K52:AV52)-15),0)*20,120)</f>
        <v>0</v>
      </c>
      <c r="F52" s="21">
        <f>D52+E52</f>
        <v>50</v>
      </c>
      <c r="G52" s="23" t="s">
        <v>124</v>
      </c>
      <c r="H52" s="23" t="s">
        <v>125</v>
      </c>
      <c r="I52" s="24">
        <v>18360</v>
      </c>
      <c r="J52" s="25" t="s">
        <v>126</v>
      </c>
      <c r="K52" s="5"/>
      <c r="L52" s="5"/>
      <c r="M52" s="5"/>
      <c r="N52" s="5"/>
      <c r="O52" s="5">
        <v>50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14"/>
      <c r="AT52" s="5"/>
      <c r="AV52" s="2"/>
    </row>
    <row r="53" spans="1:48" ht="13.5" customHeight="1">
      <c r="A53" s="12"/>
      <c r="B53" s="2">
        <f>SUM(K53:AV53)</f>
        <v>39</v>
      </c>
      <c r="C53" s="18">
        <f>COUNT(K53:AV53)</f>
        <v>1</v>
      </c>
      <c r="D53" s="18">
        <f>IF(COUNT(K53:AV53)&gt;0,LARGE(K53:AV53,1),0)+IF(COUNT(K53:AV53)&gt;1,LARGE(K53:AV53,2),0)+IF(COUNT(K53:AV53)&gt;2,LARGE(K53:AV53,3),0)+IF(COUNT(K53:AV53)&gt;3,LARGE(K53:AV53,4),0)+IF(COUNT(K53:AV53)&gt;4,LARGE(K53:AV53,5),0)+IF(COUNT(K53:AV53)&gt;5,LARGE(K53:AV53,6),0)+IF(COUNT(K53:AV53)&gt;6,LARGE(K53:AV53,7),0)+IF(COUNT(K53:AV53)&gt;7,LARGE(K53:AV53,8),0)+IF(COUNT(K53:AV53)&gt;8,LARGE(K53:AV53,9),0)+IF(COUNT(K53:AV53)&gt;9,LARGE(K53:AV53,10),0)+IF(COUNT(K53:AV53)&gt;10,LARGE(K53:AV53,11),0)+IF(COUNT(K53:AV53)&gt;11,LARGE(K53:AV53,12),0)+IF(COUNT(K53:AV53)&gt;12,LARGE(K53:AV53,13),0)+IF(COUNT(K53:AV53)&gt;13,LARGE(K53:AV53,14),0)+IF(COUNT(K53:AV53)&gt;14,LARGE(K53:AV53,15),0)</f>
        <v>39</v>
      </c>
      <c r="E53" s="18">
        <f>IF(COUNT(K53:AV53)&lt;22,IF(COUNT(K53:AV53)&gt;14,(COUNT(K53:AV53)-15),0)*20,120)</f>
        <v>0</v>
      </c>
      <c r="F53" s="21">
        <f>D53+E53</f>
        <v>39</v>
      </c>
      <c r="G53" s="23" t="s">
        <v>146</v>
      </c>
      <c r="H53" s="23" t="s">
        <v>122</v>
      </c>
      <c r="I53" s="24">
        <v>17533</v>
      </c>
      <c r="J53" s="25"/>
      <c r="O53" s="3">
        <v>39</v>
      </c>
      <c r="AV53" s="2"/>
    </row>
    <row r="54" spans="1:48" ht="13.5" customHeight="1">
      <c r="A54" s="12"/>
      <c r="B54" s="2">
        <f>SUM(K54:AV54)</f>
        <v>50</v>
      </c>
      <c r="C54" s="18">
        <f>COUNT(K54:AV54)</f>
        <v>1</v>
      </c>
      <c r="D54" s="18">
        <f>IF(COUNT(K54:AV54)&gt;0,LARGE(K54:AV54,1),0)+IF(COUNT(K54:AV54)&gt;1,LARGE(K54:AV54,2),0)+IF(COUNT(K54:AV54)&gt;2,LARGE(K54:AV54,3),0)+IF(COUNT(K54:AV54)&gt;3,LARGE(K54:AV54,4),0)+IF(COUNT(K54:AV54)&gt;4,LARGE(K54:AV54,5),0)+IF(COUNT(K54:AV54)&gt;5,LARGE(K54:AV54,6),0)+IF(COUNT(K54:AV54)&gt;6,LARGE(K54:AV54,7),0)+IF(COUNT(K54:AV54)&gt;7,LARGE(K54:AV54,8),0)+IF(COUNT(K54:AV54)&gt;8,LARGE(K54:AV54,9),0)+IF(COUNT(K54:AV54)&gt;9,LARGE(K54:AV54,10),0)+IF(COUNT(K54:AV54)&gt;10,LARGE(K54:AV54,11),0)+IF(COUNT(K54:AV54)&gt;11,LARGE(K54:AV54,12),0)+IF(COUNT(K54:AV54)&gt;12,LARGE(K54:AV54,13),0)+IF(COUNT(K54:AV54)&gt;13,LARGE(K54:AV54,14),0)+IF(COUNT(K54:AV54)&gt;14,LARGE(K54:AV54,15),0)</f>
        <v>50</v>
      </c>
      <c r="E54" s="18">
        <f>IF(COUNT(K54:AV54)&lt;22,IF(COUNT(K54:AV54)&gt;14,(COUNT(K54:AV54)-15),0)*20,120)</f>
        <v>0</v>
      </c>
      <c r="F54" s="21">
        <f>D54+E54</f>
        <v>50</v>
      </c>
      <c r="G54" s="39" t="s">
        <v>222</v>
      </c>
      <c r="H54" s="39" t="s">
        <v>223</v>
      </c>
      <c r="I54" s="40" t="s">
        <v>224</v>
      </c>
      <c r="J54" s="39" t="s">
        <v>225</v>
      </c>
      <c r="K54" s="16"/>
      <c r="AF54" s="17">
        <v>50</v>
      </c>
      <c r="AV54" s="2"/>
    </row>
    <row r="55" spans="1:21" ht="12.75">
      <c r="A55" s="12"/>
      <c r="B55" s="2">
        <f>SUM(K55:AV55)</f>
        <v>47</v>
      </c>
      <c r="C55" s="18">
        <f>COUNT(K55:AV55)</f>
        <v>1</v>
      </c>
      <c r="D55" s="18">
        <f>IF(COUNT(K55:AV55)&gt;0,LARGE(K55:AV55,1),0)+IF(COUNT(K55:AV55)&gt;1,LARGE(K55:AV55,2),0)+IF(COUNT(K55:AV55)&gt;2,LARGE(K55:AV55,3),0)+IF(COUNT(K55:AV55)&gt;3,LARGE(K55:AV55,4),0)+IF(COUNT(K55:AV55)&gt;4,LARGE(K55:AV55,5),0)+IF(COUNT(K55:AV55)&gt;5,LARGE(K55:AV55,6),0)+IF(COUNT(K55:AV55)&gt;6,LARGE(K55:AV55,7),0)+IF(COUNT(K55:AV55)&gt;7,LARGE(K55:AV55,8),0)+IF(COUNT(K55:AV55)&gt;8,LARGE(K55:AV55,9),0)+IF(COUNT(K55:AV55)&gt;9,LARGE(K55:AV55,10),0)+IF(COUNT(K55:AV55)&gt;10,LARGE(K55:AV55,11),0)+IF(COUNT(K55:AV55)&gt;11,LARGE(K55:AV55,12),0)+IF(COUNT(K55:AV55)&gt;12,LARGE(K55:AV55,13),0)+IF(COUNT(K55:AV55)&gt;13,LARGE(K55:AV55,14),0)+IF(COUNT(K55:AV55)&gt;14,LARGE(K55:AV55,15),0)</f>
        <v>47</v>
      </c>
      <c r="E55" s="18">
        <f>IF(COUNT(K55:AV55)&lt;22,IF(COUNT(K55:AV55)&gt;14,(COUNT(K55:AV55)-15),0)*20,120)</f>
        <v>0</v>
      </c>
      <c r="F55" s="21">
        <f>D55+E55</f>
        <v>47</v>
      </c>
      <c r="G55" s="35" t="s">
        <v>191</v>
      </c>
      <c r="H55" s="35" t="s">
        <v>153</v>
      </c>
      <c r="I55" s="35">
        <v>1950</v>
      </c>
      <c r="J55" s="35" t="s">
        <v>192</v>
      </c>
      <c r="K55" s="17"/>
      <c r="U55" s="3">
        <v>47</v>
      </c>
    </row>
    <row r="56" spans="1:46" ht="12.75">
      <c r="A56" s="12"/>
      <c r="B56" s="2">
        <f>SUM(K56:AV56)</f>
        <v>45</v>
      </c>
      <c r="C56" s="18">
        <f>COUNT(K56:AV56)</f>
        <v>1</v>
      </c>
      <c r="D56" s="18">
        <f>IF(COUNT(K56:AV56)&gt;0,LARGE(K56:AV56,1),0)+IF(COUNT(K56:AV56)&gt;1,LARGE(K56:AV56,2),0)+IF(COUNT(K56:AV56)&gt;2,LARGE(K56:AV56,3),0)+IF(COUNT(K56:AV56)&gt;3,LARGE(K56:AV56,4),0)+IF(COUNT(K56:AV56)&gt;4,LARGE(K56:AV56,5),0)+IF(COUNT(K56:AV56)&gt;5,LARGE(K56:AV56,6),0)+IF(COUNT(K56:AV56)&gt;6,LARGE(K56:AV56,7),0)+IF(COUNT(K56:AV56)&gt;7,LARGE(K56:AV56,8),0)+IF(COUNT(K56:AV56)&gt;8,LARGE(K56:AV56,9),0)+IF(COUNT(K56:AV56)&gt;9,LARGE(K56:AV56,10),0)+IF(COUNT(K56:AV56)&gt;10,LARGE(K56:AV56,11),0)+IF(COUNT(K56:AV56)&gt;11,LARGE(K56:AV56,12),0)+IF(COUNT(K56:AV56)&gt;12,LARGE(K56:AV56,13),0)+IF(COUNT(K56:AV56)&gt;13,LARGE(K56:AV56,14),0)+IF(COUNT(K56:AV56)&gt;14,LARGE(K56:AV56,15),0)</f>
        <v>45</v>
      </c>
      <c r="E56" s="18">
        <f>IF(COUNT(K56:AV56)&lt;22,IF(COUNT(K56:AV56)&gt;14,(COUNT(K56:AV56)-15),0)*20,120)</f>
        <v>0</v>
      </c>
      <c r="F56" s="21">
        <f>D57+E56</f>
        <v>49</v>
      </c>
      <c r="G56" s="35" t="s">
        <v>247</v>
      </c>
      <c r="H56" s="5"/>
      <c r="I56" s="35"/>
      <c r="J56" s="35" t="s">
        <v>100</v>
      </c>
      <c r="K56" s="14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14"/>
      <c r="AG56" s="5"/>
      <c r="AH56" s="5"/>
      <c r="AI56" s="5">
        <v>45</v>
      </c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</row>
    <row r="57" spans="1:22" ht="12.75">
      <c r="A57" s="12"/>
      <c r="B57" s="2">
        <f>SUM(K57:AV57)</f>
        <v>49</v>
      </c>
      <c r="C57" s="18">
        <f>COUNT(K57:AV57)</f>
        <v>1</v>
      </c>
      <c r="D57" s="18">
        <f>IF(COUNT(K57:AV57)&gt;0,LARGE(K57:AV57,1),0)+IF(COUNT(K57:AV57)&gt;1,LARGE(K57:AV57,2),0)+IF(COUNT(K57:AV57)&gt;2,LARGE(K57:AV57,3),0)+IF(COUNT(K57:AV57)&gt;3,LARGE(K57:AV57,4),0)+IF(COUNT(K57:AV57)&gt;4,LARGE(K57:AV57,5),0)+IF(COUNT(K57:AV57)&gt;5,LARGE(K57:AV57,6),0)+IF(COUNT(K57:AV57)&gt;6,LARGE(K57:AV57,7),0)+IF(COUNT(K57:AV57)&gt;7,LARGE(K57:AV57,8),0)+IF(COUNT(K57:AV57)&gt;8,LARGE(K57:AV57,9),0)+IF(COUNT(K57:AV57)&gt;9,LARGE(K57:AV57,10),0)+IF(COUNT(K57:AV57)&gt;10,LARGE(K57:AV57,11),0)+IF(COUNT(K57:AV57)&gt;11,LARGE(K57:AV57,12),0)+IF(COUNT(K57:AV57)&gt;12,LARGE(K57:AV57,13),0)+IF(COUNT(K57:AV57)&gt;13,LARGE(K57:AV57,14),0)+IF(COUNT(K57:AV57)&gt;14,LARGE(K57:AV57,15),0)</f>
        <v>49</v>
      </c>
      <c r="E57" s="18">
        <f>IF(COUNT(K57:AV57)&lt;22,IF(COUNT(K57:AV57)&gt;14,(COUNT(K57:AV57)-15),0)*20,120)</f>
        <v>0</v>
      </c>
      <c r="F57" s="21">
        <f>D57+E57</f>
        <v>49</v>
      </c>
      <c r="G57" s="41" t="s">
        <v>184</v>
      </c>
      <c r="H57" s="41" t="s">
        <v>185</v>
      </c>
      <c r="I57" s="41">
        <v>1950</v>
      </c>
      <c r="J57" s="41"/>
      <c r="K57" s="17"/>
      <c r="V57" s="3">
        <v>49</v>
      </c>
    </row>
    <row r="58" spans="1:15" ht="14.25">
      <c r="A58" s="12"/>
      <c r="B58" s="2">
        <f>SUM(K58:AV58)</f>
        <v>48</v>
      </c>
      <c r="C58" s="18">
        <f>COUNT(K58:AV58)</f>
        <v>1</v>
      </c>
      <c r="D58" s="18">
        <f>IF(COUNT(K58:AV58)&gt;0,LARGE(K58:AV58,1),0)+IF(COUNT(K58:AV58)&gt;1,LARGE(K58:AV58,2),0)+IF(COUNT(K58:AV58)&gt;2,LARGE(K58:AV58,3),0)+IF(COUNT(K58:AV58)&gt;3,LARGE(K58:AV58,4),0)+IF(COUNT(K58:AV58)&gt;4,LARGE(K58:AV58,5),0)+IF(COUNT(K58:AV58)&gt;5,LARGE(K58:AV58,6),0)+IF(COUNT(K58:AV58)&gt;6,LARGE(K58:AV58,7),0)+IF(COUNT(K58:AV58)&gt;7,LARGE(K58:AV58,8),0)+IF(COUNT(K58:AV58)&gt;8,LARGE(K58:AV58,9),0)+IF(COUNT(K58:AV58)&gt;9,LARGE(K58:AV58,10),0)+IF(COUNT(K58:AV58)&gt;10,LARGE(K58:AV58,11),0)+IF(COUNT(K58:AV58)&gt;11,LARGE(K58:AV58,12),0)+IF(COUNT(K58:AV58)&gt;12,LARGE(K58:AV58,13),0)+IF(COUNT(K58:AV58)&gt;13,LARGE(K58:AV58,14),0)+IF(COUNT(K58:AV58)&gt;14,LARGE(K58:AV58,15),0)</f>
        <v>48</v>
      </c>
      <c r="E58" s="18">
        <f>IF(COUNT(K58:AV58)&lt;22,IF(COUNT(K58:AV58)&gt;14,(COUNT(K58:AV58)-15),0)*20,120)</f>
        <v>0</v>
      </c>
      <c r="F58" s="21">
        <f>D58+E58</f>
        <v>48</v>
      </c>
      <c r="G58" s="23" t="s">
        <v>130</v>
      </c>
      <c r="H58" s="23" t="s">
        <v>131</v>
      </c>
      <c r="I58" s="24">
        <v>17163</v>
      </c>
      <c r="J58" s="25" t="s">
        <v>126</v>
      </c>
      <c r="K58" s="17"/>
      <c r="O58" s="5">
        <v>48</v>
      </c>
    </row>
    <row r="59" spans="1:11" ht="12.75">
      <c r="A59" s="12"/>
      <c r="B59" s="2">
        <f>SUM(K59:AV59)</f>
        <v>47</v>
      </c>
      <c r="C59" s="18">
        <f>COUNT(K59:AV59)</f>
        <v>1</v>
      </c>
      <c r="D59" s="18">
        <f>IF(COUNT(K59:AV59)&gt;0,LARGE(K59:AV59,1),0)+IF(COUNT(K59:AV59)&gt;1,LARGE(K59:AV59,2),0)+IF(COUNT(K59:AV59)&gt;2,LARGE(K59:AV59,3),0)+IF(COUNT(K59:AV59)&gt;3,LARGE(K59:AV59,4),0)+IF(COUNT(K59:AV59)&gt;4,LARGE(K59:AV59,5),0)+IF(COUNT(K59:AV59)&gt;5,LARGE(K59:AV59,6),0)+IF(COUNT(K59:AV59)&gt;6,LARGE(K59:AV59,7),0)+IF(COUNT(K59:AV59)&gt;7,LARGE(K59:AV59,8),0)+IF(COUNT(K59:AV59)&gt;8,LARGE(K59:AV59,9),0)+IF(COUNT(K59:AV59)&gt;9,LARGE(K59:AV59,10),0)+IF(COUNT(K59:AV59)&gt;10,LARGE(K59:AV59,11),0)+IF(COUNT(K59:AV59)&gt;11,LARGE(K59:AV59,12),0)+IF(COUNT(K59:AV59)&gt;12,LARGE(K59:AV59,13),0)+IF(COUNT(K59:AV59)&gt;13,LARGE(K59:AV59,14),0)+IF(COUNT(K59:AV59)&gt;14,LARGE(K59:AV59,15),0)</f>
        <v>47</v>
      </c>
      <c r="E59" s="18">
        <f>IF(COUNT(K59:AV59)&lt;22,IF(COUNT(K59:AV59)&gt;14,(COUNT(K59:AV59)-15),0)*20,120)</f>
        <v>0</v>
      </c>
      <c r="F59" s="21">
        <f>D59+E59</f>
        <v>47</v>
      </c>
      <c r="G59" s="5" t="s">
        <v>69</v>
      </c>
      <c r="H59" s="5" t="s">
        <v>70</v>
      </c>
      <c r="I59" s="5">
        <v>1949</v>
      </c>
      <c r="J59" s="5" t="s">
        <v>40</v>
      </c>
      <c r="K59" s="3">
        <v>47</v>
      </c>
    </row>
    <row r="60" spans="1:45" ht="12.75">
      <c r="A60" s="3"/>
      <c r="B60" s="2">
        <f>SUM(K60:AV60)</f>
        <v>49</v>
      </c>
      <c r="C60" s="18">
        <f>COUNT(K60:AV60)</f>
        <v>1</v>
      </c>
      <c r="D60" s="18">
        <f>IF(COUNT(K60:AV60)&gt;0,LARGE(K60:AV60,1),0)+IF(COUNT(K60:AV60)&gt;1,LARGE(K60:AV60,2),0)+IF(COUNT(K60:AV60)&gt;2,LARGE(K60:AV60,3),0)+IF(COUNT(K60:AV60)&gt;3,LARGE(K60:AV60,4),0)+IF(COUNT(K60:AV60)&gt;4,LARGE(K60:AV60,5),0)+IF(COUNT(K60:AV60)&gt;5,LARGE(K60:AV60,6),0)+IF(COUNT(K60:AV60)&gt;6,LARGE(K60:AV60,7),0)+IF(COUNT(K60:AV60)&gt;7,LARGE(K60:AV60,8),0)+IF(COUNT(K60:AV60)&gt;8,LARGE(K60:AV60,9),0)+IF(COUNT(K60:AV60)&gt;9,LARGE(K60:AV60,10),0)+IF(COUNT(K60:AV60)&gt;10,LARGE(K60:AV60,11),0)+IF(COUNT(K60:AV60)&gt;11,LARGE(K60:AV60,12),0)+IF(COUNT(K60:AV60)&gt;12,LARGE(K60:AV60,13),0)+IF(COUNT(K60:AV60)&gt;13,LARGE(K60:AV60,14),0)+IF(COUNT(K60:AV60)&gt;14,LARGE(K60:AV60,15),0)</f>
        <v>49</v>
      </c>
      <c r="E60" s="18">
        <f>IF(COUNT(K60:AV60)&lt;22,IF(COUNT(K60:AV60)&gt;14,(COUNT(K60:AV60)-15),0)*20,120)</f>
        <v>0</v>
      </c>
      <c r="F60" s="21">
        <f>D60+E60</f>
        <v>49</v>
      </c>
      <c r="G60" s="49" t="s">
        <v>266</v>
      </c>
      <c r="H60" s="51" t="s">
        <v>220</v>
      </c>
      <c r="I60" s="51">
        <v>1948</v>
      </c>
      <c r="J60" s="52"/>
      <c r="AS60" s="17">
        <v>49</v>
      </c>
    </row>
    <row r="61" spans="1:43" ht="25.5">
      <c r="A61" s="12"/>
      <c r="B61" s="2">
        <f>SUM(K61:AV61)</f>
        <v>48</v>
      </c>
      <c r="C61" s="18">
        <f>COUNT(K61:AV61)</f>
        <v>1</v>
      </c>
      <c r="D61" s="18">
        <f>IF(COUNT(K61:AV61)&gt;0,LARGE(K61:AV61,1),0)+IF(COUNT(K61:AV61)&gt;1,LARGE(K61:AV61,2),0)+IF(COUNT(K61:AV61)&gt;2,LARGE(K61:AV61,3),0)+IF(COUNT(K61:AV61)&gt;3,LARGE(K61:AV61,4),0)+IF(COUNT(K61:AV61)&gt;4,LARGE(K61:AV61,5),0)+IF(COUNT(K61:AV61)&gt;5,LARGE(K61:AV61,6),0)+IF(COUNT(K61:AV61)&gt;6,LARGE(K61:AV61,7),0)+IF(COUNT(K61:AV61)&gt;7,LARGE(K61:AV61,8),0)+IF(COUNT(K61:AV61)&gt;8,LARGE(K61:AV61,9),0)+IF(COUNT(K61:AV61)&gt;9,LARGE(K61:AV61,10),0)+IF(COUNT(K61:AV61)&gt;10,LARGE(K61:AV61,11),0)+IF(COUNT(K61:AV61)&gt;11,LARGE(K61:AV61,12),0)+IF(COUNT(K61:AV61)&gt;12,LARGE(K61:AV61,13),0)+IF(COUNT(K61:AV61)&gt;13,LARGE(K61:AV61,14),0)+IF(COUNT(K61:AV61)&gt;14,LARGE(K61:AV61,15),0)</f>
        <v>48</v>
      </c>
      <c r="E61" s="18">
        <f>IF(COUNT(K61:AV61)&lt;22,IF(COUNT(K61:AV61)&gt;14,(COUNT(K61:AV61)-15),0)*20,120)</f>
        <v>0</v>
      </c>
      <c r="F61" s="21">
        <f>D61+E61</f>
        <v>48</v>
      </c>
      <c r="G61" s="50" t="s">
        <v>263</v>
      </c>
      <c r="H61" s="50" t="s">
        <v>264</v>
      </c>
      <c r="I61" s="50">
        <v>1948</v>
      </c>
      <c r="J61" s="50" t="s">
        <v>238</v>
      </c>
      <c r="AG61" s="5"/>
      <c r="AQ61" s="17">
        <v>48</v>
      </c>
    </row>
    <row r="62" spans="1:46" ht="12.75">
      <c r="A62" s="12"/>
      <c r="B62" s="2">
        <f>SUM(K62:AV62)</f>
        <v>50</v>
      </c>
      <c r="C62" s="18">
        <f>COUNT(K62:AV62)</f>
        <v>1</v>
      </c>
      <c r="D62" s="18">
        <f>IF(COUNT(K62:AV62)&gt;0,LARGE(K62:AV62,1),0)+IF(COUNT(K62:AV62)&gt;1,LARGE(K62:AV62,2),0)+IF(COUNT(K62:AV62)&gt;2,LARGE(K62:AV62,3),0)+IF(COUNT(K62:AV62)&gt;3,LARGE(K62:AV62,4),0)+IF(COUNT(K62:AV62)&gt;4,LARGE(K62:AV62,5),0)+IF(COUNT(K62:AV62)&gt;5,LARGE(K62:AV62,6),0)+IF(COUNT(K62:AV62)&gt;6,LARGE(K62:AV62,7),0)+IF(COUNT(K62:AV62)&gt;7,LARGE(K62:AV62,8),0)+IF(COUNT(K62:AV62)&gt;8,LARGE(K62:AV62,9),0)+IF(COUNT(K62:AV62)&gt;9,LARGE(K62:AV62,10),0)+IF(COUNT(K62:AV62)&gt;10,LARGE(K62:AV62,11),0)+IF(COUNT(K62:AV62)&gt;11,LARGE(K62:AV62,12),0)+IF(COUNT(K62:AV62)&gt;12,LARGE(K62:AV62,13),0)+IF(COUNT(K62:AV62)&gt;13,LARGE(K62:AV62,14),0)+IF(COUNT(K62:AV62)&gt;14,LARGE(K62:AV62,15),0)</f>
        <v>50</v>
      </c>
      <c r="E62" s="18">
        <f>IF(COUNT(K62:AV62)&lt;22,IF(COUNT(K62:AV62)&gt;14,(COUNT(K62:AV62)-15),0)*20,120)</f>
        <v>0</v>
      </c>
      <c r="F62" s="21">
        <f>D62+E62</f>
        <v>50</v>
      </c>
      <c r="G62" s="38" t="s">
        <v>209</v>
      </c>
      <c r="H62" s="38" t="s">
        <v>210</v>
      </c>
      <c r="I62" s="5">
        <v>1950</v>
      </c>
      <c r="J62" s="38" t="s">
        <v>211</v>
      </c>
      <c r="K62" s="14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17"/>
      <c r="AB62" s="5"/>
      <c r="AC62" s="14">
        <v>50</v>
      </c>
      <c r="AD62" s="5"/>
      <c r="AE62" s="5"/>
      <c r="AF62" s="5"/>
      <c r="AG62" s="5"/>
      <c r="AH62" s="5"/>
      <c r="AI62" s="5"/>
      <c r="AJ62" s="5"/>
      <c r="AK62" s="5"/>
      <c r="AL62" s="14"/>
      <c r="AM62" s="5"/>
      <c r="AN62" s="5"/>
      <c r="AO62" s="5"/>
      <c r="AP62" s="5"/>
      <c r="AQ62" s="5"/>
      <c r="AR62" s="5"/>
      <c r="AS62" s="5"/>
      <c r="AT62" s="5"/>
    </row>
    <row r="63" spans="1:14" ht="12.75">
      <c r="A63" s="12"/>
      <c r="B63" s="2">
        <f>SUM(K63:AV63)</f>
        <v>48</v>
      </c>
      <c r="C63" s="18">
        <f>COUNT(K63:AV63)</f>
        <v>1</v>
      </c>
      <c r="D63" s="18">
        <f>IF(COUNT(K63:AV63)&gt;0,LARGE(K63:AV63,1),0)+IF(COUNT(K63:AV63)&gt;1,LARGE(K63:AV63,2),0)+IF(COUNT(K63:AV63)&gt;2,LARGE(K63:AV63,3),0)+IF(COUNT(K63:AV63)&gt;3,LARGE(K63:AV63,4),0)+IF(COUNT(K63:AV63)&gt;4,LARGE(K63:AV63,5),0)+IF(COUNT(K63:AV63)&gt;5,LARGE(K63:AV63,6),0)+IF(COUNT(K63:AV63)&gt;6,LARGE(K63:AV63,7),0)+IF(COUNT(K63:AV63)&gt;7,LARGE(K63:AV63,8),0)+IF(COUNT(K63:AV63)&gt;8,LARGE(K63:AV63,9),0)+IF(COUNT(K63:AV63)&gt;9,LARGE(K63:AV63,10),0)+IF(COUNT(K63:AV63)&gt;10,LARGE(K63:AV63,11),0)+IF(COUNT(K63:AV63)&gt;11,LARGE(K63:AV63,12),0)+IF(COUNT(K63:AV63)&gt;12,LARGE(K63:AV63,13),0)+IF(COUNT(K63:AV63)&gt;13,LARGE(K63:AV63,14),0)+IF(COUNT(K63:AV63)&gt;14,LARGE(K63:AV63,15),0)</f>
        <v>48</v>
      </c>
      <c r="E63" s="18">
        <f>IF(COUNT(K63:AV63)&lt;22,IF(COUNT(K63:AV63)&gt;14,(COUNT(K63:AV63)-15),0)*20,120)</f>
        <v>0</v>
      </c>
      <c r="F63" s="21">
        <f>D63+E63</f>
        <v>48</v>
      </c>
      <c r="G63" s="36" t="s">
        <v>109</v>
      </c>
      <c r="H63" s="36" t="s">
        <v>110</v>
      </c>
      <c r="I63" s="37" t="s">
        <v>111</v>
      </c>
      <c r="J63" s="36" t="s">
        <v>112</v>
      </c>
      <c r="K63" s="16"/>
      <c r="M63" s="17"/>
      <c r="N63" s="5">
        <v>48</v>
      </c>
    </row>
    <row r="64" spans="1:46" ht="13.5" customHeight="1">
      <c r="A64" s="3"/>
      <c r="B64" s="2">
        <f>SUM(K64:AV64)</f>
        <v>49</v>
      </c>
      <c r="C64" s="18">
        <f>COUNT(K64:AV64)</f>
        <v>1</v>
      </c>
      <c r="D64" s="18">
        <f>IF(COUNT(K64:AV64)&gt;0,LARGE(K64:AV64,1),0)+IF(COUNT(K64:AV64)&gt;1,LARGE(K64:AV64,2),0)+IF(COUNT(K64:AV64)&gt;2,LARGE(K64:AV64,3),0)+IF(COUNT(K64:AV64)&gt;3,LARGE(K64:AV64,4),0)+IF(COUNT(K64:AV64)&gt;4,LARGE(K64:AV64,5),0)+IF(COUNT(K64:AV64)&gt;5,LARGE(K64:AV64,6),0)+IF(COUNT(K64:AV64)&gt;6,LARGE(K64:AV64,7),0)+IF(COUNT(K64:AV64)&gt;7,LARGE(K64:AV64,8),0)+IF(COUNT(K64:AV64)&gt;8,LARGE(K64:AV64,9),0)+IF(COUNT(K64:AV64)&gt;9,LARGE(K64:AV64,10),0)+IF(COUNT(K64:AV64)&gt;10,LARGE(K64:AV64,11),0)+IF(COUNT(K64:AV64)&gt;11,LARGE(K64:AV64,12),0)+IF(COUNT(K64:AV64)&gt;12,LARGE(K64:AV64,13),0)+IF(COUNT(K64:AV64)&gt;13,LARGE(K64:AV64,14),0)+IF(COUNT(K64:AV64)&gt;14,LARGE(K64:AV64,15),0)</f>
        <v>49</v>
      </c>
      <c r="E64" s="18">
        <f>IF(COUNT(K64:AV64)&lt;22,IF(COUNT(K64:AV64)&gt;14,(COUNT(K64:AV64)-15),0)*20,120)</f>
        <v>0</v>
      </c>
      <c r="F64" s="21">
        <f>D64+E64</f>
        <v>49</v>
      </c>
      <c r="G64" s="48" t="s">
        <v>270</v>
      </c>
      <c r="H64" s="49" t="s">
        <v>271</v>
      </c>
      <c r="I64" s="48" t="s">
        <v>272</v>
      </c>
      <c r="J64" s="48" t="s">
        <v>244</v>
      </c>
      <c r="AT64" s="3">
        <v>49</v>
      </c>
    </row>
    <row r="65" spans="1:45" ht="14.25">
      <c r="A65" s="12"/>
      <c r="B65" s="2">
        <f>SUM(K65:AV65)</f>
        <v>46</v>
      </c>
      <c r="C65" s="18">
        <f>COUNT(K65:AV65)</f>
        <v>1</v>
      </c>
      <c r="D65" s="18">
        <f>IF(COUNT(K65:AV65)&gt;0,LARGE(K65:AV65,1),0)+IF(COUNT(K65:AV65)&gt;1,LARGE(K65:AV65,2),0)+IF(COUNT(K65:AV65)&gt;2,LARGE(K65:AV65,3),0)+IF(COUNT(K65:AV65)&gt;3,LARGE(K65:AV65,4),0)+IF(COUNT(K65:AV65)&gt;4,LARGE(K65:AV65,5),0)+IF(COUNT(K65:AV65)&gt;5,LARGE(K65:AV65,6),0)+IF(COUNT(K65:AV65)&gt;6,LARGE(K65:AV65,7),0)+IF(COUNT(K65:AV65)&gt;7,LARGE(K65:AV65,8),0)+IF(COUNT(K65:AV65)&gt;8,LARGE(K65:AV65,9),0)+IF(COUNT(K65:AV65)&gt;9,LARGE(K65:AV65,10),0)+IF(COUNT(K65:AV65)&gt;10,LARGE(K65:AV65,11),0)+IF(COUNT(K65:AV65)&gt;11,LARGE(K65:AV65,12),0)+IF(COUNT(K65:AV65)&gt;12,LARGE(K65:AV65,13),0)+IF(COUNT(K65:AV65)&gt;13,LARGE(K65:AV65,14),0)+IF(COUNT(K65:AV65)&gt;14,LARGE(K65:AV65,15),0)</f>
        <v>46</v>
      </c>
      <c r="E65" s="18">
        <f>IF(COUNT(K65:AV65)&lt;22,IF(COUNT(K65:AV65)&gt;14,(COUNT(K65:AV65)-15),0)*20,120)</f>
        <v>0</v>
      </c>
      <c r="F65" s="21">
        <f>D65+E65</f>
        <v>46</v>
      </c>
      <c r="G65" s="23" t="s">
        <v>121</v>
      </c>
      <c r="H65" s="23" t="s">
        <v>122</v>
      </c>
      <c r="I65" s="24">
        <v>16803</v>
      </c>
      <c r="J65" s="25" t="s">
        <v>123</v>
      </c>
      <c r="O65" s="3">
        <v>46</v>
      </c>
      <c r="AA65" s="5"/>
      <c r="AB65" s="16"/>
      <c r="AS65" s="17"/>
    </row>
    <row r="66" spans="1:33" ht="12.75">
      <c r="A66" s="12"/>
      <c r="B66" s="2">
        <f>SUM(K66:AV66)</f>
        <v>38</v>
      </c>
      <c r="C66" s="18">
        <f>COUNT(K66:AV66)</f>
        <v>1</v>
      </c>
      <c r="D66" s="18">
        <f>IF(COUNT(K66:AV66)&gt;0,LARGE(K66:AV66,1),0)+IF(COUNT(K66:AV66)&gt;1,LARGE(K66:AV66,2),0)+IF(COUNT(K66:AV66)&gt;2,LARGE(K66:AV66,3),0)+IF(COUNT(K66:AV66)&gt;3,LARGE(K66:AV66,4),0)+IF(COUNT(K66:AV66)&gt;4,LARGE(K66:AV66,5),0)+IF(COUNT(K66:AV66)&gt;5,LARGE(K66:AV66,6),0)+IF(COUNT(K66:AV66)&gt;6,LARGE(K66:AV66,7),0)+IF(COUNT(K66:AV66)&gt;7,LARGE(K66:AV66,8),0)+IF(COUNT(K66:AV66)&gt;8,LARGE(K66:AV66,9),0)+IF(COUNT(K66:AV66)&gt;9,LARGE(K66:AV66,10),0)+IF(COUNT(K66:AV66)&gt;10,LARGE(K66:AV66,11),0)+IF(COUNT(K66:AV66)&gt;11,LARGE(K66:AV66,12),0)+IF(COUNT(K66:AV66)&gt;12,LARGE(K66:AV66,13),0)+IF(COUNT(K66:AV66)&gt;13,LARGE(K66:AV66,14),0)+IF(COUNT(K66:AV66)&gt;14,LARGE(K66:AV66,15),0)</f>
        <v>38</v>
      </c>
      <c r="E66" s="18">
        <f>IF(COUNT(K66:AV66)&lt;22,IF(COUNT(K66:AV66)&gt;14,(COUNT(K66:AV66)-15),0)*20,120)</f>
        <v>0</v>
      </c>
      <c r="F66" s="21">
        <f>D66+E66</f>
        <v>38</v>
      </c>
      <c r="G66" s="35" t="s">
        <v>242</v>
      </c>
      <c r="H66" s="5" t="s">
        <v>243</v>
      </c>
      <c r="I66" s="46">
        <v>1949</v>
      </c>
      <c r="J66" s="35" t="s">
        <v>244</v>
      </c>
      <c r="AG66" s="3">
        <v>38</v>
      </c>
    </row>
    <row r="67" spans="1:36" ht="25.5">
      <c r="A67" s="12"/>
      <c r="B67" s="2">
        <f>SUM(K67:AV67)</f>
        <v>50</v>
      </c>
      <c r="C67" s="18">
        <f>COUNT(K67:AV67)</f>
        <v>1</v>
      </c>
      <c r="D67" s="18">
        <f>IF(COUNT(K67:AV67)&gt;0,LARGE(K67:AV67,1),0)+IF(COUNT(K67:AV67)&gt;1,LARGE(K67:AV67,2),0)+IF(COUNT(K67:AV67)&gt;2,LARGE(K67:AV67,3),0)+IF(COUNT(K67:AV67)&gt;3,LARGE(K67:AV67,4),0)+IF(COUNT(K67:AV67)&gt;4,LARGE(K67:AV67,5),0)+IF(COUNT(K67:AV67)&gt;5,LARGE(K67:AV67,6),0)+IF(COUNT(K67:AV67)&gt;6,LARGE(K67:AV67,7),0)+IF(COUNT(K67:AV67)&gt;7,LARGE(K67:AV67,8),0)+IF(COUNT(K67:AV67)&gt;8,LARGE(K67:AV67,9),0)+IF(COUNT(K67:AV67)&gt;9,LARGE(K67:AV67,10),0)+IF(COUNT(K67:AV67)&gt;10,LARGE(K67:AV67,11),0)+IF(COUNT(K67:AV67)&gt;11,LARGE(K67:AV67,12),0)+IF(COUNT(K67:AV67)&gt;12,LARGE(K67:AV67,13),0)+IF(COUNT(K67:AV67)&gt;13,LARGE(K67:AV67,14),0)+IF(COUNT(K67:AV67)&gt;14,LARGE(K67:AV67,15),0)</f>
        <v>50</v>
      </c>
      <c r="E67" s="18">
        <f>IF(COUNT(K67:AV67)&lt;22,IF(COUNT(K67:AV67)&gt;14,(COUNT(K67:AV67)-15),0)*20,120)</f>
        <v>0</v>
      </c>
      <c r="F67" s="21">
        <f>D68+E67</f>
        <v>45</v>
      </c>
      <c r="G67" s="41" t="s">
        <v>248</v>
      </c>
      <c r="H67" s="41" t="s">
        <v>99</v>
      </c>
      <c r="I67" s="41">
        <v>1950</v>
      </c>
      <c r="J67" s="41" t="s">
        <v>249</v>
      </c>
      <c r="AJ67" s="32">
        <v>50</v>
      </c>
    </row>
    <row r="68" spans="1:15" ht="14.25">
      <c r="A68" s="12"/>
      <c r="B68" s="2">
        <f>SUM(K68:AV68)</f>
        <v>45</v>
      </c>
      <c r="C68" s="18">
        <f>COUNT(K68:AV68)</f>
        <v>1</v>
      </c>
      <c r="D68" s="18">
        <f>IF(COUNT(K68:AV68)&gt;0,LARGE(K68:AV68,1),0)+IF(COUNT(K68:AV68)&gt;1,LARGE(K68:AV68,2),0)+IF(COUNT(K68:AV68)&gt;2,LARGE(K68:AV68,3),0)+IF(COUNT(K68:AV68)&gt;3,LARGE(K68:AV68,4),0)+IF(COUNT(K68:AV68)&gt;4,LARGE(K68:AV68,5),0)+IF(COUNT(K68:AV68)&gt;5,LARGE(K68:AV68,6),0)+IF(COUNT(K68:AV68)&gt;6,LARGE(K68:AV68,7),0)+IF(COUNT(K68:AV68)&gt;7,LARGE(K68:AV68,8),0)+IF(COUNT(K68:AV68)&gt;8,LARGE(K68:AV68,9),0)+IF(COUNT(K68:AV68)&gt;9,LARGE(K68:AV68,10),0)+IF(COUNT(K68:AV68)&gt;10,LARGE(K68:AV68,11),0)+IF(COUNT(K68:AV68)&gt;11,LARGE(K68:AV68,12),0)+IF(COUNT(K68:AV68)&gt;12,LARGE(K68:AV68,13),0)+IF(COUNT(K68:AV68)&gt;13,LARGE(K68:AV68,14),0)+IF(COUNT(K68:AV68)&gt;14,LARGE(K68:AV68,15),0)</f>
        <v>45</v>
      </c>
      <c r="E68" s="18">
        <f>IF(COUNT(K68:AV68)&lt;22,IF(COUNT(K68:AV68)&gt;14,(COUNT(K68:AV68)-15),0)*20,120)</f>
        <v>0</v>
      </c>
      <c r="F68" s="21">
        <f>D68+E68</f>
        <v>45</v>
      </c>
      <c r="G68" s="23" t="s">
        <v>137</v>
      </c>
      <c r="H68" s="23" t="s">
        <v>138</v>
      </c>
      <c r="I68" s="24">
        <v>18264</v>
      </c>
      <c r="J68" s="25" t="s">
        <v>126</v>
      </c>
      <c r="K68" s="16"/>
      <c r="O68" s="3">
        <v>45</v>
      </c>
    </row>
    <row r="69" spans="1:22" ht="12.75">
      <c r="A69" s="12"/>
      <c r="B69" s="2">
        <f>SUM(K69:AV69)</f>
        <v>49</v>
      </c>
      <c r="C69" s="18">
        <f>COUNT(K69:AV69)</f>
        <v>1</v>
      </c>
      <c r="D69" s="18">
        <f>IF(COUNT(K69:AV69)&gt;0,LARGE(K69:AV69,1),0)+IF(COUNT(K69:AV69)&gt;1,LARGE(K69:AV69,2),0)+IF(COUNT(K69:AV69)&gt;2,LARGE(K69:AV69,3),0)+IF(COUNT(K69:AV69)&gt;3,LARGE(K69:AV69,4),0)+IF(COUNT(K69:AV69)&gt;4,LARGE(K69:AV69,5),0)+IF(COUNT(K69:AV69)&gt;5,LARGE(K69:AV69,6),0)+IF(COUNT(K69:AV69)&gt;6,LARGE(K69:AV69,7),0)+IF(COUNT(K69:AV69)&gt;7,LARGE(K69:AV69,8),0)+IF(COUNT(K69:AV69)&gt;8,LARGE(K69:AV69,9),0)+IF(COUNT(K69:AV69)&gt;9,LARGE(K69:AV69,10),0)+IF(COUNT(K69:AV69)&gt;10,LARGE(K69:AV69,11),0)+IF(COUNT(K69:AV69)&gt;11,LARGE(K69:AV69,12),0)+IF(COUNT(K69:AV69)&gt;12,LARGE(K69:AV69,13),0)+IF(COUNT(K69:AV69)&gt;13,LARGE(K69:AV69,14),0)+IF(COUNT(K69:AV69)&gt;14,LARGE(K69:AV69,15),0)</f>
        <v>49</v>
      </c>
      <c r="E69" s="18">
        <f>IF(COUNT(K69:AV69)&lt;22,IF(COUNT(K69:AV69)&gt;14,(COUNT(K69:AV69)-15),0)*20,120)</f>
        <v>0</v>
      </c>
      <c r="F69" s="21">
        <f>D69+E69</f>
        <v>49</v>
      </c>
      <c r="G69" s="41" t="s">
        <v>176</v>
      </c>
      <c r="H69" s="41" t="s">
        <v>177</v>
      </c>
      <c r="I69" s="41">
        <v>1950</v>
      </c>
      <c r="J69" s="41" t="s">
        <v>108</v>
      </c>
      <c r="K69" s="17"/>
      <c r="V69" s="17">
        <v>49</v>
      </c>
    </row>
    <row r="70" spans="1:12" ht="12.75">
      <c r="A70" s="12"/>
      <c r="B70" s="2">
        <f>SUM(K70:AV70)</f>
        <v>44</v>
      </c>
      <c r="C70" s="18">
        <f>COUNT(K70:AV70)</f>
        <v>1</v>
      </c>
      <c r="D70" s="18">
        <f>IF(COUNT(K70:AV70)&gt;0,LARGE(K70:AV70,1),0)+IF(COUNT(K70:AV70)&gt;1,LARGE(K70:AV70,2),0)+IF(COUNT(K70:AV70)&gt;2,LARGE(K70:AV70,3),0)+IF(COUNT(K70:AV70)&gt;3,LARGE(K70:AV70,4),0)+IF(COUNT(K70:AV70)&gt;4,LARGE(K70:AV70,5),0)+IF(COUNT(K70:AV70)&gt;5,LARGE(K70:AV70,6),0)+IF(COUNT(K70:AV70)&gt;6,LARGE(K70:AV70,7),0)+IF(COUNT(K70:AV70)&gt;7,LARGE(K70:AV70,8),0)+IF(COUNT(K70:AV70)&gt;8,LARGE(K70:AV70,9),0)+IF(COUNT(K70:AV70)&gt;9,LARGE(K70:AV70,10),0)+IF(COUNT(K70:AV70)&gt;10,LARGE(K70:AV70,11),0)+IF(COUNT(K70:AV70)&gt;11,LARGE(K70:AV70,12),0)+IF(COUNT(K70:AV70)&gt;12,LARGE(K70:AV70,13),0)+IF(COUNT(K70:AV70)&gt;13,LARGE(K70:AV70,14),0)+IF(COUNT(K70:AV70)&gt;14,LARGE(K70:AV70,15),0)</f>
        <v>44</v>
      </c>
      <c r="E70" s="18">
        <f>IF(COUNT(K70:AV70)&lt;22,IF(COUNT(K70:AV70)&gt;14,(COUNT(K70:AV70)-15),0)*20,120)</f>
        <v>0</v>
      </c>
      <c r="F70" s="21">
        <f>D70+E70</f>
        <v>44</v>
      </c>
      <c r="G70" s="5" t="s">
        <v>74</v>
      </c>
      <c r="H70" s="5" t="s">
        <v>75</v>
      </c>
      <c r="I70" s="5">
        <v>1946</v>
      </c>
      <c r="J70" s="5"/>
      <c r="K70" s="5">
        <v>44</v>
      </c>
      <c r="L70" s="17"/>
    </row>
    <row r="71" spans="1:11" ht="12.75">
      <c r="A71" s="12"/>
      <c r="B71" s="2">
        <f>SUM(K71:AV71)</f>
        <v>45</v>
      </c>
      <c r="C71" s="18">
        <f>COUNT(K71:AV71)</f>
        <v>1</v>
      </c>
      <c r="D71" s="18">
        <f>IF(COUNT(K71:AV71)&gt;0,LARGE(K71:AV71,1),0)+IF(COUNT(K71:AV71)&gt;1,LARGE(K71:AV71,2),0)+IF(COUNT(K71:AV71)&gt;2,LARGE(K71:AV71,3),0)+IF(COUNT(K71:AV71)&gt;3,LARGE(K71:AV71,4),0)+IF(COUNT(K71:AV71)&gt;4,LARGE(K71:AV71,5),0)+IF(COUNT(K71:AV71)&gt;5,LARGE(K71:AV71,6),0)+IF(COUNT(K71:AV71)&gt;6,LARGE(K71:AV71,7),0)+IF(COUNT(K71:AV71)&gt;7,LARGE(K71:AV71,8),0)+IF(COUNT(K71:AV71)&gt;8,LARGE(K71:AV71,9),0)+IF(COUNT(K71:AV71)&gt;9,LARGE(K71:AV71,10),0)+IF(COUNT(K71:AV71)&gt;10,LARGE(K71:AV71,11),0)+IF(COUNT(K71:AV71)&gt;11,LARGE(K71:AV71,12),0)+IF(COUNT(K71:AV71)&gt;12,LARGE(K71:AV71,13),0)+IF(COUNT(K71:AV71)&gt;13,LARGE(K71:AV71,14),0)+IF(COUNT(K71:AV71)&gt;14,LARGE(K71:AV71,15),0)</f>
        <v>45</v>
      </c>
      <c r="E71" s="18">
        <f>IF(COUNT(K71:AV71)&lt;22,IF(COUNT(K71:AV71)&gt;14,(COUNT(K71:AV71)-15),0)*20,120)</f>
        <v>0</v>
      </c>
      <c r="F71" s="21">
        <f>D71+E71</f>
        <v>45</v>
      </c>
      <c r="G71" s="5" t="s">
        <v>72</v>
      </c>
      <c r="H71" s="5" t="s">
        <v>73</v>
      </c>
      <c r="I71" s="5">
        <v>1948</v>
      </c>
      <c r="J71" s="5"/>
      <c r="K71" s="3">
        <v>45</v>
      </c>
    </row>
    <row r="72" spans="1:30" ht="13.5" customHeight="1">
      <c r="A72" s="12"/>
      <c r="B72" s="2">
        <f>SUM(K72:AV72)</f>
        <v>49</v>
      </c>
      <c r="C72" s="18">
        <f>COUNT(K72:AV72)</f>
        <v>1</v>
      </c>
      <c r="D72" s="18">
        <f>IF(COUNT(K72:AV72)&gt;0,LARGE(K72:AV72,1),0)+IF(COUNT(K72:AV72)&gt;1,LARGE(K72:AV72,2),0)+IF(COUNT(K72:AV72)&gt;2,LARGE(K72:AV72,3),0)+IF(COUNT(K72:AV72)&gt;3,LARGE(K72:AV72,4),0)+IF(COUNT(K72:AV72)&gt;4,LARGE(K72:AV72,5),0)+IF(COUNT(K72:AV72)&gt;5,LARGE(K72:AV72,6),0)+IF(COUNT(K72:AV72)&gt;6,LARGE(K72:AV72,7),0)+IF(COUNT(K72:AV72)&gt;7,LARGE(K72:AV72,8),0)+IF(COUNT(K72:AV72)&gt;8,LARGE(K72:AV72,9),0)+IF(COUNT(K72:AV72)&gt;9,LARGE(K72:AV72,10),0)+IF(COUNT(K72:AV72)&gt;10,LARGE(K72:AV72,11),0)+IF(COUNT(K72:AV72)&gt;11,LARGE(K72:AV72,12),0)+IF(COUNT(K72:AV72)&gt;12,LARGE(K72:AV72,13),0)+IF(COUNT(K72:AV72)&gt;13,LARGE(K72:AV72,14),0)+IF(COUNT(K72:AV72)&gt;14,LARGE(K72:AV72,15),0)</f>
        <v>49</v>
      </c>
      <c r="E72" s="18">
        <f>IF(COUNT(K72:AV72)&lt;22,IF(COUNT(K72:AV72)&gt;14,(COUNT(K72:AV72)-15),0)*20,120)</f>
        <v>0</v>
      </c>
      <c r="F72" s="21">
        <f>D72+E72</f>
        <v>49</v>
      </c>
      <c r="G72" s="38" t="s">
        <v>212</v>
      </c>
      <c r="H72" s="38" t="s">
        <v>213</v>
      </c>
      <c r="I72" s="5">
        <v>1948</v>
      </c>
      <c r="J72" s="38" t="s">
        <v>214</v>
      </c>
      <c r="K72" s="14"/>
      <c r="X72" s="5"/>
      <c r="AA72" s="17"/>
      <c r="AC72" s="17">
        <v>49</v>
      </c>
      <c r="AD72" s="17"/>
    </row>
    <row r="73" spans="1:32" ht="12.75">
      <c r="A73" s="12"/>
      <c r="B73" s="2">
        <f>SUM(K73:AV73)</f>
        <v>47</v>
      </c>
      <c r="C73" s="18">
        <f>COUNT(K73:AV73)</f>
        <v>1</v>
      </c>
      <c r="D73" s="18">
        <f>IF(COUNT(K73:AV73)&gt;0,LARGE(K73:AV73,1),0)+IF(COUNT(K73:AV73)&gt;1,LARGE(K73:AV73,2),0)+IF(COUNT(K73:AV73)&gt;2,LARGE(K73:AV73,3),0)+IF(COUNT(K73:AV73)&gt;3,LARGE(K73:AV73,4),0)+IF(COUNT(K73:AV73)&gt;4,LARGE(K73:AV73,5),0)+IF(COUNT(K73:AV73)&gt;5,LARGE(K73:AV73,6),0)+IF(COUNT(K73:AV73)&gt;6,LARGE(K73:AV73,7),0)+IF(COUNT(K73:AV73)&gt;7,LARGE(K73:AV73,8),0)+IF(COUNT(K73:AV73)&gt;8,LARGE(K73:AV73,9),0)+IF(COUNT(K73:AV73)&gt;9,LARGE(K73:AV73,10),0)+IF(COUNT(K73:AV73)&gt;10,LARGE(K73:AV73,11),0)+IF(COUNT(K73:AV73)&gt;11,LARGE(K73:AV73,12),0)+IF(COUNT(K73:AV73)&gt;12,LARGE(K73:AV73,13),0)+IF(COUNT(K73:AV73)&gt;13,LARGE(K73:AV73,14),0)+IF(COUNT(K73:AV73)&gt;14,LARGE(K73:AV73,15),0)</f>
        <v>47</v>
      </c>
      <c r="E73" s="18">
        <f>IF(COUNT(K73:AV73)&lt;22,IF(COUNT(K73:AV73)&gt;14,(COUNT(K73:AV73)-15),0)*20,120)</f>
        <v>0</v>
      </c>
      <c r="F73" s="21">
        <f>D73+E73</f>
        <v>47</v>
      </c>
      <c r="G73" s="39" t="s">
        <v>229</v>
      </c>
      <c r="H73" s="39" t="s">
        <v>62</v>
      </c>
      <c r="I73" s="40" t="s">
        <v>224</v>
      </c>
      <c r="J73" s="39" t="s">
        <v>230</v>
      </c>
      <c r="AF73" s="14">
        <v>47</v>
      </c>
    </row>
    <row r="74" spans="1:44" ht="12.75">
      <c r="A74" s="12"/>
      <c r="B74" s="2">
        <f>SUM(K74:AV74)</f>
        <v>43</v>
      </c>
      <c r="C74" s="18">
        <f>COUNT(K74:AV74)</f>
        <v>1</v>
      </c>
      <c r="D74" s="18">
        <f>IF(COUNT(K74:AV74)&gt;0,LARGE(K74:AV74,1),0)+IF(COUNT(K74:AV74)&gt;1,LARGE(K74:AV74,2),0)+IF(COUNT(K74:AV74)&gt;2,LARGE(K74:AV74,3),0)+IF(COUNT(K74:AV74)&gt;3,LARGE(K74:AV74,4),0)+IF(COUNT(K74:AV74)&gt;4,LARGE(K74:AV74,5),0)+IF(COUNT(K74:AV74)&gt;5,LARGE(K74:AV74,6),0)+IF(COUNT(K74:AV74)&gt;6,LARGE(K74:AV74,7),0)+IF(COUNT(K74:AV74)&gt;7,LARGE(K74:AV74,8),0)+IF(COUNT(K74:AV74)&gt;8,LARGE(K74:AV74,9),0)+IF(COUNT(K74:AV74)&gt;9,LARGE(K74:AV74,10),0)+IF(COUNT(K74:AV74)&gt;10,LARGE(K74:AV74,11),0)+IF(COUNT(K74:AV74)&gt;11,LARGE(K74:AV74,12),0)+IF(COUNT(K74:AV74)&gt;12,LARGE(K74:AV74,13),0)+IF(COUNT(K74:AV74)&gt;13,LARGE(K74:AV74,14),0)+IF(COUNT(K74:AV74)&gt;14,LARGE(K74:AV74,15),0)</f>
        <v>43</v>
      </c>
      <c r="E74" s="18">
        <f>IF(COUNT(K74:AV74)&lt;22,IF(COUNT(K74:AV74)&gt;14,(COUNT(K74:AV74)-15),0)*20,120)</f>
        <v>0</v>
      </c>
      <c r="F74" s="21">
        <f>D74+E74</f>
        <v>43</v>
      </c>
      <c r="G74" s="28" t="s">
        <v>265</v>
      </c>
      <c r="H74" s="49" t="s">
        <v>52</v>
      </c>
      <c r="I74" s="29" t="s">
        <v>224</v>
      </c>
      <c r="J74" s="28"/>
      <c r="AR74" s="3">
        <v>43</v>
      </c>
    </row>
    <row r="75" spans="1:22" ht="12.75">
      <c r="A75" s="12"/>
      <c r="B75" s="2">
        <f>SUM(K75:AV75)</f>
        <v>47</v>
      </c>
      <c r="C75" s="18">
        <f>COUNT(K75:AV75)</f>
        <v>1</v>
      </c>
      <c r="D75" s="18">
        <f>IF(COUNT(K75:AV75)&gt;0,LARGE(K75:AV75,1),0)+IF(COUNT(K75:AV75)&gt;1,LARGE(K75:AV75,2),0)+IF(COUNT(K75:AV75)&gt;2,LARGE(K75:AV75,3),0)+IF(COUNT(K75:AV75)&gt;3,LARGE(K75:AV75,4),0)+IF(COUNT(K75:AV75)&gt;4,LARGE(K75:AV75,5),0)+IF(COUNT(K75:AV75)&gt;5,LARGE(K75:AV75,6),0)+IF(COUNT(K75:AV75)&gt;6,LARGE(K75:AV75,7),0)+IF(COUNT(K75:AV75)&gt;7,LARGE(K75:AV75,8),0)+IF(COUNT(K75:AV75)&gt;8,LARGE(K75:AV75,9),0)+IF(COUNT(K75:AV75)&gt;9,LARGE(K75:AV75,10),0)+IF(COUNT(K75:AV75)&gt;10,LARGE(K75:AV75,11),0)+IF(COUNT(K75:AV75)&gt;11,LARGE(K75:AV75,12),0)+IF(COUNT(K75:AV75)&gt;12,LARGE(K75:AV75,13),0)+IF(COUNT(K75:AV75)&gt;13,LARGE(K75:AV75,14),0)+IF(COUNT(K75:AV75)&gt;14,LARGE(K75:AV75,15),0)</f>
        <v>47</v>
      </c>
      <c r="E75" s="18">
        <f>IF(COUNT(K75:AV75)&lt;22,IF(COUNT(K75:AV75)&gt;14,(COUNT(K75:AV75)-15),0)*20,120)</f>
        <v>0</v>
      </c>
      <c r="F75" s="21">
        <f>D75+E75</f>
        <v>47</v>
      </c>
      <c r="G75" s="41" t="s">
        <v>181</v>
      </c>
      <c r="H75" s="41" t="s">
        <v>182</v>
      </c>
      <c r="I75" s="41">
        <v>1949</v>
      </c>
      <c r="J75" s="41" t="s">
        <v>183</v>
      </c>
      <c r="K75" s="17"/>
      <c r="V75" s="17">
        <v>47</v>
      </c>
    </row>
    <row r="76" spans="1:39" ht="13.5" customHeight="1">
      <c r="A76" s="12"/>
      <c r="B76" s="2">
        <f>SUM(K76:AV76)</f>
        <v>50</v>
      </c>
      <c r="C76" s="18">
        <f>COUNT(K76:AV76)</f>
        <v>1</v>
      </c>
      <c r="D76" s="18">
        <f>IF(COUNT(K76:AV76)&gt;0,LARGE(K76:AV76,1),0)+IF(COUNT(K76:AV76)&gt;1,LARGE(K76:AV76,2),0)+IF(COUNT(K76:AV76)&gt;2,LARGE(K76:AV76,3),0)+IF(COUNT(K76:AV76)&gt;3,LARGE(K76:AV76,4),0)+IF(COUNT(K76:AV76)&gt;4,LARGE(K76:AV76,5),0)+IF(COUNT(K76:AV76)&gt;5,LARGE(K76:AV76,6),0)+IF(COUNT(K76:AV76)&gt;6,LARGE(K76:AV76,7),0)+IF(COUNT(K76:AV76)&gt;7,LARGE(K76:AV76,8),0)+IF(COUNT(K76:AV76)&gt;8,LARGE(K76:AV76,9),0)+IF(COUNT(K76:AV76)&gt;9,LARGE(K76:AV76,10),0)+IF(COUNT(K76:AV76)&gt;10,LARGE(K76:AV76,11),0)+IF(COUNT(K76:AV76)&gt;11,LARGE(K76:AV76,12),0)+IF(COUNT(K76:AV76)&gt;12,LARGE(K76:AV76,13),0)+IF(COUNT(K76:AV76)&gt;13,LARGE(K76:AV76,14),0)+IF(COUNT(K76:AV76)&gt;14,LARGE(K76:AV76,15),0)</f>
        <v>50</v>
      </c>
      <c r="E76" s="18">
        <f>IF(COUNT(K76:AV76)&lt;22,IF(COUNT(K76:AV76)&gt;14,(COUNT(K76:AV76)-15),0)*20,120)</f>
        <v>0</v>
      </c>
      <c r="F76" s="21">
        <f>D76+E76</f>
        <v>50</v>
      </c>
      <c r="G76" s="48" t="s">
        <v>250</v>
      </c>
      <c r="H76" s="48" t="s">
        <v>251</v>
      </c>
      <c r="I76" s="49">
        <v>1946</v>
      </c>
      <c r="J76" s="48" t="s">
        <v>26</v>
      </c>
      <c r="AJ76" s="32"/>
      <c r="AM76" s="3">
        <v>50</v>
      </c>
    </row>
    <row r="77" spans="1:19" ht="13.5" customHeight="1">
      <c r="A77" s="12"/>
      <c r="B77" s="2">
        <f>SUM(K77:AV77)</f>
        <v>47</v>
      </c>
      <c r="C77" s="18">
        <f>COUNT(K77:AV77)</f>
        <v>1</v>
      </c>
      <c r="D77" s="18">
        <f>IF(COUNT(K77:AV77)&gt;0,LARGE(K77:AV77,1),0)+IF(COUNT(K77:AV77)&gt;1,LARGE(K77:AV77,2),0)+IF(COUNT(K77:AV77)&gt;2,LARGE(K77:AV77,3),0)+IF(COUNT(K77:AV77)&gt;3,LARGE(K77:AV77,4),0)+IF(COUNT(K77:AV77)&gt;4,LARGE(K77:AV77,5),0)+IF(COUNT(K77:AV77)&gt;5,LARGE(K77:AV77,6),0)+IF(COUNT(K77:AV77)&gt;6,LARGE(K77:AV77,7),0)+IF(COUNT(K77:AV77)&gt;7,LARGE(K77:AV77,8),0)+IF(COUNT(K77:AV77)&gt;8,LARGE(K77:AV77,9),0)+IF(COUNT(K77:AV77)&gt;9,LARGE(K77:AV77,10),0)+IF(COUNT(K77:AV77)&gt;10,LARGE(K77:AV77,11),0)+IF(COUNT(K77:AV77)&gt;11,LARGE(K77:AV77,12),0)+IF(COUNT(K77:AV77)&gt;12,LARGE(K77:AV77,13),0)+IF(COUNT(K77:AV77)&gt;13,LARGE(K77:AV77,14),0)+IF(COUNT(K77:AV77)&gt;14,LARGE(K77:AV77,15),0)</f>
        <v>47</v>
      </c>
      <c r="E77" s="18">
        <f>IF(COUNT(K77:AV77)&lt;22,IF(COUNT(K77:AV77)&gt;14,(COUNT(K77:AV77)-15),0)*20,120)</f>
        <v>0</v>
      </c>
      <c r="F77" s="21">
        <f>D77+E77</f>
        <v>47</v>
      </c>
      <c r="G77" s="5" t="s">
        <v>166</v>
      </c>
      <c r="H77" s="5" t="s">
        <v>167</v>
      </c>
      <c r="I77" s="5">
        <v>1949</v>
      </c>
      <c r="J77" s="5"/>
      <c r="K77" s="17"/>
      <c r="S77" s="3">
        <v>47</v>
      </c>
    </row>
    <row r="78" spans="1:41" ht="13.5" customHeight="1">
      <c r="A78" s="12"/>
      <c r="B78" s="2">
        <f>SUM(K78:AV78)</f>
        <v>50</v>
      </c>
      <c r="C78" s="18">
        <f>COUNT(K78:AV78)</f>
        <v>1</v>
      </c>
      <c r="D78" s="18">
        <f>IF(COUNT(K78:AV78)&gt;0,LARGE(K78:AV78,1),0)+IF(COUNT(K78:AV78)&gt;1,LARGE(K78:AV78,2),0)+IF(COUNT(K78:AV78)&gt;2,LARGE(K78:AV78,3),0)+IF(COUNT(K78:AV78)&gt;3,LARGE(K78:AV78,4),0)+IF(COUNT(K78:AV78)&gt;4,LARGE(K78:AV78,5),0)+IF(COUNT(K78:AV78)&gt;5,LARGE(K78:AV78,6),0)+IF(COUNT(K78:AV78)&gt;6,LARGE(K78:AV78,7),0)+IF(COUNT(K78:AV78)&gt;7,LARGE(K78:AV78,8),0)+IF(COUNT(K78:AV78)&gt;8,LARGE(K78:AV78,9),0)+IF(COUNT(K78:AV78)&gt;9,LARGE(K78:AV78,10),0)+IF(COUNT(K78:AV78)&gt;10,LARGE(K78:AV78,11),0)+IF(COUNT(K78:AV78)&gt;11,LARGE(K78:AV78,12),0)+IF(COUNT(K78:AV78)&gt;12,LARGE(K78:AV78,13),0)+IF(COUNT(K78:AV78)&gt;13,LARGE(K78:AV78,14),0)+IF(COUNT(K78:AV78)&gt;14,LARGE(K78:AV78,15),0)</f>
        <v>50</v>
      </c>
      <c r="E78" s="18">
        <f>IF(COUNT(K78:AV78)&lt;22,IF(COUNT(K78:AV78)&gt;14,(COUNT(K78:AV78)-15),0)*20,120)</f>
        <v>0</v>
      </c>
      <c r="F78" s="21">
        <f>D78+E78</f>
        <v>50</v>
      </c>
      <c r="G78" s="49" t="s">
        <v>78</v>
      </c>
      <c r="H78" s="49" t="s">
        <v>174</v>
      </c>
      <c r="I78" s="49">
        <v>1945</v>
      </c>
      <c r="J78" s="49" t="s">
        <v>262</v>
      </c>
      <c r="AO78" s="17">
        <v>50</v>
      </c>
    </row>
    <row r="79" spans="1:46" ht="13.5" customHeight="1">
      <c r="A79" s="3"/>
      <c r="B79" s="2">
        <f>SUM(K79:AV79)</f>
        <v>47</v>
      </c>
      <c r="C79" s="18">
        <f>COUNT(K79:AV79)</f>
        <v>1</v>
      </c>
      <c r="D79" s="18">
        <f>IF(COUNT(K79:AV79)&gt;0,LARGE(K79:AV79,1),0)+IF(COUNT(K79:AV79)&gt;1,LARGE(K79:AV79,2),0)+IF(COUNT(K79:AV79)&gt;2,LARGE(K79:AV79,3),0)+IF(COUNT(K79:AV79)&gt;3,LARGE(K79:AV79,4),0)+IF(COUNT(K79:AV79)&gt;4,LARGE(K79:AV79,5),0)+IF(COUNT(K79:AV79)&gt;5,LARGE(K79:AV79,6),0)+IF(COUNT(K79:AV79)&gt;6,LARGE(K79:AV79,7),0)+IF(COUNT(K79:AV79)&gt;7,LARGE(K79:AV79,8),0)+IF(COUNT(K79:AV79)&gt;8,LARGE(K79:AV79,9),0)+IF(COUNT(K79:AV79)&gt;9,LARGE(K79:AV79,10),0)+IF(COUNT(K79:AV79)&gt;10,LARGE(K79:AV79,11),0)+IF(COUNT(K79:AV79)&gt;11,LARGE(K79:AV79,12),0)+IF(COUNT(K79:AV79)&gt;12,LARGE(K79:AV79,13),0)+IF(COUNT(K79:AV79)&gt;13,LARGE(K79:AV79,14),0)+IF(COUNT(K79:AV79)&gt;14,LARGE(K79:AV79,15),0)</f>
        <v>47</v>
      </c>
      <c r="E79" s="18">
        <f>IF(COUNT(K79:AV79)&lt;22,IF(COUNT(K79:AV79)&gt;14,(COUNT(K79:AV79)-15),0)*20,120)</f>
        <v>0</v>
      </c>
      <c r="F79" s="21">
        <f>D79+E79</f>
        <v>47</v>
      </c>
      <c r="G79" s="48" t="s">
        <v>273</v>
      </c>
      <c r="H79" s="49" t="s">
        <v>245</v>
      </c>
      <c r="I79" s="48" t="s">
        <v>272</v>
      </c>
      <c r="J79" s="48" t="s">
        <v>244</v>
      </c>
      <c r="AT79" s="3">
        <v>47</v>
      </c>
    </row>
    <row r="80" spans="1:33" ht="13.5" customHeight="1">
      <c r="A80" s="12"/>
      <c r="B80" s="2">
        <f>SUM(K80:AV80)</f>
        <v>41</v>
      </c>
      <c r="C80" s="18">
        <f>COUNT(K80:AV80)</f>
        <v>1</v>
      </c>
      <c r="D80" s="18">
        <f>IF(COUNT(K80:AV80)&gt;0,LARGE(K80:AV80,1),0)+IF(COUNT(K80:AV80)&gt;1,LARGE(K80:AV80,2),0)+IF(COUNT(K80:AV80)&gt;2,LARGE(K80:AV80,3),0)+IF(COUNT(K80:AV80)&gt;3,LARGE(K80:AV80,4),0)+IF(COUNT(K80:AV80)&gt;4,LARGE(K80:AV80,5),0)+IF(COUNT(K80:AV80)&gt;5,LARGE(K80:AV80,6),0)+IF(COUNT(K80:AV80)&gt;6,LARGE(K80:AV80,7),0)+IF(COUNT(K80:AV80)&gt;7,LARGE(K80:AV80,8),0)+IF(COUNT(K80:AV80)&gt;8,LARGE(K80:AV80,9),0)+IF(COUNT(K80:AV80)&gt;9,LARGE(K80:AV80,10),0)+IF(COUNT(K80:AV80)&gt;10,LARGE(K80:AV80,11),0)+IF(COUNT(K80:AV80)&gt;11,LARGE(K80:AV80,12),0)+IF(COUNT(K80:AV80)&gt;12,LARGE(K80:AV80,13),0)+IF(COUNT(K80:AV80)&gt;13,LARGE(K80:AV80,14),0)+IF(COUNT(K80:AV80)&gt;14,LARGE(K80:AV80,15),0)</f>
        <v>41</v>
      </c>
      <c r="E80" s="18">
        <f>IF(COUNT(K80:AV80)&lt;22,IF(COUNT(K80:AV80)&gt;14,(COUNT(K80:AV80)-15),0)*20,120)</f>
        <v>0</v>
      </c>
      <c r="F80" s="21">
        <f>D80+E80</f>
        <v>41</v>
      </c>
      <c r="G80" s="35" t="s">
        <v>236</v>
      </c>
      <c r="H80" s="5" t="s">
        <v>237</v>
      </c>
      <c r="I80" s="46">
        <v>1948</v>
      </c>
      <c r="J80" s="35" t="s">
        <v>238</v>
      </c>
      <c r="AG80" s="5">
        <v>41</v>
      </c>
    </row>
    <row r="81" spans="1:46" ht="13.5" customHeight="1">
      <c r="A81" s="12"/>
      <c r="B81" s="2">
        <f>SUM(K81:AV81)</f>
        <v>49</v>
      </c>
      <c r="C81" s="18">
        <f>COUNT(K81:AV81)</f>
        <v>1</v>
      </c>
      <c r="D81" s="18">
        <f>IF(COUNT(K81:AV81)&gt;0,LARGE(K81:AV81,1),0)+IF(COUNT(K81:AV81)&gt;1,LARGE(K81:AV81,2),0)+IF(COUNT(K81:AV81)&gt;2,LARGE(K81:AV81,3),0)+IF(COUNT(K81:AV81)&gt;3,LARGE(K81:AV81,4),0)+IF(COUNT(K81:AV81)&gt;4,LARGE(K81:AV81,5),0)+IF(COUNT(K81:AV81)&gt;5,LARGE(K81:AV81,6),0)+IF(COUNT(K81:AV81)&gt;6,LARGE(K81:AV81,7),0)+IF(COUNT(K81:AV81)&gt;7,LARGE(K81:AV81,8),0)+IF(COUNT(K81:AV81)&gt;8,LARGE(K81:AV81,9),0)+IF(COUNT(K81:AV81)&gt;9,LARGE(K81:AV81,10),0)+IF(COUNT(K81:AV81)&gt;10,LARGE(K81:AV81,11),0)+IF(COUNT(K81:AV81)&gt;11,LARGE(K81:AV81,12),0)+IF(COUNT(K81:AV81)&gt;12,LARGE(K81:AV81,13),0)+IF(COUNT(K81:AV81)&gt;13,LARGE(K81:AV81,14),0)+IF(COUNT(K81:AV81)&gt;14,LARGE(K81:AV81,15),0)</f>
        <v>49</v>
      </c>
      <c r="E81" s="18">
        <f>IF(COUNT(K81:AV81)&lt;22,IF(COUNT(K81:AV81)&gt;14,(COUNT(K81:AV81)-15),0)*20,120)</f>
        <v>0</v>
      </c>
      <c r="F81" s="21">
        <f>D81+E81</f>
        <v>49</v>
      </c>
      <c r="G81" s="42" t="s">
        <v>56</v>
      </c>
      <c r="H81" s="5" t="s">
        <v>52</v>
      </c>
      <c r="I81" s="43">
        <v>1946</v>
      </c>
      <c r="J81" s="43" t="s">
        <v>57</v>
      </c>
      <c r="K81" s="15"/>
      <c r="L81" s="5">
        <v>49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</row>
    <row r="82" spans="1:32" ht="13.5" customHeight="1">
      <c r="A82" s="12"/>
      <c r="B82" s="2">
        <f>SUM(K82:AV82)</f>
        <v>48</v>
      </c>
      <c r="C82" s="18">
        <f>COUNT(K82:AV82)</f>
        <v>1</v>
      </c>
      <c r="D82" s="18">
        <f>IF(COUNT(K82:AV82)&gt;0,LARGE(K82:AV82,1),0)+IF(COUNT(K82:AV82)&gt;1,LARGE(K82:AV82,2),0)+IF(COUNT(K82:AV82)&gt;2,LARGE(K82:AV82,3),0)+IF(COUNT(K82:AV82)&gt;3,LARGE(K82:AV82,4),0)+IF(COUNT(K82:AV82)&gt;4,LARGE(K82:AV82,5),0)+IF(COUNT(K82:AV82)&gt;5,LARGE(K82:AV82,6),0)+IF(COUNT(K82:AV82)&gt;6,LARGE(K82:AV82,7),0)+IF(COUNT(K82:AV82)&gt;7,LARGE(K82:AV82,8),0)+IF(COUNT(K82:AV82)&gt;8,LARGE(K82:AV82,9),0)+IF(COUNT(K82:AV82)&gt;9,LARGE(K82:AV82,10),0)+IF(COUNT(K82:AV82)&gt;10,LARGE(K82:AV82,11),0)+IF(COUNT(K82:AV82)&gt;11,LARGE(K82:AV82,12),0)+IF(COUNT(K82:AV82)&gt;12,LARGE(K82:AV82,13),0)+IF(COUNT(K82:AV82)&gt;13,LARGE(K82:AV82,14),0)+IF(COUNT(K82:AV82)&gt;14,LARGE(K82:AV82,15),0)</f>
        <v>48</v>
      </c>
      <c r="E82" s="18">
        <f>IF(COUNT(K82:AV82)&lt;22,IF(COUNT(K82:AV82)&gt;14,(COUNT(K82:AV82)-15),0)*20,120)</f>
        <v>0</v>
      </c>
      <c r="F82" s="21">
        <f>D82+E82</f>
        <v>48</v>
      </c>
      <c r="G82" s="39" t="s">
        <v>226</v>
      </c>
      <c r="H82" s="39" t="s">
        <v>227</v>
      </c>
      <c r="I82" s="40" t="s">
        <v>224</v>
      </c>
      <c r="J82" s="39" t="s">
        <v>228</v>
      </c>
      <c r="AF82" s="17">
        <v>48</v>
      </c>
    </row>
    <row r="83" spans="1:22" ht="13.5" customHeight="1">
      <c r="A83" s="12"/>
      <c r="B83" s="2">
        <f>SUM(K83:AV83)</f>
        <v>48</v>
      </c>
      <c r="C83" s="18">
        <f>COUNT(K83:AV83)</f>
        <v>1</v>
      </c>
      <c r="D83" s="18">
        <f>IF(COUNT(K83:AV83)&gt;0,LARGE(K83:AV83,1),0)+IF(COUNT(K83:AV83)&gt;1,LARGE(K83:AV83,2),0)+IF(COUNT(K83:AV83)&gt;2,LARGE(K83:AV83,3),0)+IF(COUNT(K83:AV83)&gt;3,LARGE(K83:AV83,4),0)+IF(COUNT(K83:AV83)&gt;4,LARGE(K83:AV83,5),0)+IF(COUNT(K83:AV83)&gt;5,LARGE(K83:AV83,6),0)+IF(COUNT(K83:AV83)&gt;6,LARGE(K83:AV83,7),0)+IF(COUNT(K83:AV83)&gt;7,LARGE(K83:AV83,8),0)+IF(COUNT(K83:AV83)&gt;8,LARGE(K83:AV83,9),0)+IF(COUNT(K83:AV83)&gt;9,LARGE(K83:AV83,10),0)+IF(COUNT(K83:AV83)&gt;10,LARGE(K83:AV83,11),0)+IF(COUNT(K83:AV83)&gt;11,LARGE(K83:AV83,12),0)+IF(COUNT(K83:AV83)&gt;12,LARGE(K83:AV83,13),0)+IF(COUNT(K83:AV83)&gt;13,LARGE(K83:AV83,14),0)+IF(COUNT(K83:AV83)&gt;14,LARGE(K83:AV83,15),0)</f>
        <v>48</v>
      </c>
      <c r="E83" s="18">
        <f>IF(COUNT(K83:AV83)&lt;22,IF(COUNT(K83:AV83)&gt;14,(COUNT(K83:AV83)-15),0)*20,120)</f>
        <v>0</v>
      </c>
      <c r="F83" s="21">
        <f>D83+E83</f>
        <v>48</v>
      </c>
      <c r="G83" s="41" t="s">
        <v>178</v>
      </c>
      <c r="H83" s="41" t="s">
        <v>179</v>
      </c>
      <c r="I83" s="41">
        <v>1950</v>
      </c>
      <c r="J83" s="41" t="s">
        <v>180</v>
      </c>
      <c r="K83" s="17"/>
      <c r="V83" s="17">
        <v>48</v>
      </c>
    </row>
    <row r="84" spans="1:33" ht="13.5" customHeight="1">
      <c r="A84" s="12"/>
      <c r="B84" s="2">
        <f>SUM(K84:AV84)</f>
        <v>46</v>
      </c>
      <c r="C84" s="18">
        <f>COUNT(K84:AV84)</f>
        <v>1</v>
      </c>
      <c r="D84" s="18">
        <f>IF(COUNT(K84:AV84)&gt;0,LARGE(K84:AV84,1),0)+IF(COUNT(K84:AV84)&gt;1,LARGE(K84:AV84,2),0)+IF(COUNT(K84:AV84)&gt;2,LARGE(K84:AV84,3),0)+IF(COUNT(K84:AV84)&gt;3,LARGE(K84:AV84,4),0)+IF(COUNT(K84:AV84)&gt;4,LARGE(K84:AV84,5),0)+IF(COUNT(K84:AV84)&gt;5,LARGE(K84:AV84,6),0)+IF(COUNT(K84:AV84)&gt;6,LARGE(K84:AV84,7),0)+IF(COUNT(K84:AV84)&gt;7,LARGE(K84:AV84,8),0)+IF(COUNT(K84:AV84)&gt;8,LARGE(K84:AV84,9),0)+IF(COUNT(K84:AV84)&gt;9,LARGE(K84:AV84,10),0)+IF(COUNT(K84:AV84)&gt;10,LARGE(K84:AV84,11),0)+IF(COUNT(K84:AV84)&gt;11,LARGE(K84:AV84,12),0)+IF(COUNT(K84:AV84)&gt;12,LARGE(K84:AV84,13),0)+IF(COUNT(K84:AV84)&gt;13,LARGE(K84:AV84,14),0)+IF(COUNT(K84:AV84)&gt;14,LARGE(K84:AV84,15),0)</f>
        <v>46</v>
      </c>
      <c r="E84" s="18">
        <f>IF(COUNT(K84:AV84)&lt;22,IF(COUNT(K84:AV84)&gt;14,(COUNT(K84:AV84)-15),0)*20,120)</f>
        <v>0</v>
      </c>
      <c r="F84" s="21">
        <f>D84+E84</f>
        <v>46</v>
      </c>
      <c r="G84" s="35" t="s">
        <v>233</v>
      </c>
      <c r="H84" s="5" t="s">
        <v>234</v>
      </c>
      <c r="I84" s="46">
        <v>1948</v>
      </c>
      <c r="J84" s="35" t="s">
        <v>235</v>
      </c>
      <c r="AG84" s="3">
        <v>46</v>
      </c>
    </row>
    <row r="85" spans="1:15" ht="13.5" customHeight="1">
      <c r="A85" s="12"/>
      <c r="B85" s="2">
        <f>SUM(K85:AV85)</f>
        <v>49</v>
      </c>
      <c r="C85" s="18">
        <f>COUNT(K85:AV85)</f>
        <v>1</v>
      </c>
      <c r="D85" s="18">
        <f>IF(COUNT(K85:AV85)&gt;0,LARGE(K85:AV85,1),0)+IF(COUNT(K85:AV85)&gt;1,LARGE(K85:AV85,2),0)+IF(COUNT(K85:AV85)&gt;2,LARGE(K85:AV85,3),0)+IF(COUNT(K85:AV85)&gt;3,LARGE(K85:AV85,4),0)+IF(COUNT(K85:AV85)&gt;4,LARGE(K85:AV85,5),0)+IF(COUNT(K85:AV85)&gt;5,LARGE(K85:AV85,6),0)+IF(COUNT(K85:AV85)&gt;6,LARGE(K85:AV85,7),0)+IF(COUNT(K85:AV85)&gt;7,LARGE(K85:AV85,8),0)+IF(COUNT(K85:AV85)&gt;8,LARGE(K85:AV85,9),0)+IF(COUNT(K85:AV85)&gt;9,LARGE(K85:AV85,10),0)+IF(COUNT(K85:AV85)&gt;10,LARGE(K85:AV85,11),0)+IF(COUNT(K85:AV85)&gt;11,LARGE(K85:AV85,12),0)+IF(COUNT(K85:AV85)&gt;12,LARGE(K85:AV85,13),0)+IF(COUNT(K85:AV85)&gt;13,LARGE(K85:AV85,14),0)+IF(COUNT(K85:AV85)&gt;14,LARGE(K85:AV85,15),0)</f>
        <v>49</v>
      </c>
      <c r="E85" s="18">
        <f>IF(COUNT(K85:AV85)&lt;22,IF(COUNT(K85:AV85)&gt;14,(COUNT(K85:AV85)-15),0)*20,120)</f>
        <v>0</v>
      </c>
      <c r="F85" s="21">
        <f>D85+E85</f>
        <v>49</v>
      </c>
      <c r="G85" s="23" t="s">
        <v>127</v>
      </c>
      <c r="H85" s="23" t="s">
        <v>128</v>
      </c>
      <c r="I85" s="24">
        <v>17533</v>
      </c>
      <c r="J85" s="25" t="s">
        <v>129</v>
      </c>
      <c r="K85" s="16"/>
      <c r="O85" s="3">
        <v>49</v>
      </c>
    </row>
    <row r="86" spans="1:46" ht="13.5" customHeight="1">
      <c r="A86" s="12"/>
      <c r="B86" s="2">
        <f>SUM(K86:AV86)</f>
        <v>50</v>
      </c>
      <c r="C86" s="18">
        <f>COUNT(K86:AV86)</f>
        <v>1</v>
      </c>
      <c r="D86" s="18">
        <f>IF(COUNT(K86:AV86)&gt;0,LARGE(K86:AV86,1),0)+IF(COUNT(K86:AV86)&gt;1,LARGE(K86:AV86,2),0)+IF(COUNT(K86:AV86)&gt;2,LARGE(K86:AV86,3),0)+IF(COUNT(K86:AV86)&gt;3,LARGE(K86:AV86,4),0)+IF(COUNT(K86:AV86)&gt;4,LARGE(K86:AV86,5),0)+IF(COUNT(K86:AV86)&gt;5,LARGE(K86:AV86,6),0)+IF(COUNT(K86:AV86)&gt;6,LARGE(K86:AV86,7),0)+IF(COUNT(K86:AV86)&gt;7,LARGE(K86:AV86,8),0)+IF(COUNT(K86:AV86)&gt;8,LARGE(K86:AV86,9),0)+IF(COUNT(K86:AV86)&gt;9,LARGE(K86:AV86,10),0)+IF(COUNT(K86:AV86)&gt;10,LARGE(K86:AV86,11),0)+IF(COUNT(K86:AV86)&gt;11,LARGE(K86:AV86,12),0)+IF(COUNT(K86:AV86)&gt;12,LARGE(K86:AV86,13),0)+IF(COUNT(K86:AV86)&gt;13,LARGE(K86:AV86,14),0)+IF(COUNT(K86:AV86)&gt;14,LARGE(K86:AV86,15),0)</f>
        <v>50</v>
      </c>
      <c r="E86" s="18">
        <f>IF(COUNT(K86:AV86)&lt;22,IF(COUNT(K86:AV86)&gt;14,(COUNT(K86:AV86)-15),0)*20,120)</f>
        <v>0</v>
      </c>
      <c r="F86" s="21">
        <f>D86+E86</f>
        <v>50</v>
      </c>
      <c r="G86" s="5" t="s">
        <v>206</v>
      </c>
      <c r="H86" s="35" t="s">
        <v>207</v>
      </c>
      <c r="I86" s="35">
        <v>1949</v>
      </c>
      <c r="J86" s="35" t="s">
        <v>208</v>
      </c>
      <c r="K86" s="17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17"/>
      <c r="AB86" s="30">
        <v>50</v>
      </c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</row>
    <row r="87" spans="1:45" ht="13.5" customHeight="1">
      <c r="A87" s="3"/>
      <c r="B87" s="2">
        <f>SUM(K87:AV87)</f>
        <v>50</v>
      </c>
      <c r="C87" s="18">
        <f>COUNT(K87:AV87)</f>
        <v>1</v>
      </c>
      <c r="D87" s="18">
        <f>IF(COUNT(K87:AV87)&gt;0,LARGE(K87:AV87,1),0)+IF(COUNT(K87:AV87)&gt;1,LARGE(K87:AV87,2),0)+IF(COUNT(K87:AV87)&gt;2,LARGE(K87:AV87,3),0)+IF(COUNT(K87:AV87)&gt;3,LARGE(K87:AV87,4),0)+IF(COUNT(K87:AV87)&gt;4,LARGE(K87:AV87,5),0)+IF(COUNT(K87:AV87)&gt;5,LARGE(K87:AV87,6),0)+IF(COUNT(K87:AV87)&gt;6,LARGE(K87:AV87,7),0)+IF(COUNT(K87:AV87)&gt;7,LARGE(K87:AV87,8),0)+IF(COUNT(K87:AV87)&gt;8,LARGE(K87:AV87,9),0)+IF(COUNT(K87:AV87)&gt;9,LARGE(K87:AV87,10),0)+IF(COUNT(K87:AV87)&gt;10,LARGE(K87:AV87,11),0)+IF(COUNT(K87:AV87)&gt;11,LARGE(K87:AV87,12),0)+IF(COUNT(K87:AV87)&gt;12,LARGE(K87:AV87,13),0)+IF(COUNT(K87:AV87)&gt;13,LARGE(K87:AV87,14),0)+IF(COUNT(K87:AV87)&gt;14,LARGE(K87:AV87,15),0)</f>
        <v>50</v>
      </c>
      <c r="E87" s="18">
        <f>IF(COUNT(K87:AV87)&lt;22,IF(COUNT(K87:AV87)&gt;14,(COUNT(K87:AV87)-15),0)*20,120)</f>
        <v>0</v>
      </c>
      <c r="F87" s="21">
        <f>D87+E87</f>
        <v>50</v>
      </c>
      <c r="G87" s="49" t="s">
        <v>267</v>
      </c>
      <c r="H87" s="51" t="s">
        <v>268</v>
      </c>
      <c r="I87" s="51">
        <v>1947</v>
      </c>
      <c r="J87" s="51" t="s">
        <v>269</v>
      </c>
      <c r="AS87" s="3">
        <v>50</v>
      </c>
    </row>
    <row r="88" spans="1:22" ht="13.5" customHeight="1">
      <c r="A88" s="12"/>
      <c r="B88" s="2">
        <f>SUM(K88:AV88)</f>
        <v>50</v>
      </c>
      <c r="C88" s="18">
        <f>COUNT(K88:AV88)</f>
        <v>1</v>
      </c>
      <c r="D88" s="18">
        <f>IF(COUNT(K88:AV88)&gt;0,LARGE(K88:AV88,1),0)+IF(COUNT(K88:AV88)&gt;1,LARGE(K88:AV88,2),0)+IF(COUNT(K88:AV88)&gt;2,LARGE(K88:AV88,3),0)+IF(COUNT(K88:AV88)&gt;3,LARGE(K88:AV88,4),0)+IF(COUNT(K88:AV88)&gt;4,LARGE(K88:AV88,5),0)+IF(COUNT(K88:AV88)&gt;5,LARGE(K88:AV88,6),0)+IF(COUNT(K88:AV88)&gt;6,LARGE(K88:AV88,7),0)+IF(COUNT(K88:AV88)&gt;7,LARGE(K88:AV88,8),0)+IF(COUNT(K88:AV88)&gt;8,LARGE(K88:AV88,9),0)+IF(COUNT(K88:AV88)&gt;9,LARGE(K88:AV88,10),0)+IF(COUNT(K88:AV88)&gt;10,LARGE(K88:AV88,11),0)+IF(COUNT(K88:AV88)&gt;11,LARGE(K88:AV88,12),0)+IF(COUNT(K88:AV88)&gt;12,LARGE(K88:AV88,13),0)+IF(COUNT(K88:AV88)&gt;13,LARGE(K88:AV88,14),0)+IF(COUNT(K88:AV88)&gt;14,LARGE(K88:AV88,15),0)</f>
        <v>50</v>
      </c>
      <c r="E88" s="18">
        <f>IF(COUNT(K88:AV88)&lt;22,IF(COUNT(K88:AV88)&gt;14,(COUNT(K88:AV88)-15),0)*20,120)</f>
        <v>0</v>
      </c>
      <c r="F88" s="21">
        <f>D88+E88</f>
        <v>50</v>
      </c>
      <c r="G88" s="41" t="s">
        <v>173</v>
      </c>
      <c r="H88" s="41" t="s">
        <v>174</v>
      </c>
      <c r="I88" s="41">
        <v>1950</v>
      </c>
      <c r="J88" s="41" t="s">
        <v>175</v>
      </c>
      <c r="K88" s="17"/>
      <c r="V88" s="17">
        <v>50</v>
      </c>
    </row>
    <row r="89" spans="1:11" ht="13.5" customHeight="1">
      <c r="A89" s="12"/>
      <c r="B89" s="2">
        <f>SUM(K89:AV89)</f>
        <v>49</v>
      </c>
      <c r="C89" s="18">
        <f>COUNT(K89:AV89)</f>
        <v>1</v>
      </c>
      <c r="D89" s="18">
        <f>IF(COUNT(K89:AV89)&gt;0,LARGE(K89:AV89,1),0)+IF(COUNT(K89:AV89)&gt;1,LARGE(K89:AV89,2),0)+IF(COUNT(K89:AV89)&gt;2,LARGE(K89:AV89,3),0)+IF(COUNT(K89:AV89)&gt;3,LARGE(K89:AV89,4),0)+IF(COUNT(K89:AV89)&gt;4,LARGE(K89:AV89,5),0)+IF(COUNT(K89:AV89)&gt;5,LARGE(K89:AV89,6),0)+IF(COUNT(K89:AV89)&gt;6,LARGE(K89:AV89,7),0)+IF(COUNT(K89:AV89)&gt;7,LARGE(K89:AV89,8),0)+IF(COUNT(K89:AV89)&gt;8,LARGE(K89:AV89,9),0)+IF(COUNT(K89:AV89)&gt;9,LARGE(K89:AV89,10),0)+IF(COUNT(K89:AV89)&gt;10,LARGE(K89:AV89,11),0)+IF(COUNT(K89:AV89)&gt;11,LARGE(K89:AV89,12),0)+IF(COUNT(K89:AV89)&gt;12,LARGE(K89:AV89,13),0)+IF(COUNT(K89:AV89)&gt;13,LARGE(K89:AV89,14),0)+IF(COUNT(K89:AV89)&gt;14,LARGE(K89:AV89,15),0)</f>
        <v>49</v>
      </c>
      <c r="E89" s="18">
        <f>IF(COUNT(K89:AV89)&lt;22,IF(COUNT(K89:AV89)&gt;14,(COUNT(K89:AV89)-15),0)*20,120)</f>
        <v>0</v>
      </c>
      <c r="F89" s="21">
        <f>D89+E89</f>
        <v>49</v>
      </c>
      <c r="G89" s="5" t="s">
        <v>83</v>
      </c>
      <c r="H89" s="5" t="s">
        <v>84</v>
      </c>
      <c r="I89" s="5">
        <v>1949</v>
      </c>
      <c r="J89" s="5" t="s">
        <v>85</v>
      </c>
      <c r="K89" s="16">
        <v>49</v>
      </c>
    </row>
    <row r="90" spans="1:14" ht="13.5" customHeight="1">
      <c r="A90" s="12"/>
      <c r="B90" s="2">
        <f>SUM(K90:AV90)</f>
        <v>46</v>
      </c>
      <c r="C90" s="18">
        <f>COUNT(K90:AV90)</f>
        <v>1</v>
      </c>
      <c r="D90" s="18">
        <f>IF(COUNT(K90:AV90)&gt;0,LARGE(K90:AV90,1),0)+IF(COUNT(K90:AV90)&gt;1,LARGE(K90:AV90,2),0)+IF(COUNT(K90:AV90)&gt;2,LARGE(K90:AV90,3),0)+IF(COUNT(K90:AV90)&gt;3,LARGE(K90:AV90,4),0)+IF(COUNT(K90:AV90)&gt;4,LARGE(K90:AV90,5),0)+IF(COUNT(K90:AV90)&gt;5,LARGE(K90:AV90,6),0)+IF(COUNT(K90:AV90)&gt;6,LARGE(K90:AV90,7),0)+IF(COUNT(K90:AV90)&gt;7,LARGE(K90:AV90,8),0)+IF(COUNT(K90:AV90)&gt;8,LARGE(K90:AV90,9),0)+IF(COUNT(K90:AV90)&gt;9,LARGE(K90:AV90,10),0)+IF(COUNT(K90:AV90)&gt;10,LARGE(K90:AV90,11),0)+IF(COUNT(K90:AV90)&gt;11,LARGE(K90:AV90,12),0)+IF(COUNT(K90:AV90)&gt;12,LARGE(K90:AV90,13),0)+IF(COUNT(K90:AV90)&gt;13,LARGE(K90:AV90,14),0)+IF(COUNT(K90:AV90)&gt;14,LARGE(K90:AV90,15),0)</f>
        <v>46</v>
      </c>
      <c r="E90" s="18">
        <f>IF(COUNT(K90:AV90)&lt;22,IF(COUNT(K90:AV90)&gt;14,(COUNT(K90:AV90)-15),0)*20,120)</f>
        <v>0</v>
      </c>
      <c r="F90" s="21">
        <f>D90+E90</f>
        <v>46</v>
      </c>
      <c r="G90" s="36" t="s">
        <v>113</v>
      </c>
      <c r="H90" s="36" t="s">
        <v>114</v>
      </c>
      <c r="I90" s="37" t="s">
        <v>115</v>
      </c>
      <c r="J90" s="36" t="s">
        <v>112</v>
      </c>
      <c r="K90" s="5"/>
      <c r="N90" s="5">
        <v>46</v>
      </c>
    </row>
    <row r="91" spans="1:41" ht="12.75">
      <c r="A91" s="12"/>
      <c r="B91" s="2">
        <f>SUM(K91:AV91)</f>
        <v>46</v>
      </c>
      <c r="C91" s="18">
        <f>COUNT(K91:AV91)</f>
        <v>1</v>
      </c>
      <c r="D91" s="18">
        <f>IF(COUNT(K91:AV91)&gt;0,LARGE(K91:AV91,1),0)+IF(COUNT(K91:AV91)&gt;1,LARGE(K91:AV91,2),0)+IF(COUNT(K91:AV91)&gt;2,LARGE(K91:AV91,3),0)+IF(COUNT(K91:AV91)&gt;3,LARGE(K91:AV91,4),0)+IF(COUNT(K91:AV91)&gt;4,LARGE(K91:AV91,5),0)+IF(COUNT(K91:AV91)&gt;5,LARGE(K91:AV91,6),0)+IF(COUNT(K91:AV91)&gt;6,LARGE(K91:AV91,7),0)+IF(COUNT(K91:AV91)&gt;7,LARGE(K91:AV91,8),0)+IF(COUNT(K91:AV91)&gt;8,LARGE(K91:AV91,9),0)+IF(COUNT(K91:AV91)&gt;9,LARGE(K91:AV91,10),0)+IF(COUNT(K91:AV91)&gt;10,LARGE(K91:AV91,11),0)+IF(COUNT(K91:AV91)&gt;11,LARGE(K91:AV91,12),0)+IF(COUNT(K91:AV91)&gt;12,LARGE(K91:AV91,13),0)+IF(COUNT(K91:AV91)&gt;13,LARGE(K91:AV91,14),0)+IF(COUNT(K91:AV91)&gt;14,LARGE(K91:AV91,15),0)</f>
        <v>46</v>
      </c>
      <c r="E91" s="18">
        <f>IF(COUNT(K91:AV91)&lt;22,IF(COUNT(K91:AV91)&gt;14,(COUNT(K91:AV91)-15),0)*20,120)</f>
        <v>0</v>
      </c>
      <c r="F91" s="21">
        <f>D91+E91</f>
        <v>46</v>
      </c>
      <c r="G91" s="49" t="s">
        <v>258</v>
      </c>
      <c r="H91" s="5" t="s">
        <v>174</v>
      </c>
      <c r="I91" s="49">
        <v>1949</v>
      </c>
      <c r="J91" s="49" t="s">
        <v>259</v>
      </c>
      <c r="AG91" s="5"/>
      <c r="AO91" s="3">
        <v>46</v>
      </c>
    </row>
    <row r="92" spans="1:13" ht="12.75">
      <c r="A92" s="53"/>
      <c r="B92" s="2">
        <f>SUM(K92:AV92)</f>
        <v>46</v>
      </c>
      <c r="C92" s="18">
        <f>COUNT(K92:AV92)</f>
        <v>1</v>
      </c>
      <c r="D92" s="18">
        <f>IF(COUNT(K92:AV92)&gt;0,LARGE(K92:AV92,1),0)+IF(COUNT(K92:AV92)&gt;1,LARGE(K92:AV92,2),0)+IF(COUNT(K92:AV92)&gt;2,LARGE(K92:AV92,3),0)+IF(COUNT(K92:AV92)&gt;3,LARGE(K92:AV92,4),0)+IF(COUNT(K92:AV92)&gt;4,LARGE(K92:AV92,5),0)+IF(COUNT(K92:AV92)&gt;5,LARGE(K92:AV92,6),0)+IF(COUNT(K92:AV92)&gt;6,LARGE(K92:AV92,7),0)+IF(COUNT(K92:AV92)&gt;7,LARGE(K92:AV92,8),0)+IF(COUNT(K92:AV92)&gt;8,LARGE(K92:AV92,9),0)+IF(COUNT(K92:AV92)&gt;9,LARGE(K92:AV92,10),0)+IF(COUNT(K92:AV92)&gt;10,LARGE(K92:AV92,11),0)+IF(COUNT(K92:AV92)&gt;11,LARGE(K92:AV92,12),0)+IF(COUNT(K92:AV92)&gt;12,LARGE(K92:AV92,13),0)+IF(COUNT(K92:AV92)&gt;13,LARGE(K92:AV92,14),0)+IF(COUNT(K92:AV92)&gt;14,LARGE(K92:AV92,15),0)</f>
        <v>46</v>
      </c>
      <c r="E92" s="18">
        <f>IF(COUNT(K92:AV92)&lt;22,IF(COUNT(K92:AV92)&gt;14,(COUNT(K92:AV92)-15),0)*20,120)</f>
        <v>0</v>
      </c>
      <c r="F92" s="21">
        <f>D92+E92</f>
        <v>46</v>
      </c>
      <c r="G92" s="36" t="s">
        <v>101</v>
      </c>
      <c r="H92" s="5" t="s">
        <v>102</v>
      </c>
      <c r="I92" s="36">
        <v>1948</v>
      </c>
      <c r="J92" s="36" t="s">
        <v>94</v>
      </c>
      <c r="M92" s="17">
        <v>46</v>
      </c>
    </row>
    <row r="93" spans="1:46" ht="14.25">
      <c r="A93" s="53"/>
      <c r="B93" s="2">
        <f>SUM(K93:AV93)</f>
        <v>46</v>
      </c>
      <c r="C93" s="18">
        <f>COUNT(K93:AV93)</f>
        <v>1</v>
      </c>
      <c r="D93" s="18">
        <f>IF(COUNT(K93:AV93)&gt;0,LARGE(K93:AV93,1),0)+IF(COUNT(K93:AV93)&gt;1,LARGE(K93:AV93,2),0)+IF(COUNT(K93:AV93)&gt;2,LARGE(K93:AV93,3),0)+IF(COUNT(K93:AV93)&gt;3,LARGE(K93:AV93,4),0)+IF(COUNT(K93:AV93)&gt;4,LARGE(K93:AV93,5),0)+IF(COUNT(K93:AV93)&gt;5,LARGE(K93:AV93,6),0)+IF(COUNT(K93:AV93)&gt;6,LARGE(K93:AV93,7),0)+IF(COUNT(K93:AV93)&gt;7,LARGE(K93:AV93,8),0)+IF(COUNT(K93:AV93)&gt;8,LARGE(K93:AV93,9),0)+IF(COUNT(K93:AV93)&gt;9,LARGE(K93:AV93,10),0)+IF(COUNT(K93:AV93)&gt;10,LARGE(K93:AV93,11),0)+IF(COUNT(K93:AV93)&gt;11,LARGE(K93:AV93,12),0)+IF(COUNT(K93:AV93)&gt;12,LARGE(K93:AV93,13),0)+IF(COUNT(K93:AV93)&gt;13,LARGE(K93:AV93,14),0)+IF(COUNT(K93:AV93)&gt;14,LARGE(K93:AV93,15),0)</f>
        <v>46</v>
      </c>
      <c r="E93" s="18">
        <f>IF(COUNT(K93:AV93)&lt;22,IF(COUNT(K93:AV93)&gt;14,(COUNT(K93:AV93)-15),0)*20,120)</f>
        <v>0</v>
      </c>
      <c r="F93" s="21">
        <f>D93+E93</f>
        <v>46</v>
      </c>
      <c r="G93" s="23" t="s">
        <v>135</v>
      </c>
      <c r="H93" s="23" t="s">
        <v>136</v>
      </c>
      <c r="I93" s="24">
        <v>18361</v>
      </c>
      <c r="J93" s="25" t="s">
        <v>126</v>
      </c>
      <c r="L93" s="5"/>
      <c r="M93" s="5"/>
      <c r="N93" s="5"/>
      <c r="O93" s="5">
        <v>46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14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</row>
    <row r="94" spans="1:38" ht="12.75">
      <c r="A94" s="53"/>
      <c r="B94" s="2">
        <f>SUM(K94:AV94)</f>
        <v>49</v>
      </c>
      <c r="C94" s="18">
        <f>COUNT(K94:AV94)</f>
        <v>1</v>
      </c>
      <c r="D94" s="18">
        <f>IF(COUNT(K94:AV94)&gt;0,LARGE(K94:AV94,1),0)+IF(COUNT(K94:AV94)&gt;1,LARGE(K94:AV94,2),0)+IF(COUNT(K94:AV94)&gt;2,LARGE(K94:AV94,3),0)+IF(COUNT(K94:AV94)&gt;3,LARGE(K94:AV94,4),0)+IF(COUNT(K94:AV94)&gt;4,LARGE(K94:AV94,5),0)+IF(COUNT(K94:AV94)&gt;5,LARGE(K94:AV94,6),0)+IF(COUNT(K94:AV94)&gt;6,LARGE(K94:AV94,7),0)+IF(COUNT(K94:AV94)&gt;7,LARGE(K94:AV94,8),0)+IF(COUNT(K94:AV94)&gt;8,LARGE(K94:AV94,9),0)+IF(COUNT(K94:AV94)&gt;9,LARGE(K94:AV94,10),0)+IF(COUNT(K94:AV94)&gt;10,LARGE(K94:AV94,11),0)+IF(COUNT(K94:AV94)&gt;11,LARGE(K94:AV94,12),0)+IF(COUNT(K94:AV94)&gt;12,LARGE(K94:AV94,13),0)+IF(COUNT(K94:AV94)&gt;13,LARGE(K94:AV94,14),0)+IF(COUNT(K94:AV94)&gt;14,LARGE(K94:AV94,15),0)</f>
        <v>49</v>
      </c>
      <c r="E94" s="18">
        <f>IF(COUNT(K94:AV94)&lt;22,IF(COUNT(K94:AV94)&gt;14,(COUNT(K94:AV94)-15),0)*20,120)</f>
        <v>0</v>
      </c>
      <c r="F94" s="21">
        <f>D94+E94</f>
        <v>49</v>
      </c>
      <c r="G94" s="44" t="s">
        <v>204</v>
      </c>
      <c r="H94" s="44" t="s">
        <v>104</v>
      </c>
      <c r="I94" s="45">
        <v>49</v>
      </c>
      <c r="J94" s="44" t="s">
        <v>205</v>
      </c>
      <c r="K94" s="14"/>
      <c r="Z94" s="17">
        <v>49</v>
      </c>
      <c r="AL94" s="17"/>
    </row>
    <row r="95" spans="1:33" ht="12.75">
      <c r="A95" s="53"/>
      <c r="B95" s="2">
        <f>SUM(K95:AV95)</f>
        <v>36</v>
      </c>
      <c r="C95" s="18">
        <f>COUNT(K95:AV95)</f>
        <v>1</v>
      </c>
      <c r="D95" s="18">
        <f>IF(COUNT(K95:AV95)&gt;0,LARGE(K95:AV95,1),0)+IF(COUNT(K95:AV95)&gt;1,LARGE(K95:AV95,2),0)+IF(COUNT(K95:AV95)&gt;2,LARGE(K95:AV95,3),0)+IF(COUNT(K95:AV95)&gt;3,LARGE(K95:AV95,4),0)+IF(COUNT(K95:AV95)&gt;4,LARGE(K95:AV95,5),0)+IF(COUNT(K95:AV95)&gt;5,LARGE(K95:AV95,6),0)+IF(COUNT(K95:AV95)&gt;6,LARGE(K95:AV95,7),0)+IF(COUNT(K95:AV95)&gt;7,LARGE(K95:AV95,8),0)+IF(COUNT(K95:AV95)&gt;8,LARGE(K95:AV95,9),0)+IF(COUNT(K95:AV95)&gt;9,LARGE(K95:AV95,10),0)+IF(COUNT(K95:AV95)&gt;10,LARGE(K95:AV95,11),0)+IF(COUNT(K95:AV95)&gt;11,LARGE(K95:AV95,12),0)+IF(COUNT(K95:AV95)&gt;12,LARGE(K95:AV95,13),0)+IF(COUNT(K95:AV95)&gt;13,LARGE(K95:AV95,14),0)+IF(COUNT(K95:AV95)&gt;14,LARGE(K95:AV95,15),0)</f>
        <v>36</v>
      </c>
      <c r="E95" s="18">
        <f>IF(COUNT(K95:AV95)&lt;22,IF(COUNT(K95:AV95)&gt;14,(COUNT(K95:AV95)-15),0)*20,120)</f>
        <v>0</v>
      </c>
      <c r="F95" s="21">
        <f>D96+E95</f>
        <v>48</v>
      </c>
      <c r="G95" s="35" t="s">
        <v>204</v>
      </c>
      <c r="H95" s="5" t="s">
        <v>245</v>
      </c>
      <c r="I95" s="46">
        <v>1950</v>
      </c>
      <c r="J95" s="35" t="s">
        <v>246</v>
      </c>
      <c r="AG95" s="3">
        <v>36</v>
      </c>
    </row>
    <row r="96" spans="1:21" ht="12.75">
      <c r="A96" s="53"/>
      <c r="B96" s="2">
        <f>SUM(K96:AV96)</f>
        <v>48</v>
      </c>
      <c r="C96" s="18">
        <f>COUNT(K96:AV96)</f>
        <v>1</v>
      </c>
      <c r="D96" s="18">
        <f>IF(COUNT(K96:AV96)&gt;0,LARGE(K96:AV96,1),0)+IF(COUNT(K96:AV96)&gt;1,LARGE(K96:AV96,2),0)+IF(COUNT(K96:AV96)&gt;2,LARGE(K96:AV96,3),0)+IF(COUNT(K96:AV96)&gt;3,LARGE(K96:AV96,4),0)+IF(COUNT(K96:AV96)&gt;4,LARGE(K96:AV96,5),0)+IF(COUNT(K96:AV96)&gt;5,LARGE(K96:AV96,6),0)+IF(COUNT(K96:AV96)&gt;6,LARGE(K96:AV96,7),0)+IF(COUNT(K96:AV96)&gt;7,LARGE(K96:AV96,8),0)+IF(COUNT(K96:AV96)&gt;8,LARGE(K96:AV96,9),0)+IF(COUNT(K96:AV96)&gt;9,LARGE(K96:AV96,10),0)+IF(COUNT(K96:AV96)&gt;10,LARGE(K96:AV96,11),0)+IF(COUNT(K96:AV96)&gt;11,LARGE(K96:AV96,12),0)+IF(COUNT(K96:AV96)&gt;12,LARGE(K96:AV96,13),0)+IF(COUNT(K96:AV96)&gt;13,LARGE(K96:AV96,14),0)+IF(COUNT(K96:AV96)&gt;14,LARGE(K96:AV96,15),0)</f>
        <v>48</v>
      </c>
      <c r="E96" s="18">
        <f>IF(COUNT(K96:AV96)&lt;22,IF(COUNT(K96:AV96)&gt;14,(COUNT(K96:AV96)-15),0)*20,120)</f>
        <v>0</v>
      </c>
      <c r="F96" s="21">
        <f>D96+E96</f>
        <v>48</v>
      </c>
      <c r="G96" s="35" t="s">
        <v>189</v>
      </c>
      <c r="H96" s="35" t="s">
        <v>190</v>
      </c>
      <c r="I96" s="35">
        <v>1949</v>
      </c>
      <c r="J96" s="35"/>
      <c r="K96" s="16"/>
      <c r="U96" s="5">
        <v>48</v>
      </c>
    </row>
    <row r="97" spans="2:10" ht="12.75">
      <c r="B97" s="2"/>
      <c r="C97" s="18"/>
      <c r="D97" s="18"/>
      <c r="E97" s="18"/>
      <c r="F97" s="21"/>
      <c r="G97" s="48"/>
      <c r="H97" s="49"/>
      <c r="I97" s="48"/>
      <c r="J97" s="48"/>
    </row>
    <row r="98" spans="2:46" ht="12.75">
      <c r="B98" s="2"/>
      <c r="C98" s="18"/>
      <c r="D98" s="18"/>
      <c r="E98" s="18"/>
      <c r="F98" s="21"/>
      <c r="G98" s="48"/>
      <c r="H98" s="49"/>
      <c r="I98" s="49"/>
      <c r="J98" s="48"/>
      <c r="AT98" s="17"/>
    </row>
    <row r="99" spans="2:10" ht="12.75">
      <c r="B99" s="2"/>
      <c r="C99" s="18"/>
      <c r="D99" s="18"/>
      <c r="E99" s="18"/>
      <c r="F99" s="21"/>
      <c r="G99" s="48"/>
      <c r="H99" s="49"/>
      <c r="I99" s="48"/>
      <c r="J99" s="48"/>
    </row>
    <row r="100" spans="2:46" ht="12.75">
      <c r="B100" s="2"/>
      <c r="C100" s="18"/>
      <c r="D100" s="18"/>
      <c r="E100" s="18"/>
      <c r="F100" s="21"/>
      <c r="G100" s="48"/>
      <c r="H100" s="49"/>
      <c r="I100" s="49"/>
      <c r="J100" s="48"/>
      <c r="AT100" s="17"/>
    </row>
    <row r="101" spans="2:46" ht="12.75">
      <c r="B101" s="2"/>
      <c r="C101" s="18"/>
      <c r="D101" s="18"/>
      <c r="E101" s="18"/>
      <c r="F101" s="21"/>
      <c r="G101" s="48"/>
      <c r="H101" s="49"/>
      <c r="I101" s="49"/>
      <c r="J101" s="48"/>
      <c r="AT101" s="17"/>
    </row>
    <row r="102" spans="2:10" ht="12.75">
      <c r="B102" s="2"/>
      <c r="C102" s="18"/>
      <c r="D102" s="18"/>
      <c r="E102" s="18"/>
      <c r="F102" s="21"/>
      <c r="G102" s="48"/>
      <c r="H102" s="49"/>
      <c r="I102" s="48"/>
      <c r="J102" s="48"/>
    </row>
  </sheetData>
  <sheetProtection/>
  <autoFilter ref="A2:AT2"/>
  <mergeCells count="1">
    <mergeCell ref="A1:J1"/>
  </mergeCells>
  <conditionalFormatting sqref="J66:J69">
    <cfRule type="cellIs" priority="1" dxfId="0" operator="equal" stopIfTrue="1">
      <formula>"."</formula>
    </cfRule>
  </conditionalFormatting>
  <hyperlinks>
    <hyperlink ref="G81" r:id="rId1" display="http://my2.raceresult.com/details/results.php?sl=6.32546.de.0.Ergebnislisten%7CZieleinlaufliste&amp;pp=303"/>
    <hyperlink ref="G27" r:id="rId2" display="http://my3.raceresult.com/details/results.php?sl=6.34271.de.4.Ergebnislisten%7CZieleinlaufliste&amp;pp=431"/>
    <hyperlink ref="G19" r:id="rId3" display="http://my3.raceresult.com/details/results.php?sl=6.34271.de.4.Ergebnislisten%7CZieleinlaufliste&amp;pp=151"/>
    <hyperlink ref="G11" r:id="rId4" display="http://my3.raceresult.com/details/results.php?sl=6.34271.de.4.Ergebnislisten%7CZieleinlaufliste&amp;pp=89"/>
    <hyperlink ref="G48" r:id="rId5" display="http://my3.raceresult.com/details/results.php?sl=6.34271.de.4.Ergebnislisten%7CZieleinlaufliste&amp;pp=339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68" r:id="rId7"/>
  <headerFooter alignWithMargins="0">
    <oddHeader>&amp;L&amp;"Arial,Fett"Rur-Eifel-Volkslauf Cup 2010; Wertung: &amp;A</oddHead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2015-09-05T11:14:10Z</cp:lastPrinted>
  <dcterms:created xsi:type="dcterms:W3CDTF">2011-12-15T20:20:23Z</dcterms:created>
  <dcterms:modified xsi:type="dcterms:W3CDTF">2015-11-23T14:17:21Z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