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35 (2015)" sheetId="1" r:id="rId1"/>
  </sheets>
  <definedNames>
    <definedName name="_xlnm._FilterDatabase" localSheetId="0" hidden="1">'W35 (2015)'!$A$2:$AT$2</definedName>
    <definedName name="_xlnm.Print_Titles" localSheetId="0">'W35 (2015)'!$2:$2</definedName>
  </definedNames>
  <calcPr fullCalcOnLoad="1"/>
</workbook>
</file>

<file path=xl/sharedStrings.xml><?xml version="1.0" encoding="utf-8"?>
<sst xmlns="http://schemas.openxmlformats.org/spreadsheetml/2006/main" count="653" uniqueCount="532">
  <si>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</si>
  <si>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</si>
  <si>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</si>
  <si>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</si>
  <si>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</si>
  <si>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</si>
  <si>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</si>
  <si>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</si>
  <si>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</si>
  <si>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</si>
  <si>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</si>
  <si>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</si>
  <si>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</si>
  <si>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</si>
  <si>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</si>
  <si>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</si>
  <si>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</si>
  <si>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</si>
  <si>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</si>
  <si>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</si>
  <si>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</si>
  <si>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</si>
  <si>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</si>
  <si>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TV Derichsweiler</t>
  </si>
  <si>
    <t>Bergw. Rohren</t>
  </si>
  <si>
    <t>Eicherscheid</t>
  </si>
  <si>
    <t>TV Obermaubach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</si>
  <si>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</si>
  <si>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</si>
  <si>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</si>
  <si>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</si>
  <si>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</si>
  <si>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</si>
  <si>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</si>
  <si>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</si>
  <si>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</si>
  <si>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</si>
  <si>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</si>
  <si>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</si>
  <si>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</si>
  <si>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</si>
  <si>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</si>
  <si>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</si>
  <si>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Inde Hahn</t>
  </si>
  <si>
    <t>Vossenack</t>
  </si>
  <si>
    <t>DJK Gillrath</t>
  </si>
  <si>
    <t>Thelen</t>
  </si>
  <si>
    <t>Sandra</t>
  </si>
  <si>
    <t>SV Germania Dürwiß</t>
  </si>
  <si>
    <t>Simone</t>
  </si>
  <si>
    <t>Silvia</t>
  </si>
  <si>
    <t>Susanne</t>
  </si>
  <si>
    <t>Nicole</t>
  </si>
  <si>
    <t>VfR Unterbruch LG</t>
  </si>
  <si>
    <t>Backhaus</t>
  </si>
  <si>
    <t>Natascha</t>
  </si>
  <si>
    <t>Jenny</t>
  </si>
  <si>
    <t>Kerstin</t>
  </si>
  <si>
    <t>Svenja</t>
  </si>
  <si>
    <t>Nadine</t>
  </si>
  <si>
    <t>Frauen: 35 bis 39 Jahre alt  (Jg. 1980 bis 1984)</t>
  </si>
  <si>
    <t>de Wijs</t>
  </si>
  <si>
    <t>Andrea</t>
  </si>
  <si>
    <t>Bendlage</t>
  </si>
  <si>
    <t>Cordula</t>
  </si>
  <si>
    <t>Voogel</t>
  </si>
  <si>
    <t>Janet</t>
  </si>
  <si>
    <t>AVON Heerlen</t>
  </si>
  <si>
    <t>Kirsch</t>
  </si>
  <si>
    <t>Alexandra</t>
  </si>
  <si>
    <t>Gross</t>
  </si>
  <si>
    <t>Basten</t>
  </si>
  <si>
    <t>Marion</t>
  </si>
  <si>
    <t>Hagemann</t>
  </si>
  <si>
    <t>Micky</t>
  </si>
  <si>
    <t>Karl</t>
  </si>
  <si>
    <t>Gorissen</t>
  </si>
  <si>
    <t>Diana</t>
  </si>
  <si>
    <t>Eickhoff</t>
  </si>
  <si>
    <t>Steinzeitläufer</t>
  </si>
  <si>
    <t>Ohlenforst</t>
  </si>
  <si>
    <t>Jütte</t>
  </si>
  <si>
    <t>TEAM PIRATE JULIACUM</t>
  </si>
  <si>
    <t>Mainz</t>
  </si>
  <si>
    <t>Isabel</t>
  </si>
  <si>
    <t>Team RunVicht...en</t>
  </si>
  <si>
    <t>Geller-Gravez</t>
  </si>
  <si>
    <t>Anne</t>
  </si>
  <si>
    <t>DJK Elmar Kohlscheid</t>
  </si>
  <si>
    <t>Koch</t>
  </si>
  <si>
    <t>LSF Münster</t>
  </si>
  <si>
    <t>Dimter</t>
  </si>
  <si>
    <t>Schiffers</t>
  </si>
  <si>
    <t>Claudine</t>
  </si>
  <si>
    <t>Team Meures</t>
  </si>
  <si>
    <t>Kreutzer</t>
  </si>
  <si>
    <t>Dora</t>
  </si>
  <si>
    <t>Grab</t>
  </si>
  <si>
    <t>BSG Kreissparkasse Heinsberg</t>
  </si>
  <si>
    <t>Vander</t>
  </si>
  <si>
    <t>Katrin</t>
  </si>
  <si>
    <t>Roob</t>
  </si>
  <si>
    <t>Anita</t>
  </si>
  <si>
    <t>Quaedvlieg</t>
  </si>
  <si>
    <t>Kim</t>
  </si>
  <si>
    <t>Küppers</t>
  </si>
  <si>
    <t>Das</t>
  </si>
  <si>
    <t>Debbie</t>
  </si>
  <si>
    <t>Jansen</t>
  </si>
  <si>
    <t>Hausmann</t>
  </si>
  <si>
    <t>Feld</t>
  </si>
  <si>
    <t>Virginia</t>
  </si>
  <si>
    <t>Prospex gGmbH</t>
  </si>
  <si>
    <t>Lopez Cano</t>
  </si>
  <si>
    <t>Martina</t>
  </si>
  <si>
    <t>Meyers</t>
  </si>
  <si>
    <t>Becker</t>
  </si>
  <si>
    <t>Christina</t>
  </si>
  <si>
    <t>Team ERDINGER Alkoholfrei</t>
  </si>
  <si>
    <t>Lymandt</t>
  </si>
  <si>
    <t>ZZP Runners</t>
  </si>
  <si>
    <t>Anke</t>
  </si>
  <si>
    <t>Hill</t>
  </si>
  <si>
    <t>Hammon</t>
  </si>
  <si>
    <t>Pamela</t>
  </si>
  <si>
    <t>Stefanie</t>
  </si>
  <si>
    <t>Buchholz</t>
  </si>
  <si>
    <t>Wellenläufer</t>
  </si>
  <si>
    <t>Erin</t>
  </si>
  <si>
    <t>Keleher</t>
  </si>
  <si>
    <t>Bertram</t>
  </si>
  <si>
    <t>Petra</t>
  </si>
  <si>
    <t xml:space="preserve"> Nicole</t>
  </si>
  <si>
    <t>Team coolart!</t>
  </si>
  <si>
    <t>Stehle</t>
  </si>
  <si>
    <t xml:space="preserve"> Semra</t>
  </si>
  <si>
    <t>FEV GmbH</t>
  </si>
  <si>
    <t>von der Forst</t>
  </si>
  <si>
    <t xml:space="preserve"> Marina</t>
  </si>
  <si>
    <t>Rütters</t>
  </si>
  <si>
    <t xml:space="preserve"> Sandra</t>
  </si>
  <si>
    <t>SC Bütgenbach</t>
  </si>
  <si>
    <t>van Endert</t>
  </si>
  <si>
    <t>LG Mützenich</t>
  </si>
  <si>
    <t>Schmitz</t>
  </si>
  <si>
    <t xml:space="preserve"> Steffi</t>
  </si>
  <si>
    <t>TC Kaster</t>
  </si>
  <si>
    <t>van Overveld</t>
  </si>
  <si>
    <t xml:space="preserve"> Petra</t>
  </si>
  <si>
    <t>Triathlon Team Indeland</t>
  </si>
  <si>
    <t>Schröder</t>
  </si>
  <si>
    <t xml:space="preserve"> Daniela</t>
  </si>
  <si>
    <t>FC Deutsche Post</t>
  </si>
  <si>
    <t>Dittrich</t>
  </si>
  <si>
    <t xml:space="preserve"> Jennifer</t>
  </si>
  <si>
    <t>Lau</t>
  </si>
  <si>
    <t>TSV Alemannia Aachen</t>
  </si>
  <si>
    <t>Schopp</t>
  </si>
  <si>
    <t>Forst</t>
  </si>
  <si>
    <t xml:space="preserve"> Claudia</t>
  </si>
  <si>
    <t>LG Ameln/Linnich</t>
  </si>
  <si>
    <t>Böwe</t>
  </si>
  <si>
    <t>Steuffmehl</t>
  </si>
  <si>
    <t xml:space="preserve"> Astrid</t>
  </si>
  <si>
    <t>Team Erdinger Alkoholfrei</t>
  </si>
  <si>
    <t>Cornetz</t>
  </si>
  <si>
    <t xml:space="preserve"> Anita</t>
  </si>
  <si>
    <t>Meulenberg</t>
  </si>
  <si>
    <t>Chantal</t>
  </si>
  <si>
    <t>06-02-1977</t>
  </si>
  <si>
    <t>Landgraaf</t>
  </si>
  <si>
    <t>Erkens</t>
  </si>
  <si>
    <t>Esmé</t>
  </si>
  <si>
    <t>18-10-1977</t>
  </si>
  <si>
    <t>Brinkman</t>
  </si>
  <si>
    <t>Marsha</t>
  </si>
  <si>
    <t>26-08-1980</t>
  </si>
  <si>
    <t>Brunssum</t>
  </si>
  <si>
    <t>Nelissen</t>
  </si>
  <si>
    <t>Judith</t>
  </si>
  <si>
    <t>29-05-1978</t>
  </si>
  <si>
    <t>Hoensbroek</t>
  </si>
  <si>
    <t>Schuurmans</t>
  </si>
  <si>
    <t>Manja</t>
  </si>
  <si>
    <t>10-08-1980</t>
  </si>
  <si>
    <t>Nix</t>
  </si>
  <si>
    <t>28-04-1976</t>
  </si>
  <si>
    <t>Gulpen</t>
  </si>
  <si>
    <t>Moonen</t>
  </si>
  <si>
    <t>Cynthia</t>
  </si>
  <si>
    <t>28-09-1977</t>
  </si>
  <si>
    <t>Lissy</t>
  </si>
  <si>
    <t>15-10-1980</t>
  </si>
  <si>
    <t>Maastricht</t>
  </si>
  <si>
    <t>Habets</t>
  </si>
  <si>
    <t>Nancy</t>
  </si>
  <si>
    <t>11-03-1977</t>
  </si>
  <si>
    <t>Schoenmakers</t>
  </si>
  <si>
    <t>16-01-1979</t>
  </si>
  <si>
    <t>Heerlen</t>
  </si>
  <si>
    <t>Verreck</t>
  </si>
  <si>
    <t>28-11-1976</t>
  </si>
  <si>
    <t>Hanssen</t>
  </si>
  <si>
    <t>Hanneke</t>
  </si>
  <si>
    <t>04-09-1979</t>
  </si>
  <si>
    <t>Vrehen</t>
  </si>
  <si>
    <t>17-04-1976</t>
  </si>
  <si>
    <t>Echt</t>
  </si>
  <si>
    <t>v.d. Meer</t>
  </si>
  <si>
    <t>Liandra</t>
  </si>
  <si>
    <t>16-05-1980</t>
  </si>
  <si>
    <t>CREMER</t>
  </si>
  <si>
    <t>KATIA</t>
  </si>
  <si>
    <t>SPORTFREUNDE SELHAUSEN</t>
  </si>
  <si>
    <t>ELS</t>
  </si>
  <si>
    <t>CHRISTINA</t>
  </si>
  <si>
    <t>KINKEL</t>
  </si>
  <si>
    <t>DORIS</t>
  </si>
  <si>
    <t>ROSE</t>
  </si>
  <si>
    <t>REBECCA</t>
  </si>
  <si>
    <t>TSV WEEZE</t>
  </si>
  <si>
    <t>SCHWENKEN</t>
  </si>
  <si>
    <t>NADINE</t>
  </si>
  <si>
    <t>WERDING</t>
  </si>
  <si>
    <t>RENATA</t>
  </si>
  <si>
    <t>Laufmasche Hauset</t>
  </si>
  <si>
    <t>ESTHER</t>
  </si>
  <si>
    <t>DAMOISEAU</t>
  </si>
  <si>
    <t>CÉCILE</t>
  </si>
  <si>
    <t>MAJERI</t>
  </si>
  <si>
    <t>SOUNDA</t>
  </si>
  <si>
    <t>KUMMELER</t>
  </si>
  <si>
    <t>STEPHANIE</t>
  </si>
  <si>
    <t>VAN LAETHEM</t>
  </si>
  <si>
    <t>GABRIELLE</t>
  </si>
  <si>
    <t>NOËL</t>
  </si>
  <si>
    <t>CATHERINE</t>
  </si>
  <si>
    <t>FRANZEN</t>
  </si>
  <si>
    <t>JESSICA</t>
  </si>
  <si>
    <t>VOORN</t>
  </si>
  <si>
    <t>CLAIRE</t>
  </si>
  <si>
    <t>VERAMME</t>
  </si>
  <si>
    <t>HEIDI</t>
  </si>
  <si>
    <t>zwat</t>
  </si>
  <si>
    <t>SCHWANKHAUS</t>
  </si>
  <si>
    <t>NICOLE</t>
  </si>
  <si>
    <t>LEDENT</t>
  </si>
  <si>
    <t>SANDRINE</t>
  </si>
  <si>
    <t>Triathlon Team Eupen</t>
  </si>
  <si>
    <t>NEEF</t>
  </si>
  <si>
    <t>DEMOULIN</t>
  </si>
  <si>
    <t>ANNE-SOPHIE</t>
  </si>
  <si>
    <t>Challenge l'Avenir</t>
  </si>
  <si>
    <t>LAMY</t>
  </si>
  <si>
    <t>ANDRES</t>
  </si>
  <si>
    <t>ANGELIKA</t>
  </si>
  <si>
    <t>BROCAL</t>
  </si>
  <si>
    <t>KUCK</t>
  </si>
  <si>
    <t>SABINE</t>
  </si>
  <si>
    <t>KNUTS</t>
  </si>
  <si>
    <t>SYLVIE</t>
  </si>
  <si>
    <t>ZLATICS</t>
  </si>
  <si>
    <t>ANUSKA</t>
  </si>
  <si>
    <t>WAYOFF</t>
  </si>
  <si>
    <t>CHARLOTTE</t>
  </si>
  <si>
    <t>GEELEN</t>
  </si>
  <si>
    <t>BEATRICE</t>
  </si>
  <si>
    <t>MARIANNE</t>
  </si>
  <si>
    <t>PETZOLD</t>
  </si>
  <si>
    <t>SANDRA</t>
  </si>
  <si>
    <t>tsv weeze</t>
  </si>
  <si>
    <t>KLEIN</t>
  </si>
  <si>
    <t>ANDREA</t>
  </si>
  <si>
    <t>Palka</t>
  </si>
  <si>
    <t xml:space="preserve"> Anna Magdalena</t>
  </si>
  <si>
    <t>Florack</t>
  </si>
  <si>
    <t xml:space="preserve"> Diane</t>
  </si>
  <si>
    <t>Sportgemeinschaft Sparkasse Aachen</t>
  </si>
  <si>
    <t>Witte</t>
  </si>
  <si>
    <t xml:space="preserve"> Rachel</t>
  </si>
  <si>
    <t>Fält</t>
  </si>
  <si>
    <t xml:space="preserve"> Silke</t>
  </si>
  <si>
    <t>Älvdalens IF</t>
  </si>
  <si>
    <t>Patrevice</t>
  </si>
  <si>
    <t xml:space="preserve"> Tamra</t>
  </si>
  <si>
    <t>Laufschule Ring</t>
  </si>
  <si>
    <t>Groes</t>
  </si>
  <si>
    <t xml:space="preserve"> Miriam</t>
  </si>
  <si>
    <t>Küther</t>
  </si>
  <si>
    <t>Birgit</t>
  </si>
  <si>
    <t>Rexing</t>
  </si>
  <si>
    <t>Katharina</t>
  </si>
  <si>
    <t>Jussen</t>
  </si>
  <si>
    <t>Heike</t>
  </si>
  <si>
    <t>Pesch</t>
  </si>
  <si>
    <t xml:space="preserve"> Tanja</t>
  </si>
  <si>
    <t>1977</t>
  </si>
  <si>
    <t>TUS Kreuzweingarten</t>
  </si>
  <si>
    <t>Fuchs</t>
  </si>
  <si>
    <t>Sarah</t>
  </si>
  <si>
    <t>Hamich Runners e.V.</t>
  </si>
  <si>
    <t>Raadts</t>
  </si>
  <si>
    <t>Gleisner</t>
  </si>
  <si>
    <t>Blanca</t>
  </si>
  <si>
    <t>Aachener Engel e.V.</t>
  </si>
  <si>
    <t>Finocchiaro</t>
  </si>
  <si>
    <t>Ploum</t>
  </si>
  <si>
    <t>Janine</t>
  </si>
  <si>
    <t>Wand</t>
  </si>
  <si>
    <t>SEEN MEDIA</t>
  </si>
  <si>
    <t>Ganzow</t>
  </si>
  <si>
    <t>Astrid</t>
  </si>
  <si>
    <t>Lang</t>
  </si>
  <si>
    <t>Beate</t>
  </si>
  <si>
    <t>ATV Stolberg Atsch</t>
  </si>
  <si>
    <t>Bildstein</t>
  </si>
  <si>
    <t>Elisabeth</t>
  </si>
  <si>
    <t>Sylvia</t>
  </si>
  <si>
    <t>Beckers</t>
  </si>
  <si>
    <t>TB Breinig</t>
  </si>
  <si>
    <t>Hommes</t>
  </si>
  <si>
    <t>Meinolle - Sporto</t>
  </si>
  <si>
    <t xml:space="preserve"> Christine</t>
  </si>
  <si>
    <t>FC Keldenich</t>
  </si>
  <si>
    <t>Roos</t>
  </si>
  <si>
    <t>Natalie</t>
  </si>
  <si>
    <t>Achilles-Top</t>
  </si>
  <si>
    <t>Hellenbrand</t>
  </si>
  <si>
    <t>Joyce</t>
  </si>
  <si>
    <t>Sevenig</t>
  </si>
  <si>
    <t>Jolanda</t>
  </si>
  <si>
    <t>Blijenberg</t>
  </si>
  <si>
    <t>Merel</t>
  </si>
  <si>
    <t>Vissers</t>
  </si>
  <si>
    <t>Bianca</t>
  </si>
  <si>
    <t>Hulsberg</t>
  </si>
  <si>
    <t>Coerver</t>
  </si>
  <si>
    <t>Cindy</t>
  </si>
  <si>
    <t>Vaals</t>
  </si>
  <si>
    <t>Ulrike</t>
  </si>
  <si>
    <t>Iris</t>
  </si>
  <si>
    <t>Walter</t>
  </si>
  <si>
    <t>Sabine</t>
  </si>
  <si>
    <t>Breuer</t>
  </si>
  <si>
    <t>Förster</t>
  </si>
  <si>
    <t>Mirjam</t>
  </si>
  <si>
    <t>L</t>
  </si>
  <si>
    <t/>
  </si>
  <si>
    <t>Specht</t>
  </si>
  <si>
    <t>Melanie</t>
  </si>
  <si>
    <t>TTC 1950 Mariaweiler</t>
  </si>
  <si>
    <t>Vois</t>
  </si>
  <si>
    <t>Dürener Turnverein 1847 e.V.</t>
  </si>
  <si>
    <t>Welsch</t>
  </si>
  <si>
    <t>Elsner</t>
  </si>
  <si>
    <t>Claudia</t>
  </si>
  <si>
    <t>.</t>
  </si>
  <si>
    <t>Pier</t>
  </si>
  <si>
    <t>Daniela</t>
  </si>
  <si>
    <t>Derichsweiler</t>
  </si>
  <si>
    <t>Rotunno-Franzen</t>
  </si>
  <si>
    <t>Jessica</t>
  </si>
  <si>
    <t>Boltersdorf</t>
  </si>
  <si>
    <t>Int. Athletic Club Düren/Eifel/Rur</t>
  </si>
  <si>
    <t>Birken</t>
  </si>
  <si>
    <t>SV Germania Eicherscheid</t>
  </si>
  <si>
    <t>Hoetz</t>
  </si>
  <si>
    <t>Behrendt</t>
  </si>
  <si>
    <t>Julia</t>
  </si>
  <si>
    <t>Lauftreff Inde Hahn</t>
  </si>
  <si>
    <t>Wolfart</t>
  </si>
  <si>
    <t>Mona</t>
  </si>
  <si>
    <t>Hofmann</t>
  </si>
  <si>
    <t>Tanja</t>
  </si>
  <si>
    <t>LG Germania Freund</t>
  </si>
  <si>
    <t>Müller</t>
  </si>
  <si>
    <t>Marie-José</t>
  </si>
  <si>
    <t>Böhner</t>
  </si>
  <si>
    <t>Dilani</t>
  </si>
  <si>
    <t>Hermanns</t>
  </si>
  <si>
    <t>Monique</t>
  </si>
  <si>
    <t>Mössner</t>
  </si>
  <si>
    <t>SG Sparkasse Aachen</t>
  </si>
  <si>
    <t>SallyJerop</t>
  </si>
  <si>
    <t>Aachen</t>
  </si>
  <si>
    <t>Vonhoegen</t>
  </si>
  <si>
    <t>Kirsten</t>
  </si>
  <si>
    <t>Kuck</t>
  </si>
  <si>
    <t xml:space="preserve"> Verena</t>
  </si>
  <si>
    <t>Vizzari</t>
  </si>
  <si>
    <t xml:space="preserve"> Susanne</t>
  </si>
  <si>
    <t>TuS Deuz/speed&gt;&gt;cat</t>
  </si>
  <si>
    <t>Maschmeier</t>
  </si>
  <si>
    <t xml:space="preserve"> Ise</t>
  </si>
  <si>
    <t>Dürener TV 1847</t>
  </si>
  <si>
    <t>Schütz</t>
  </si>
  <si>
    <t xml:space="preserve"> Stephanie</t>
  </si>
  <si>
    <t xml:space="preserve"> Nadine</t>
  </si>
  <si>
    <t>zughundeteam-gib5</t>
  </si>
  <si>
    <t>Franzen</t>
  </si>
  <si>
    <t xml:space="preserve"> Alexandra</t>
  </si>
  <si>
    <t>Naujuks</t>
  </si>
  <si>
    <t xml:space="preserve"> Britta</t>
  </si>
  <si>
    <t>RÜTTGERS</t>
  </si>
  <si>
    <t>Sonja</t>
  </si>
  <si>
    <t>Hütgenwald</t>
  </si>
  <si>
    <t>KOHLGRAF</t>
  </si>
  <si>
    <t>Linda</t>
  </si>
  <si>
    <t>SCB Horrem</t>
  </si>
  <si>
    <t>1976</t>
  </si>
  <si>
    <t>HORWARD</t>
  </si>
  <si>
    <t>Françoise</t>
  </si>
  <si>
    <t>CHALLENGE L AVE</t>
  </si>
  <si>
    <t>KRAUSER</t>
  </si>
  <si>
    <t>Manuella</t>
  </si>
  <si>
    <t>1980</t>
  </si>
  <si>
    <t>COHNEN</t>
  </si>
  <si>
    <t>Marianne</t>
  </si>
  <si>
    <t>AC EIFEL</t>
  </si>
  <si>
    <t>LEMOINE</t>
  </si>
  <si>
    <t>Aline</t>
  </si>
  <si>
    <t>1979</t>
  </si>
  <si>
    <t>BOSCO</t>
  </si>
  <si>
    <t>Cathy</t>
  </si>
  <si>
    <t>OMNIMUT</t>
  </si>
  <si>
    <t>MEYERS</t>
  </si>
  <si>
    <t>Dörschel</t>
  </si>
  <si>
    <t xml:space="preserve"> Christl</t>
  </si>
  <si>
    <t>SG Wenden</t>
  </si>
  <si>
    <t>Kanditt</t>
  </si>
  <si>
    <t xml:space="preserve"> Katja</t>
  </si>
  <si>
    <t>OSC Waldniel</t>
  </si>
  <si>
    <t xml:space="preserve"> Anne</t>
  </si>
  <si>
    <t>SV Germania Dürwiß LA</t>
  </si>
  <si>
    <t>ohne Verein</t>
  </si>
  <si>
    <t>Bock</t>
  </si>
  <si>
    <t xml:space="preserve"> Konstanze</t>
  </si>
  <si>
    <t>Arns</t>
  </si>
  <si>
    <t>DJK Jung Siegfried Herzogenrath</t>
  </si>
  <si>
    <t>Dörrwächter</t>
  </si>
  <si>
    <t xml:space="preserve"> Annette</t>
  </si>
  <si>
    <t>Hursel</t>
  </si>
  <si>
    <t>Kube</t>
  </si>
  <si>
    <t xml:space="preserve"> Andrea</t>
  </si>
  <si>
    <t>Team Lichtblicke e. V.</t>
  </si>
  <si>
    <t>Wankerl</t>
  </si>
  <si>
    <t xml:space="preserve"> Yvonne</t>
  </si>
  <si>
    <t>Speedskater Euskirchen/speed-inliner-basilisk</t>
  </si>
  <si>
    <t>Dannert</t>
  </si>
  <si>
    <t xml:space="preserve"> Anke</t>
  </si>
  <si>
    <t>LG RWE Power</t>
  </si>
  <si>
    <t>Schoppi</t>
  </si>
  <si>
    <t xml:space="preserve"> Diana</t>
  </si>
  <si>
    <t>Mußler</t>
  </si>
  <si>
    <t xml:space="preserve"> Erin</t>
  </si>
  <si>
    <t>GK Runners</t>
  </si>
  <si>
    <t>Adolphs</t>
  </si>
  <si>
    <t xml:space="preserve"> Michaela</t>
  </si>
  <si>
    <t>Schuhmachers</t>
  </si>
  <si>
    <t>Dirk Hohnen - Personal Training</t>
  </si>
  <si>
    <t>Wolf</t>
  </si>
  <si>
    <t xml:space="preserve"> Janine</t>
  </si>
  <si>
    <t>Die Flotten Wölfe</t>
  </si>
  <si>
    <t>Eißen</t>
  </si>
  <si>
    <t>Ehlert</t>
  </si>
  <si>
    <t xml:space="preserve"> Ulrike</t>
  </si>
  <si>
    <t>FC Straberg</t>
  </si>
  <si>
    <t>kein Verein</t>
  </si>
  <si>
    <t>von Agris-Parrish</t>
  </si>
  <si>
    <t xml:space="preserve"> Ute</t>
  </si>
  <si>
    <t>Baginski</t>
  </si>
  <si>
    <t xml:space="preserve"> Kathrin</t>
  </si>
  <si>
    <t xml:space="preserve"> Pamela</t>
  </si>
  <si>
    <t>Gombert, Esther</t>
  </si>
  <si>
    <t>(Simmerath)</t>
  </si>
  <si>
    <t>Kamper</t>
  </si>
  <si>
    <t xml:space="preserve"> Barbara</t>
  </si>
  <si>
    <t>Donatasson</t>
  </si>
  <si>
    <t xml:space="preserve"> Gabriella</t>
  </si>
  <si>
    <t>Int. AC Düren/Eifel/Rur</t>
  </si>
  <si>
    <t>Pinon</t>
  </si>
  <si>
    <t xml:space="preserve"> Marie</t>
  </si>
  <si>
    <t>ALC Vieux-Condé</t>
  </si>
  <si>
    <t>Niedzwiecki</t>
  </si>
  <si>
    <t>Hoffmann</t>
  </si>
  <si>
    <t xml:space="preserve"> Kiki</t>
  </si>
  <si>
    <t>Nettersheim</t>
  </si>
  <si>
    <t>Caroline</t>
  </si>
  <si>
    <t>Central-Team.de</t>
  </si>
  <si>
    <t>Jerusalem</t>
  </si>
  <si>
    <t>Irene</t>
  </si>
  <si>
    <t>vanEngeland</t>
  </si>
  <si>
    <t>Roumen</t>
  </si>
  <si>
    <t>Cheryl</t>
  </si>
  <si>
    <t>Eys</t>
  </si>
  <si>
    <t>Keulers</t>
  </si>
  <si>
    <t>Ingrid</t>
  </si>
  <si>
    <t>Sittard</t>
  </si>
  <si>
    <t>Looijs</t>
  </si>
  <si>
    <t>Stiller</t>
  </si>
  <si>
    <t>Ohne Verein</t>
  </si>
  <si>
    <t>BELKOT</t>
  </si>
  <si>
    <t xml:space="preserve"> Michelle</t>
  </si>
  <si>
    <t>OFFERGELD</t>
  </si>
  <si>
    <t>Lakomy</t>
  </si>
  <si>
    <t xml:space="preserve"> Sabine</t>
  </si>
  <si>
    <t>Zlotas</t>
  </si>
  <si>
    <t xml:space="preserve"> Karin</t>
  </si>
  <si>
    <t>Hamisch Runners</t>
  </si>
  <si>
    <t>Cranen</t>
  </si>
  <si>
    <t>FC Germania Vossenack</t>
  </si>
  <si>
    <t>Moscharuk</t>
  </si>
  <si>
    <t xml:space="preserve"> Irina</t>
  </si>
  <si>
    <t>Krantz</t>
  </si>
  <si>
    <t xml:space="preserve"> Mandy</t>
  </si>
  <si>
    <t xml:space="preserve"> Insa</t>
  </si>
  <si>
    <t>Creyels</t>
  </si>
  <si>
    <t xml:space="preserve"> Tugba</t>
  </si>
  <si>
    <t>Rebmann</t>
  </si>
  <si>
    <t>MedAix Aachen</t>
  </si>
  <si>
    <t>Rotenberg</t>
  </si>
  <si>
    <t>Lisa</t>
  </si>
  <si>
    <t>Wilpart</t>
  </si>
  <si>
    <t xml:space="preserve"> Christina</t>
  </si>
  <si>
    <t>SIG-Global Service</t>
  </si>
  <si>
    <t>Kaufmann</t>
  </si>
  <si>
    <t xml:space="preserve"> Nathalie</t>
  </si>
  <si>
    <t>Vichter Waldmäuse</t>
  </si>
  <si>
    <t>Boba</t>
  </si>
  <si>
    <t>Hohhoff</t>
  </si>
  <si>
    <t xml:space="preserve"> Stefanie</t>
  </si>
  <si>
    <t>SIG-BSG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</si>
</sst>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5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Segoe UI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3" fillId="34" borderId="10" xfId="48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9" fillId="0" borderId="10" xfId="48" applyFont="1" applyBorder="1" applyAlignment="1" applyProtection="1">
      <alignment wrapText="1"/>
      <protection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12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 locked="0"/>
    </xf>
    <xf numFmtId="0" fontId="45" fillId="0" borderId="10" xfId="54" applyBorder="1">
      <alignment/>
      <protection/>
    </xf>
    <xf numFmtId="0" fontId="45" fillId="0" borderId="10" xfId="54" applyBorder="1" applyAlignment="1">
      <alignment horizontal="center" wrapText="1"/>
      <protection/>
    </xf>
    <xf numFmtId="0" fontId="45" fillId="0" borderId="10" xfId="54" applyBorder="1" applyAlignment="1">
      <alignment horizontal="left" wrapText="1"/>
      <protection/>
    </xf>
    <xf numFmtId="0" fontId="14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54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3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6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50</xdr:row>
      <xdr:rowOff>0</xdr:rowOff>
    </xdr:from>
    <xdr:to>
      <xdr:col>6</xdr:col>
      <xdr:colOff>800100</xdr:colOff>
      <xdr:row>51</xdr:row>
      <xdr:rowOff>0</xdr:rowOff>
    </xdr:to>
    <xdr:pic>
      <xdr:nvPicPr>
        <xdr:cNvPr id="1" name="Picture 48" descr="Facebook Sh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6393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352425</xdr:colOff>
      <xdr:row>51</xdr:row>
      <xdr:rowOff>0</xdr:rowOff>
    </xdr:to>
    <xdr:pic>
      <xdr:nvPicPr>
        <xdr:cNvPr id="14" name="Picture 1" descr="Facebook Share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639300"/>
          <a:ext cx="666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5" name="Picture 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6" name="Picture 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7" name="Picture 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8" name="Picture 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19" name="Picture 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20" name="Picture 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21" name="Picture 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22" name="Picture 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23" name="Picture 1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24" name="Picture 1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104775</xdr:rowOff>
    </xdr:to>
    <xdr:pic>
      <xdr:nvPicPr>
        <xdr:cNvPr id="25" name="Picture 1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278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782" TargetMode="External" /><Relationship Id="rId2" Type="http://schemas.openxmlformats.org/officeDocument/2006/relationships/hyperlink" Target="http://my2.raceresult.com/details/results.php?sl=6.32546.de.0.Ergebnislisten%7CZieleinlaufliste&amp;pp=763" TargetMode="External" /><Relationship Id="rId3" Type="http://schemas.openxmlformats.org/officeDocument/2006/relationships/hyperlink" Target="http://my2.raceresult.com/details/results.php?sl=6.32546.de.0.Ergebnislisten%7CZieleinlaufliste&amp;pp=539" TargetMode="External" /><Relationship Id="rId4" Type="http://schemas.openxmlformats.org/officeDocument/2006/relationships/hyperlink" Target="http://my2.raceresult.com/details/results.php?sl=6.32546.de.0.Ergebnislisten%7CZieleinlaufliste&amp;pp=7" TargetMode="External" /><Relationship Id="rId5" Type="http://schemas.openxmlformats.org/officeDocument/2006/relationships/hyperlink" Target="http://my3.raceresult.com/details/results.php?sl=6.34271.de.4.Ergebnislisten%7CZieleinlaufliste&amp;pp=268" TargetMode="External" /><Relationship Id="rId6" Type="http://schemas.openxmlformats.org/officeDocument/2006/relationships/hyperlink" Target="http://my3.raceresult.com/details/results.php?sl=6.34271.de.4.Ergebnislisten%7CZieleinlaufliste&amp;pp=207" TargetMode="External" /><Relationship Id="rId7" Type="http://schemas.openxmlformats.org/officeDocument/2006/relationships/hyperlink" Target="http://my3.raceresult.com/details/results.php?sl=6.34271.de.4.Ergebnislisten%7CZieleinlaufliste&amp;pp=6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225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7" sqref="A7"/>
    </sheetView>
  </sheetViews>
  <sheetFormatPr defaultColWidth="11.421875" defaultRowHeight="12.75"/>
  <cols>
    <col min="1" max="1" width="4.28125" style="16" customWidth="1"/>
    <col min="2" max="5" width="4.7109375" style="3" customWidth="1"/>
    <col min="6" max="6" width="4.7109375" style="15" customWidth="1"/>
    <col min="7" max="8" width="12.140625" style="3" customWidth="1"/>
    <col min="9" max="9" width="5.8515625" style="25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s="23" customFormat="1" ht="15">
      <c r="A1" s="59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3" t="s">
        <v>16</v>
      </c>
      <c r="L2" s="13" t="s">
        <v>15</v>
      </c>
      <c r="M2" s="13" t="s">
        <v>17</v>
      </c>
      <c r="N2" s="13" t="s">
        <v>18</v>
      </c>
      <c r="O2" s="13" t="s">
        <v>19</v>
      </c>
      <c r="P2" s="13" t="s">
        <v>20</v>
      </c>
      <c r="Q2" s="13" t="s">
        <v>10</v>
      </c>
      <c r="R2" s="4" t="s">
        <v>12</v>
      </c>
      <c r="S2" s="13" t="s">
        <v>11</v>
      </c>
      <c r="T2" s="13" t="s">
        <v>22</v>
      </c>
      <c r="U2" s="13" t="s">
        <v>41</v>
      </c>
      <c r="V2" s="13" t="s">
        <v>21</v>
      </c>
      <c r="W2" s="13" t="s">
        <v>13</v>
      </c>
      <c r="X2" s="13" t="s">
        <v>24</v>
      </c>
      <c r="Y2" s="13" t="s">
        <v>23</v>
      </c>
      <c r="Z2" s="13" t="s">
        <v>42</v>
      </c>
      <c r="AA2" s="13" t="s">
        <v>43</v>
      </c>
      <c r="AB2" s="13" t="s">
        <v>14</v>
      </c>
      <c r="AC2" s="13" t="s">
        <v>25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30</v>
      </c>
      <c r="AI2" s="13" t="s">
        <v>44</v>
      </c>
      <c r="AJ2" s="13" t="s">
        <v>31</v>
      </c>
      <c r="AK2" s="13" t="s">
        <v>32</v>
      </c>
      <c r="AL2" s="13" t="s">
        <v>33</v>
      </c>
      <c r="AM2" s="13" t="s">
        <v>34</v>
      </c>
      <c r="AN2" s="13" t="s">
        <v>35</v>
      </c>
      <c r="AO2" s="13" t="s">
        <v>40</v>
      </c>
      <c r="AP2" s="13" t="s">
        <v>36</v>
      </c>
      <c r="AQ2" s="13" t="s">
        <v>45</v>
      </c>
      <c r="AR2" s="13" t="s">
        <v>37</v>
      </c>
      <c r="AS2" s="13" t="s">
        <v>38</v>
      </c>
      <c r="AT2" s="13" t="s">
        <v>39</v>
      </c>
      <c r="AU2" s="13"/>
    </row>
    <row r="3" spans="1:48" s="1" customFormat="1" ht="13.5" customHeight="1">
      <c r="A3" s="14">
        <v>1</v>
      </c>
      <c r="B3" s="2">
        <f>SUM(K3:AV3)</f>
        <v>1012</v>
      </c>
      <c r="C3" s="21">
        <f>COUNT(K3:AV3)</f>
        <v>21</v>
      </c>
      <c r="D3" s="21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732</v>
      </c>
      <c r="E3" s="21">
        <f>IF(COUNT(K3:AV3)&lt;22,IF(COUNT(K3:AV3)&gt;14,(COUNT(K3:AV3)-15),0)*20,120)</f>
        <v>120</v>
      </c>
      <c r="F3" s="24">
        <f>D3+E3</f>
        <v>852</v>
      </c>
      <c r="G3" s="42" t="s">
        <v>216</v>
      </c>
      <c r="H3" s="42" t="s">
        <v>217</v>
      </c>
      <c r="I3" s="32">
        <v>28856</v>
      </c>
      <c r="J3" s="33" t="s">
        <v>85</v>
      </c>
      <c r="K3" s="19">
        <v>48</v>
      </c>
      <c r="L3" s="3">
        <v>45</v>
      </c>
      <c r="M3" s="20"/>
      <c r="N3" s="3"/>
      <c r="O3" s="3">
        <v>48</v>
      </c>
      <c r="P3" s="3">
        <v>49</v>
      </c>
      <c r="Q3" s="20">
        <v>47</v>
      </c>
      <c r="R3" s="3"/>
      <c r="S3" s="3">
        <v>48</v>
      </c>
      <c r="T3" s="3">
        <v>46</v>
      </c>
      <c r="U3" s="3"/>
      <c r="V3" s="3"/>
      <c r="W3" s="3">
        <v>48</v>
      </c>
      <c r="X3" s="3"/>
      <c r="Y3" s="20">
        <v>48</v>
      </c>
      <c r="Z3" s="3"/>
      <c r="AA3" s="3"/>
      <c r="AB3" s="3">
        <v>49</v>
      </c>
      <c r="AC3" s="41">
        <v>49</v>
      </c>
      <c r="AD3" s="20">
        <v>48</v>
      </c>
      <c r="AE3" s="3"/>
      <c r="AF3" s="3"/>
      <c r="AG3" s="3"/>
      <c r="AH3" s="3"/>
      <c r="AI3" s="3">
        <v>46</v>
      </c>
      <c r="AJ3" s="20">
        <v>49</v>
      </c>
      <c r="AK3" s="20">
        <v>49</v>
      </c>
      <c r="AL3" s="3">
        <v>50</v>
      </c>
      <c r="AM3" s="3">
        <v>49</v>
      </c>
      <c r="AN3" s="3">
        <v>49</v>
      </c>
      <c r="AO3" s="3"/>
      <c r="AP3" s="3"/>
      <c r="AQ3" s="3"/>
      <c r="AR3" s="3">
        <v>48</v>
      </c>
      <c r="AS3" s="3">
        <v>49</v>
      </c>
      <c r="AT3" s="3">
        <v>50</v>
      </c>
      <c r="AU3" s="6"/>
      <c r="AV3" s="2"/>
    </row>
    <row r="4" spans="1:48" s="1" customFormat="1" ht="13.5" customHeight="1">
      <c r="A4" s="14">
        <v>2</v>
      </c>
      <c r="B4" s="2">
        <f>SUM(K4:AV4)</f>
        <v>1074</v>
      </c>
      <c r="C4" s="21">
        <f>COUNT(K4:AV4)</f>
        <v>23</v>
      </c>
      <c r="D4" s="21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730</v>
      </c>
      <c r="E4" s="21">
        <f>IF(COUNT(K4:AV4)&lt;22,IF(COUNT(K4:AV4)&gt;14,(COUNT(K4:AV4)-15),0)*20,120)</f>
        <v>120</v>
      </c>
      <c r="F4" s="24">
        <f>D4+E4</f>
        <v>850</v>
      </c>
      <c r="G4" s="17" t="s">
        <v>63</v>
      </c>
      <c r="H4" s="17" t="s">
        <v>64</v>
      </c>
      <c r="I4" s="26">
        <v>1976</v>
      </c>
      <c r="J4" s="26" t="s">
        <v>53</v>
      </c>
      <c r="K4" s="3">
        <v>49</v>
      </c>
      <c r="L4" s="3">
        <v>44</v>
      </c>
      <c r="M4" s="3"/>
      <c r="N4" s="3">
        <v>45</v>
      </c>
      <c r="O4" s="3">
        <v>46</v>
      </c>
      <c r="P4" s="3">
        <v>48</v>
      </c>
      <c r="Q4" s="3">
        <v>50</v>
      </c>
      <c r="R4" s="3"/>
      <c r="S4" s="3">
        <v>41</v>
      </c>
      <c r="T4" s="3">
        <v>43</v>
      </c>
      <c r="U4" s="3"/>
      <c r="V4" s="3"/>
      <c r="W4" s="3">
        <v>49</v>
      </c>
      <c r="X4" s="3"/>
      <c r="Y4" s="3">
        <v>50</v>
      </c>
      <c r="Z4" s="3">
        <v>49</v>
      </c>
      <c r="AA4" s="3">
        <v>49</v>
      </c>
      <c r="AB4" s="3">
        <v>48</v>
      </c>
      <c r="AC4" s="3"/>
      <c r="AD4" s="3"/>
      <c r="AE4" s="3">
        <v>45</v>
      </c>
      <c r="AF4" s="20"/>
      <c r="AG4" s="3">
        <v>36</v>
      </c>
      <c r="AH4" s="3">
        <v>49</v>
      </c>
      <c r="AI4" s="3">
        <v>45</v>
      </c>
      <c r="AJ4" s="3">
        <v>50</v>
      </c>
      <c r="AK4" s="3">
        <v>45</v>
      </c>
      <c r="AL4" s="3">
        <v>49</v>
      </c>
      <c r="AM4" s="3">
        <v>47</v>
      </c>
      <c r="AN4" s="3"/>
      <c r="AO4" s="3"/>
      <c r="AP4" s="3"/>
      <c r="AQ4" s="3">
        <v>49</v>
      </c>
      <c r="AR4" s="3"/>
      <c r="AS4" s="3"/>
      <c r="AT4" s="3">
        <v>48</v>
      </c>
      <c r="AU4" s="6"/>
      <c r="AV4" s="2"/>
    </row>
    <row r="5" spans="1:48" s="1" customFormat="1" ht="13.5" customHeight="1">
      <c r="A5" s="14">
        <v>3</v>
      </c>
      <c r="B5" s="2">
        <f>SUM(K5:AV5)</f>
        <v>1027</v>
      </c>
      <c r="C5" s="21">
        <f>COUNT(K5:AV5)</f>
        <v>22</v>
      </c>
      <c r="D5" s="21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720</v>
      </c>
      <c r="E5" s="21">
        <f>IF(COUNT(K5:AV5)&lt;22,IF(COUNT(K5:AV5)&gt;14,(COUNT(K5:AV5)-15),0)*20,120)</f>
        <v>120</v>
      </c>
      <c r="F5" s="24">
        <f>D5+E5</f>
        <v>840</v>
      </c>
      <c r="G5" s="17" t="s">
        <v>130</v>
      </c>
      <c r="H5" s="17" t="s">
        <v>131</v>
      </c>
      <c r="I5" s="26">
        <v>1979</v>
      </c>
      <c r="J5" s="26" t="s">
        <v>48</v>
      </c>
      <c r="K5" s="18">
        <v>49</v>
      </c>
      <c r="L5" s="3"/>
      <c r="M5" s="20">
        <v>45</v>
      </c>
      <c r="N5" s="3"/>
      <c r="O5" s="20">
        <v>39</v>
      </c>
      <c r="P5" s="20">
        <v>48</v>
      </c>
      <c r="Q5" s="3"/>
      <c r="R5" s="20">
        <v>49</v>
      </c>
      <c r="S5" s="3">
        <v>46</v>
      </c>
      <c r="T5" s="3">
        <v>45</v>
      </c>
      <c r="U5" s="3"/>
      <c r="V5" s="20">
        <v>49</v>
      </c>
      <c r="W5" s="20">
        <v>48</v>
      </c>
      <c r="X5" s="3"/>
      <c r="Y5" s="3"/>
      <c r="Z5" s="3"/>
      <c r="AA5" s="3"/>
      <c r="AB5" s="41">
        <v>49</v>
      </c>
      <c r="AC5" s="41">
        <v>47</v>
      </c>
      <c r="AD5" s="20">
        <v>47</v>
      </c>
      <c r="AE5" s="3">
        <v>47</v>
      </c>
      <c r="AF5" s="3"/>
      <c r="AG5" s="3">
        <v>42</v>
      </c>
      <c r="AH5" s="3">
        <v>48</v>
      </c>
      <c r="AI5" s="3"/>
      <c r="AJ5" s="3"/>
      <c r="AK5" s="3">
        <v>49</v>
      </c>
      <c r="AL5" s="3">
        <v>46</v>
      </c>
      <c r="AM5" s="3">
        <v>48</v>
      </c>
      <c r="AN5" s="3">
        <v>47</v>
      </c>
      <c r="AO5" s="3"/>
      <c r="AP5" s="3"/>
      <c r="AQ5" s="3"/>
      <c r="AR5" s="3">
        <v>44</v>
      </c>
      <c r="AS5" s="20">
        <v>49</v>
      </c>
      <c r="AT5" s="20">
        <v>46</v>
      </c>
      <c r="AU5" s="6"/>
      <c r="AV5" s="2"/>
    </row>
    <row r="6" spans="1:48" s="1" customFormat="1" ht="13.5" customHeight="1">
      <c r="A6" s="14">
        <v>4</v>
      </c>
      <c r="B6" s="2">
        <f>SUM(K6:AV6)</f>
        <v>637</v>
      </c>
      <c r="C6" s="21">
        <f>COUNT(K6:AV6)</f>
        <v>14</v>
      </c>
      <c r="D6" s="21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637</v>
      </c>
      <c r="E6" s="21">
        <f>IF(COUNT(K6:AV6)&lt;22,IF(COUNT(K6:AV6)&gt;14,(COUNT(K6:AV6)-15),0)*20,120)</f>
        <v>0</v>
      </c>
      <c r="F6" s="24">
        <f>D6+E6</f>
        <v>637</v>
      </c>
      <c r="G6" s="48" t="s">
        <v>153</v>
      </c>
      <c r="H6" s="17" t="s">
        <v>154</v>
      </c>
      <c r="I6" s="29">
        <v>1977</v>
      </c>
      <c r="J6" s="29" t="s">
        <v>85</v>
      </c>
      <c r="K6" s="3"/>
      <c r="L6" s="3">
        <v>40</v>
      </c>
      <c r="M6" s="3">
        <v>48</v>
      </c>
      <c r="N6" s="3"/>
      <c r="O6" s="3"/>
      <c r="P6" s="3"/>
      <c r="Q6" s="20">
        <v>45</v>
      </c>
      <c r="R6" s="3"/>
      <c r="S6" s="3"/>
      <c r="T6" s="3"/>
      <c r="U6" s="3"/>
      <c r="V6" s="3"/>
      <c r="W6" s="3">
        <v>47</v>
      </c>
      <c r="X6" s="3">
        <v>47</v>
      </c>
      <c r="Y6" s="3">
        <v>49</v>
      </c>
      <c r="Z6" s="20">
        <v>49</v>
      </c>
      <c r="AA6" s="3">
        <v>48</v>
      </c>
      <c r="AB6" s="3"/>
      <c r="AC6" s="20">
        <v>49</v>
      </c>
      <c r="AD6" s="3">
        <v>47</v>
      </c>
      <c r="AE6" s="3"/>
      <c r="AF6" s="3"/>
      <c r="AG6" s="3">
        <v>33</v>
      </c>
      <c r="AH6" s="3">
        <v>43</v>
      </c>
      <c r="AI6" s="3">
        <v>43</v>
      </c>
      <c r="AJ6" s="3"/>
      <c r="AK6" s="3"/>
      <c r="AL6" s="3"/>
      <c r="AM6" s="3"/>
      <c r="AN6" s="3"/>
      <c r="AO6" s="3"/>
      <c r="AP6" s="3"/>
      <c r="AQ6" s="3"/>
      <c r="AR6" s="3"/>
      <c r="AS6" s="3"/>
      <c r="AT6" s="3">
        <v>49</v>
      </c>
      <c r="AU6" s="6"/>
      <c r="AV6" s="21"/>
    </row>
    <row r="7" spans="1:48" s="1" customFormat="1" ht="13.5" customHeight="1">
      <c r="A7" s="14">
        <v>5</v>
      </c>
      <c r="B7" s="2">
        <f>SUM(K7:AV7)</f>
        <v>485</v>
      </c>
      <c r="C7" s="21">
        <f>COUNT(K7:AV7)</f>
        <v>10</v>
      </c>
      <c r="D7" s="21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485</v>
      </c>
      <c r="E7" s="21">
        <f>IF(COUNT(K7:AV7)&lt;22,IF(COUNT(K7:AV7)&gt;14,(COUNT(K7:AV7)-15),0)*20,120)</f>
        <v>0</v>
      </c>
      <c r="F7" s="24">
        <f>D7+E7</f>
        <v>485</v>
      </c>
      <c r="G7" s="55" t="s">
        <v>142</v>
      </c>
      <c r="H7" s="55" t="s">
        <v>339</v>
      </c>
      <c r="I7" s="26">
        <v>1980</v>
      </c>
      <c r="J7" s="36" t="s">
        <v>143</v>
      </c>
      <c r="K7" s="3"/>
      <c r="L7" s="3">
        <v>47</v>
      </c>
      <c r="M7" s="3"/>
      <c r="N7" s="3"/>
      <c r="O7" s="3"/>
      <c r="P7" s="3"/>
      <c r="Q7" s="3"/>
      <c r="R7" s="3"/>
      <c r="S7" s="3"/>
      <c r="T7" s="3"/>
      <c r="U7" s="3"/>
      <c r="V7" s="20"/>
      <c r="W7" s="20">
        <v>49</v>
      </c>
      <c r="X7" s="3">
        <v>50</v>
      </c>
      <c r="Y7" s="3"/>
      <c r="Z7" s="3">
        <v>50</v>
      </c>
      <c r="AA7" s="3"/>
      <c r="AB7" s="20">
        <v>50</v>
      </c>
      <c r="AC7" s="3"/>
      <c r="AD7" s="3"/>
      <c r="AE7" s="3"/>
      <c r="AF7" s="20">
        <v>46</v>
      </c>
      <c r="AG7" s="3"/>
      <c r="AH7" s="20">
        <v>47</v>
      </c>
      <c r="AI7" s="3">
        <v>48</v>
      </c>
      <c r="AJ7" s="3"/>
      <c r="AK7" s="3">
        <v>50</v>
      </c>
      <c r="AL7" s="3"/>
      <c r="AM7" s="3"/>
      <c r="AN7" s="3">
        <v>48</v>
      </c>
      <c r="AO7" s="3"/>
      <c r="AP7" s="3"/>
      <c r="AQ7" s="3"/>
      <c r="AR7" s="3"/>
      <c r="AS7" s="3"/>
      <c r="AT7" s="3"/>
      <c r="AU7" s="6"/>
      <c r="AV7" s="2"/>
    </row>
    <row r="8" spans="1:48" s="1" customFormat="1" ht="13.5" customHeight="1">
      <c r="A8" s="14"/>
      <c r="B8" s="2"/>
      <c r="C8" s="21"/>
      <c r="D8" s="21"/>
      <c r="E8" s="21"/>
      <c r="F8" s="24"/>
      <c r="G8" s="55"/>
      <c r="H8" s="55"/>
      <c r="I8" s="26"/>
      <c r="J8" s="3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0"/>
      <c r="W8" s="20"/>
      <c r="X8" s="3"/>
      <c r="Y8" s="3"/>
      <c r="Z8" s="3"/>
      <c r="AA8" s="3"/>
      <c r="AB8" s="20"/>
      <c r="AC8" s="3"/>
      <c r="AD8" s="3"/>
      <c r="AE8" s="3"/>
      <c r="AF8" s="20"/>
      <c r="AG8" s="3"/>
      <c r="AH8" s="20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6"/>
      <c r="AV8" s="2"/>
    </row>
    <row r="9" spans="1:48" s="1" customFormat="1" ht="13.5" customHeight="1">
      <c r="A9" s="14"/>
      <c r="B9" s="2"/>
      <c r="C9" s="21"/>
      <c r="D9" s="21"/>
      <c r="E9" s="21"/>
      <c r="F9" s="24"/>
      <c r="G9" s="55"/>
      <c r="H9" s="55"/>
      <c r="I9" s="26"/>
      <c r="J9" s="3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0"/>
      <c r="W9" s="20"/>
      <c r="X9" s="3"/>
      <c r="Y9" s="3"/>
      <c r="Z9" s="3"/>
      <c r="AA9" s="3"/>
      <c r="AB9" s="20"/>
      <c r="AC9" s="3"/>
      <c r="AD9" s="3"/>
      <c r="AE9" s="3"/>
      <c r="AF9" s="20"/>
      <c r="AG9" s="3"/>
      <c r="AH9" s="20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6"/>
      <c r="AV9" s="2"/>
    </row>
    <row r="10" spans="1:48" s="1" customFormat="1" ht="13.5" customHeight="1">
      <c r="A10" s="14"/>
      <c r="B10" s="2"/>
      <c r="C10" s="21"/>
      <c r="D10" s="21"/>
      <c r="E10" s="21"/>
      <c r="F10" s="24"/>
      <c r="G10" s="55"/>
      <c r="H10" s="55"/>
      <c r="I10" s="26"/>
      <c r="J10" s="3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0"/>
      <c r="W10" s="20"/>
      <c r="X10" s="3"/>
      <c r="Y10" s="3"/>
      <c r="Z10" s="3"/>
      <c r="AA10" s="3"/>
      <c r="AB10" s="20"/>
      <c r="AC10" s="3"/>
      <c r="AD10" s="3"/>
      <c r="AE10" s="3"/>
      <c r="AF10" s="20"/>
      <c r="AG10" s="3"/>
      <c r="AH10" s="20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6"/>
      <c r="AV10" s="2"/>
    </row>
    <row r="11" spans="1:48" s="1" customFormat="1" ht="13.5" customHeight="1">
      <c r="A11" s="14">
        <v>6</v>
      </c>
      <c r="B11" s="3">
        <f>SUM(K11:AV11)</f>
        <v>406</v>
      </c>
      <c r="C11" s="3">
        <f>COUNT(K11:AV11)</f>
        <v>9</v>
      </c>
      <c r="D11" s="3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+IF(COUNT(K11:AV11)&gt;14,LARGE(K11:AV11,15),0)</f>
        <v>406</v>
      </c>
      <c r="E11" s="3">
        <f>IF(COUNT(K11:AV11)&lt;22,IF(COUNT(K11:AV11)&gt;14,(COUNT(K11:AV11)-15),0)*20,120)</f>
        <v>0</v>
      </c>
      <c r="F11" s="24">
        <f>D11+E11</f>
        <v>406</v>
      </c>
      <c r="G11" s="26" t="s">
        <v>68</v>
      </c>
      <c r="H11" s="26" t="s">
        <v>69</v>
      </c>
      <c r="I11" s="26">
        <v>1978</v>
      </c>
      <c r="J11" s="26" t="s">
        <v>53</v>
      </c>
      <c r="K11" s="3">
        <v>47</v>
      </c>
      <c r="L11" s="3">
        <v>43</v>
      </c>
      <c r="M11" s="3">
        <v>49</v>
      </c>
      <c r="N11" s="3"/>
      <c r="O11" s="3"/>
      <c r="P11" s="3"/>
      <c r="Q11" s="3"/>
      <c r="R11" s="3">
        <v>49</v>
      </c>
      <c r="S11" s="3">
        <v>39</v>
      </c>
      <c r="T11" s="3"/>
      <c r="U11" s="3"/>
      <c r="V11" s="3"/>
      <c r="W11" s="3"/>
      <c r="X11" s="3">
        <v>48</v>
      </c>
      <c r="Y11" s="3"/>
      <c r="Z11" s="3"/>
      <c r="AA11" s="3"/>
      <c r="AB11" s="3"/>
      <c r="AC11" s="3"/>
      <c r="AD11" s="3"/>
      <c r="AE11" s="3"/>
      <c r="AF11" s="3"/>
      <c r="AG11" s="3">
        <v>40</v>
      </c>
      <c r="AH11" s="3"/>
      <c r="AI11" s="3"/>
      <c r="AJ11" s="3">
        <v>47</v>
      </c>
      <c r="AK11" s="3"/>
      <c r="AL11" s="3"/>
      <c r="AM11" s="3"/>
      <c r="AN11" s="3"/>
      <c r="AO11" s="3"/>
      <c r="AP11" s="3"/>
      <c r="AQ11" s="3"/>
      <c r="AR11" s="3"/>
      <c r="AS11" s="3"/>
      <c r="AT11" s="20">
        <v>44</v>
      </c>
      <c r="AU11" s="6"/>
      <c r="AV11" s="2"/>
    </row>
    <row r="12" spans="1:48" s="1" customFormat="1" ht="13.5" customHeight="1">
      <c r="A12" s="14">
        <v>8</v>
      </c>
      <c r="B12" s="2">
        <f>SUM(K12:AV12)</f>
        <v>329</v>
      </c>
      <c r="C12" s="21">
        <f>COUNT(K12:AV12)</f>
        <v>7</v>
      </c>
      <c r="D12" s="21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+IF(COUNT(K12:AV12)&gt;14,LARGE(K12:AV12,15),0)</f>
        <v>329</v>
      </c>
      <c r="E12" s="21">
        <f>IF(COUNT(K12:AV12)&lt;22,IF(COUNT(K12:AV12)&gt;14,(COUNT(K12:AV12)-15),0)*20,120)</f>
        <v>0</v>
      </c>
      <c r="F12" s="24">
        <f>D12+E12</f>
        <v>329</v>
      </c>
      <c r="G12" s="31" t="s">
        <v>257</v>
      </c>
      <c r="H12" s="31" t="s">
        <v>258</v>
      </c>
      <c r="I12" s="32">
        <v>27760</v>
      </c>
      <c r="J12" s="33" t="s">
        <v>13</v>
      </c>
      <c r="K12" s="3"/>
      <c r="L12" s="3"/>
      <c r="M12" s="3"/>
      <c r="N12" s="3"/>
      <c r="O12" s="20">
        <v>42</v>
      </c>
      <c r="P12" s="3"/>
      <c r="Q12" s="3"/>
      <c r="R12" s="3"/>
      <c r="S12" s="3"/>
      <c r="T12" s="3">
        <v>44</v>
      </c>
      <c r="U12" s="3"/>
      <c r="V12" s="3"/>
      <c r="W12" s="3"/>
      <c r="X12" s="3">
        <v>49</v>
      </c>
      <c r="Y12" s="3"/>
      <c r="Z12" s="20">
        <v>50</v>
      </c>
      <c r="AA12" s="3"/>
      <c r="AB12" s="41">
        <v>50</v>
      </c>
      <c r="AC12" s="41">
        <v>48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>
        <v>46</v>
      </c>
      <c r="AS12" s="3"/>
      <c r="AT12" s="3"/>
      <c r="AU12" s="6"/>
      <c r="AV12" s="2"/>
    </row>
    <row r="13" spans="1:48" s="1" customFormat="1" ht="13.5" customHeight="1">
      <c r="A13" s="14">
        <v>7</v>
      </c>
      <c r="B13" s="2">
        <f>SUM(K13:AV13)</f>
        <v>342</v>
      </c>
      <c r="C13" s="21">
        <f>COUNT(K13:AV13)</f>
        <v>7</v>
      </c>
      <c r="D13" s="21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+IF(COUNT(K13:AV13)&gt;14,LARGE(K13:AV13,15),0)</f>
        <v>342</v>
      </c>
      <c r="E13" s="21">
        <f>IF(COUNT(K13:AV13)&lt;22,IF(COUNT(K13:AV13)&gt;14,(COUNT(K13:AV13)-15),0)*20,120)</f>
        <v>0</v>
      </c>
      <c r="F13" s="24">
        <f>D13+E13</f>
        <v>342</v>
      </c>
      <c r="G13" s="26" t="s">
        <v>83</v>
      </c>
      <c r="H13" s="26" t="s">
        <v>84</v>
      </c>
      <c r="I13" s="26">
        <v>1979</v>
      </c>
      <c r="J13" s="26" t="s">
        <v>85</v>
      </c>
      <c r="K13" s="17">
        <v>49</v>
      </c>
      <c r="L13" s="3">
        <v>50</v>
      </c>
      <c r="M13" s="20">
        <v>49</v>
      </c>
      <c r="N13" s="3">
        <v>50</v>
      </c>
      <c r="O13" s="3"/>
      <c r="P13" s="3"/>
      <c r="Q13" s="20">
        <v>50</v>
      </c>
      <c r="R13" s="3"/>
      <c r="S13" s="3"/>
      <c r="T13" s="3">
        <v>47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>
        <v>47</v>
      </c>
      <c r="AS13" s="3"/>
      <c r="AT13" s="3"/>
      <c r="AU13" s="6"/>
      <c r="AV13" s="2"/>
    </row>
    <row r="14" spans="1:48" s="1" customFormat="1" ht="13.5" customHeight="1">
      <c r="A14" s="14">
        <v>9</v>
      </c>
      <c r="B14" s="2">
        <f>SUM(K14:AV14)</f>
        <v>294</v>
      </c>
      <c r="C14" s="21">
        <f>COUNT(K14:AV14)</f>
        <v>6</v>
      </c>
      <c r="D14" s="21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294</v>
      </c>
      <c r="E14" s="21">
        <f>IF(COUNT(K14:AV14)&lt;22,IF(COUNT(K14:AV14)&gt;14,(COUNT(K14:AV14)-15),0)*20,120)</f>
        <v>0</v>
      </c>
      <c r="F14" s="24">
        <f>D14+E14</f>
        <v>294</v>
      </c>
      <c r="G14" s="26" t="s">
        <v>362</v>
      </c>
      <c r="H14" s="36" t="s">
        <v>383</v>
      </c>
      <c r="I14" s="36">
        <v>1977</v>
      </c>
      <c r="J14" s="36" t="s">
        <v>363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20"/>
      <c r="Z14" s="3"/>
      <c r="AA14" s="3">
        <v>50</v>
      </c>
      <c r="AB14" s="3">
        <v>50</v>
      </c>
      <c r="AC14" s="3">
        <v>49</v>
      </c>
      <c r="AD14" s="3">
        <v>48</v>
      </c>
      <c r="AE14" s="3"/>
      <c r="AF14" s="3"/>
      <c r="AG14" s="3">
        <v>47</v>
      </c>
      <c r="AH14" s="3">
        <v>50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6"/>
      <c r="AV14" s="2"/>
    </row>
    <row r="15" spans="1:48" s="1" customFormat="1" ht="13.5" customHeight="1">
      <c r="A15" s="14">
        <v>12</v>
      </c>
      <c r="B15" s="2">
        <f>SUM(K15:AV15)</f>
        <v>243</v>
      </c>
      <c r="C15" s="21">
        <f>COUNT(K15:AV15)</f>
        <v>6</v>
      </c>
      <c r="D15" s="21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243</v>
      </c>
      <c r="E15" s="21">
        <f>IF(COUNT(K15:AV15)&lt;22,IF(COUNT(K15:AV15)&gt;14,(COUNT(K15:AV15)-15),0)*20,120)</f>
        <v>0</v>
      </c>
      <c r="F15" s="24">
        <f>D15+E15</f>
        <v>243</v>
      </c>
      <c r="G15" s="29" t="s">
        <v>165</v>
      </c>
      <c r="H15" s="26" t="s">
        <v>166</v>
      </c>
      <c r="I15" s="29">
        <v>1976</v>
      </c>
      <c r="J15" s="29" t="s">
        <v>85</v>
      </c>
      <c r="K15" s="3"/>
      <c r="L15" s="3"/>
      <c r="M15" s="3">
        <v>47</v>
      </c>
      <c r="N15" s="3"/>
      <c r="O15" s="3">
        <v>37</v>
      </c>
      <c r="P15" s="3">
        <v>46</v>
      </c>
      <c r="Q15" s="3"/>
      <c r="R15" s="3"/>
      <c r="S15" s="3"/>
      <c r="T15" s="3">
        <v>37</v>
      </c>
      <c r="U15" s="3"/>
      <c r="V15" s="3"/>
      <c r="W15" s="20">
        <v>47</v>
      </c>
      <c r="X15" s="3"/>
      <c r="Y15" s="3"/>
      <c r="Z15" s="3"/>
      <c r="AA15" s="3"/>
      <c r="AB15" s="3"/>
      <c r="AC15" s="3"/>
      <c r="AD15" s="3"/>
      <c r="AE15" s="3"/>
      <c r="AF15" s="3"/>
      <c r="AG15" s="3">
        <v>29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6"/>
      <c r="AV15" s="2"/>
    </row>
    <row r="16" spans="1:48" s="1" customFormat="1" ht="13.5" customHeight="1">
      <c r="A16" s="14">
        <v>16</v>
      </c>
      <c r="B16" s="2">
        <f>SUM(K16:AV16)</f>
        <v>270</v>
      </c>
      <c r="C16" s="21">
        <f>COUNT(K16:AV16)</f>
        <v>6</v>
      </c>
      <c r="D16" s="21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270</v>
      </c>
      <c r="E16" s="21">
        <f>IF(COUNT(K16:AV16)&lt;22,IF(COUNT(K16:AV16)&gt;14,(COUNT(K16:AV16)-15),0)*20,120)</f>
        <v>0</v>
      </c>
      <c r="F16" s="24">
        <f>D16+E16</f>
        <v>270</v>
      </c>
      <c r="G16" s="26" t="s">
        <v>354</v>
      </c>
      <c r="H16" s="26" t="s">
        <v>355</v>
      </c>
      <c r="I16" s="40">
        <v>1980</v>
      </c>
      <c r="J16" s="26" t="s">
        <v>356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46</v>
      </c>
      <c r="Z16" s="3"/>
      <c r="AA16" s="3">
        <v>46</v>
      </c>
      <c r="AB16" s="3"/>
      <c r="AC16" s="3"/>
      <c r="AD16" s="3"/>
      <c r="AE16" s="3"/>
      <c r="AF16" s="3"/>
      <c r="AG16" s="3"/>
      <c r="AH16" s="3">
        <v>45</v>
      </c>
      <c r="AI16" s="3"/>
      <c r="AJ16" s="3">
        <v>48</v>
      </c>
      <c r="AK16" s="3"/>
      <c r="AL16" s="3"/>
      <c r="AM16" s="3"/>
      <c r="AN16" s="3"/>
      <c r="AO16" s="3"/>
      <c r="AP16" s="3"/>
      <c r="AQ16" s="3"/>
      <c r="AR16" s="3">
        <v>38</v>
      </c>
      <c r="AS16" s="3"/>
      <c r="AT16" s="3">
        <v>47</v>
      </c>
      <c r="AU16" s="6"/>
      <c r="AV16" s="2"/>
    </row>
    <row r="17" spans="1:48" s="1" customFormat="1" ht="13.5" customHeight="1">
      <c r="A17" s="14">
        <v>10</v>
      </c>
      <c r="B17" s="2">
        <f>SUM(K17:AV17)</f>
        <v>293</v>
      </c>
      <c r="C17" s="21">
        <f>COUNT(K17:AV17)</f>
        <v>6</v>
      </c>
      <c r="D17" s="21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293</v>
      </c>
      <c r="E17" s="21">
        <f>IF(COUNT(K17:AV17)&lt;22,IF(COUNT(K17:AV17)&gt;14,(COUNT(K17:AV17)-15),0)*20,120)</f>
        <v>0</v>
      </c>
      <c r="F17" s="24">
        <f>D17+E17</f>
        <v>293</v>
      </c>
      <c r="G17" s="26" t="s">
        <v>288</v>
      </c>
      <c r="H17" s="36" t="s">
        <v>289</v>
      </c>
      <c r="I17" s="36">
        <v>1976</v>
      </c>
      <c r="J17" s="36" t="s">
        <v>85</v>
      </c>
      <c r="K17" s="3"/>
      <c r="L17" s="3"/>
      <c r="M17" s="3"/>
      <c r="N17" s="3"/>
      <c r="O17" s="20"/>
      <c r="P17" s="20"/>
      <c r="Q17" s="20">
        <v>49</v>
      </c>
      <c r="R17" s="3"/>
      <c r="S17" s="3"/>
      <c r="T17" s="3">
        <v>48</v>
      </c>
      <c r="U17" s="3"/>
      <c r="V17" s="3">
        <v>50</v>
      </c>
      <c r="W17" s="3"/>
      <c r="X17" s="3"/>
      <c r="Y17" s="3"/>
      <c r="Z17" s="3"/>
      <c r="AA17" s="3"/>
      <c r="AB17" s="3"/>
      <c r="AC17" s="3"/>
      <c r="AD17" s="3"/>
      <c r="AE17" s="3">
        <v>48</v>
      </c>
      <c r="AF17" s="3"/>
      <c r="AG17" s="3"/>
      <c r="AH17" s="20">
        <v>49</v>
      </c>
      <c r="AI17" s="3">
        <v>49</v>
      </c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6"/>
      <c r="AV17" s="2"/>
    </row>
    <row r="18" spans="1:48" s="1" customFormat="1" ht="13.5" customHeight="1">
      <c r="A18" s="14">
        <v>14</v>
      </c>
      <c r="B18" s="2">
        <f>SUM(K18:AV18)</f>
        <v>242</v>
      </c>
      <c r="C18" s="21">
        <f>COUNT(K18:AV18)</f>
        <v>5</v>
      </c>
      <c r="D18" s="21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242</v>
      </c>
      <c r="E18" s="21">
        <f>IF(COUNT(K18:AV18)&lt;22,IF(COUNT(K18:AV18)&gt;14,(COUNT(K18:AV18)-15),0)*20,120)</f>
        <v>0</v>
      </c>
      <c r="F18" s="24">
        <f>D18+E18</f>
        <v>242</v>
      </c>
      <c r="G18" s="31" t="s">
        <v>254</v>
      </c>
      <c r="H18" s="31" t="s">
        <v>255</v>
      </c>
      <c r="I18" s="32">
        <v>27760</v>
      </c>
      <c r="J18" s="33" t="s">
        <v>141</v>
      </c>
      <c r="K18" s="3"/>
      <c r="L18" s="3">
        <v>48</v>
      </c>
      <c r="M18" s="3"/>
      <c r="N18" s="3"/>
      <c r="O18" s="20">
        <v>44</v>
      </c>
      <c r="P18" s="3"/>
      <c r="Q18" s="3"/>
      <c r="R18" s="3"/>
      <c r="S18" s="3"/>
      <c r="T18" s="3"/>
      <c r="U18" s="3"/>
      <c r="V18" s="3"/>
      <c r="W18" s="20">
        <v>50</v>
      </c>
      <c r="X18" s="3"/>
      <c r="Y18" s="3"/>
      <c r="Z18" s="3"/>
      <c r="AA18" s="3"/>
      <c r="AB18" s="3"/>
      <c r="AC18" s="3">
        <v>50</v>
      </c>
      <c r="AD18" s="3"/>
      <c r="AE18" s="3"/>
      <c r="AF18" s="3">
        <v>50</v>
      </c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6"/>
      <c r="AV18" s="2"/>
    </row>
    <row r="19" spans="1:48" s="1" customFormat="1" ht="13.5" customHeight="1">
      <c r="A19" s="14">
        <v>21</v>
      </c>
      <c r="B19" s="3">
        <f>SUM(K19:AV19)</f>
        <v>230</v>
      </c>
      <c r="C19" s="3">
        <f>COUNT(K19:AV19)</f>
        <v>5</v>
      </c>
      <c r="D19" s="21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230</v>
      </c>
      <c r="E19" s="21">
        <f>IF(COUNT(K19:AV19)&lt;22,IF(COUNT(K19:AV19)&gt;14,(COUNT(K19:AV19)-15),0)*20,120)</f>
        <v>0</v>
      </c>
      <c r="F19" s="24">
        <f>D19+E19</f>
        <v>230</v>
      </c>
      <c r="G19" s="39" t="s">
        <v>470</v>
      </c>
      <c r="H19" s="39" t="s">
        <v>471</v>
      </c>
      <c r="I19" s="39">
        <v>1976</v>
      </c>
      <c r="J19" s="39" t="s">
        <v>467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0">
        <v>47</v>
      </c>
      <c r="AK19" s="3">
        <v>46</v>
      </c>
      <c r="AL19" s="3"/>
      <c r="AM19" s="3">
        <v>46</v>
      </c>
      <c r="AN19" s="3">
        <v>46</v>
      </c>
      <c r="AO19" s="3"/>
      <c r="AP19" s="3"/>
      <c r="AQ19" s="3"/>
      <c r="AR19" s="3"/>
      <c r="AS19" s="3"/>
      <c r="AT19" s="20">
        <v>45</v>
      </c>
      <c r="AU19" s="6"/>
      <c r="AV19" s="2"/>
    </row>
    <row r="20" spans="1:48" s="1" customFormat="1" ht="13.5" customHeight="1">
      <c r="A20" s="14">
        <v>15</v>
      </c>
      <c r="B20" s="2">
        <f>SUM(K20:AV20)</f>
        <v>242</v>
      </c>
      <c r="C20" s="21">
        <f>COUNT(K20:AV20)</f>
        <v>5</v>
      </c>
      <c r="D20" s="21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242</v>
      </c>
      <c r="E20" s="21">
        <f>IF(COUNT(K20:AV20)&lt;22,IF(COUNT(K20:AV20)&gt;14,(COUNT(K20:AV20)-15),0)*20,120)</f>
        <v>0</v>
      </c>
      <c r="F20" s="24">
        <f>D20+E20</f>
        <v>242</v>
      </c>
      <c r="G20" s="31" t="s">
        <v>211</v>
      </c>
      <c r="H20" s="31" t="s">
        <v>212</v>
      </c>
      <c r="I20" s="32">
        <v>28856</v>
      </c>
      <c r="J20" s="33" t="s">
        <v>213</v>
      </c>
      <c r="K20" s="17"/>
      <c r="L20" s="3"/>
      <c r="M20" s="20"/>
      <c r="N20" s="3"/>
      <c r="O20" s="3">
        <v>50</v>
      </c>
      <c r="P20" s="3"/>
      <c r="Q20" s="20">
        <v>48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>
        <v>44</v>
      </c>
      <c r="AH20" s="3"/>
      <c r="AI20" s="3"/>
      <c r="AJ20" s="20">
        <v>50</v>
      </c>
      <c r="AK20" s="3"/>
      <c r="AL20" s="3"/>
      <c r="AM20" s="3">
        <v>50</v>
      </c>
      <c r="AN20" s="3"/>
      <c r="AO20" s="3"/>
      <c r="AP20" s="3"/>
      <c r="AQ20" s="3"/>
      <c r="AR20" s="3"/>
      <c r="AS20" s="3"/>
      <c r="AT20" s="3"/>
      <c r="AU20" s="6"/>
      <c r="AV20" s="2"/>
    </row>
    <row r="21" spans="1:48" s="1" customFormat="1" ht="13.5" customHeight="1">
      <c r="A21" s="14">
        <v>11</v>
      </c>
      <c r="B21" s="3">
        <f>SUM(K21:AV21)</f>
        <v>244</v>
      </c>
      <c r="C21" s="3">
        <f>COUNT(K21:AV21)</f>
        <v>5</v>
      </c>
      <c r="D21" s="3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244</v>
      </c>
      <c r="E21" s="3">
        <f>IF(COUNT(K21:AV21)&lt;22,IF(COUNT(K21:AV21)&gt;14,(COUNT(K21:AV21)-15),0)*20,120)</f>
        <v>0</v>
      </c>
      <c r="F21" s="24">
        <f>D21+E21</f>
        <v>244</v>
      </c>
      <c r="G21" s="26" t="s">
        <v>86</v>
      </c>
      <c r="H21" s="26" t="s">
        <v>87</v>
      </c>
      <c r="I21" s="26">
        <v>1978</v>
      </c>
      <c r="J21" s="26" t="s">
        <v>88</v>
      </c>
      <c r="K21" s="17">
        <v>48</v>
      </c>
      <c r="L21" s="3">
        <v>49</v>
      </c>
      <c r="M21" s="3"/>
      <c r="N21" s="3"/>
      <c r="O21" s="3"/>
      <c r="P21" s="20">
        <v>49</v>
      </c>
      <c r="Q21" s="3"/>
      <c r="R21" s="3"/>
      <c r="S21" s="3"/>
      <c r="T21" s="3"/>
      <c r="U21" s="3"/>
      <c r="V21" s="20">
        <v>50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v>48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/>
    </row>
    <row r="22" spans="1:48" s="1" customFormat="1" ht="13.5" customHeight="1">
      <c r="A22" s="14">
        <v>17</v>
      </c>
      <c r="B22" s="2">
        <f>SUM(K22:AV22)</f>
        <v>219</v>
      </c>
      <c r="C22" s="21">
        <f>COUNT(K22:AV22)</f>
        <v>5</v>
      </c>
      <c r="D22" s="21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219</v>
      </c>
      <c r="E22" s="21">
        <f>IF(COUNT(K22:AV22)&lt;22,IF(COUNT(K22:AV22)&gt;14,(COUNT(K22:AV22)-15),0)*20,120)</f>
        <v>0</v>
      </c>
      <c r="F22" s="24">
        <f>D22+E22</f>
        <v>219</v>
      </c>
      <c r="G22" s="26" t="s">
        <v>75</v>
      </c>
      <c r="H22" s="26" t="s">
        <v>49</v>
      </c>
      <c r="I22" s="26">
        <v>1977</v>
      </c>
      <c r="J22" s="26" t="s">
        <v>12</v>
      </c>
      <c r="K22" s="3">
        <v>43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>
        <v>45</v>
      </c>
      <c r="AB22" s="6">
        <v>45</v>
      </c>
      <c r="AC22" s="6"/>
      <c r="AD22" s="6">
        <v>44</v>
      </c>
      <c r="AE22" s="6"/>
      <c r="AF22" s="6"/>
      <c r="AG22" s="6"/>
      <c r="AH22" s="6">
        <v>42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2"/>
    </row>
    <row r="23" spans="1:48" s="1" customFormat="1" ht="13.5" customHeight="1">
      <c r="A23" s="14">
        <v>13</v>
      </c>
      <c r="B23" s="2">
        <f>SUM(K23:AV23)</f>
        <v>243</v>
      </c>
      <c r="C23" s="21">
        <f>COUNT(K23:AV23)</f>
        <v>5</v>
      </c>
      <c r="D23" s="21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243</v>
      </c>
      <c r="E23" s="21">
        <f>IF(COUNT(K23:AV23)&lt;22,IF(COUNT(K23:AV23)&gt;14,(COUNT(K23:AV23)-15),0)*20,120)</f>
        <v>0</v>
      </c>
      <c r="F23" s="24">
        <f>D23+E23</f>
        <v>243</v>
      </c>
      <c r="G23" s="31" t="s">
        <v>249</v>
      </c>
      <c r="H23" s="31" t="s">
        <v>215</v>
      </c>
      <c r="I23" s="32">
        <v>29221</v>
      </c>
      <c r="J23" s="33" t="s">
        <v>133</v>
      </c>
      <c r="K23" s="3"/>
      <c r="L23" s="20">
        <v>49</v>
      </c>
      <c r="M23" s="3"/>
      <c r="N23" s="3"/>
      <c r="O23" s="20">
        <v>47</v>
      </c>
      <c r="P23" s="3"/>
      <c r="Q23" s="3"/>
      <c r="R23" s="3"/>
      <c r="S23" s="3">
        <v>49</v>
      </c>
      <c r="T23" s="3">
        <v>49</v>
      </c>
      <c r="U23" s="3"/>
      <c r="V23" s="3"/>
      <c r="W23" s="3"/>
      <c r="X23" s="3"/>
      <c r="Y23" s="3"/>
      <c r="Z23" s="3"/>
      <c r="AA23" s="3">
        <v>49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6"/>
      <c r="AV23" s="2"/>
    </row>
    <row r="24" spans="1:48" s="1" customFormat="1" ht="13.5" customHeight="1">
      <c r="A24" s="14">
        <v>28</v>
      </c>
      <c r="B24" s="2">
        <f>SUM(K24:AV24)</f>
        <v>183</v>
      </c>
      <c r="C24" s="21">
        <f>COUNT(K24:AV24)</f>
        <v>4</v>
      </c>
      <c r="D24" s="21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183</v>
      </c>
      <c r="E24" s="21">
        <f>IF(COUNT(K24:AV24)&lt;22,IF(COUNT(K24:AV24)&gt;14,(COUNT(K24:AV24)-15),0)*20,120)</f>
        <v>0</v>
      </c>
      <c r="F24" s="24">
        <f>D24+E24</f>
        <v>183</v>
      </c>
      <c r="G24" s="29" t="s">
        <v>161</v>
      </c>
      <c r="H24" s="26" t="s">
        <v>132</v>
      </c>
      <c r="I24" s="29">
        <v>1980</v>
      </c>
      <c r="J24" s="29" t="s">
        <v>26</v>
      </c>
      <c r="K24" s="3"/>
      <c r="L24" s="3"/>
      <c r="M24" s="20">
        <v>46</v>
      </c>
      <c r="N24" s="3"/>
      <c r="O24" s="3"/>
      <c r="P24" s="3"/>
      <c r="Q24" s="3"/>
      <c r="R24" s="20">
        <v>50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>
        <v>37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20">
        <v>50</v>
      </c>
      <c r="AU24" s="3"/>
      <c r="AV24" s="2"/>
    </row>
    <row r="25" spans="1:48" s="5" customFormat="1" ht="13.5" customHeight="1">
      <c r="A25" s="14">
        <v>18</v>
      </c>
      <c r="B25" s="2">
        <f>SUM(K25:AV25)</f>
        <v>199</v>
      </c>
      <c r="C25" s="21">
        <f>COUNT(K25:AV25)</f>
        <v>4</v>
      </c>
      <c r="D25" s="21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199</v>
      </c>
      <c r="E25" s="21">
        <f>IF(COUNT(K25:AV25)&lt;22,IF(COUNT(K25:AV25)&gt;14,(COUNT(K25:AV25)-15),0)*20,120)</f>
        <v>0</v>
      </c>
      <c r="F25" s="24">
        <f>D25+E25</f>
        <v>199</v>
      </c>
      <c r="G25" s="26" t="s">
        <v>81</v>
      </c>
      <c r="H25" s="26" t="s">
        <v>58</v>
      </c>
      <c r="I25" s="26">
        <v>1976</v>
      </c>
      <c r="J25" s="26" t="s">
        <v>82</v>
      </c>
      <c r="K25" s="17">
        <v>50</v>
      </c>
      <c r="L25" s="3"/>
      <c r="M25" s="20">
        <v>50</v>
      </c>
      <c r="N25" s="3"/>
      <c r="O25" s="3"/>
      <c r="P25" s="20">
        <v>50</v>
      </c>
      <c r="Q25" s="3"/>
      <c r="R25" s="3"/>
      <c r="S25" s="3"/>
      <c r="T25" s="3"/>
      <c r="U25" s="3"/>
      <c r="V25" s="3"/>
      <c r="W25" s="3"/>
      <c r="X25" s="3"/>
      <c r="Y25" s="20">
        <v>49</v>
      </c>
      <c r="Z25" s="3"/>
      <c r="AA25" s="3"/>
      <c r="AB25" s="3"/>
      <c r="AC25" s="3"/>
      <c r="AD25" s="20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6"/>
      <c r="AV25" s="2"/>
    </row>
    <row r="26" spans="1:48" s="1" customFormat="1" ht="13.5" customHeight="1">
      <c r="A26" s="14">
        <v>20</v>
      </c>
      <c r="B26" s="2">
        <f>SUM(K26:AV26)</f>
        <v>198</v>
      </c>
      <c r="C26" s="21">
        <f>COUNT(K26:AV26)</f>
        <v>4</v>
      </c>
      <c r="D26" s="21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198</v>
      </c>
      <c r="E26" s="21">
        <f>IF(COUNT(K26:AV26)&lt;22,IF(COUNT(K26:AV26)&gt;14,(COUNT(K26:AV26)-15),0)*20,120)</f>
        <v>0</v>
      </c>
      <c r="F26" s="24">
        <f>D26+E26</f>
        <v>198</v>
      </c>
      <c r="G26" s="43" t="s">
        <v>392</v>
      </c>
      <c r="H26" s="43" t="s">
        <v>393</v>
      </c>
      <c r="I26" s="26">
        <v>1979</v>
      </c>
      <c r="J26" s="43" t="s">
        <v>394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1"/>
      <c r="AD26" s="20">
        <v>50</v>
      </c>
      <c r="AE26" s="3">
        <v>49</v>
      </c>
      <c r="AF26" s="3"/>
      <c r="AG26" s="3"/>
      <c r="AH26" s="3"/>
      <c r="AI26" s="3"/>
      <c r="AJ26" s="3">
        <v>49</v>
      </c>
      <c r="AK26" s="3"/>
      <c r="AL26" s="3"/>
      <c r="AM26" s="3"/>
      <c r="AN26" s="3">
        <v>50</v>
      </c>
      <c r="AO26" s="3"/>
      <c r="AP26" s="3"/>
      <c r="AQ26" s="3"/>
      <c r="AR26" s="3"/>
      <c r="AS26" s="3"/>
      <c r="AT26" s="3"/>
      <c r="AU26" s="3"/>
      <c r="AV26" s="2"/>
    </row>
    <row r="27" spans="1:48" s="1" customFormat="1" ht="13.5" customHeight="1">
      <c r="A27" s="14">
        <v>22</v>
      </c>
      <c r="B27" s="2">
        <f>SUM(K27:AV27)</f>
        <v>174</v>
      </c>
      <c r="C27" s="21">
        <f>COUNT(K27:AV27)</f>
        <v>4</v>
      </c>
      <c r="D27" s="21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174</v>
      </c>
      <c r="E27" s="21">
        <f>IF(COUNT(K27:AV27)&lt;22,IF(COUNT(K27:AV27)&gt;14,(COUNT(K27:AV27)-15),0)*20,120)</f>
        <v>0</v>
      </c>
      <c r="F27" s="24">
        <f>D27+E27</f>
        <v>174</v>
      </c>
      <c r="G27" s="28" t="s">
        <v>283</v>
      </c>
      <c r="H27" s="28" t="s">
        <v>284</v>
      </c>
      <c r="I27" s="28">
        <v>1977</v>
      </c>
      <c r="J27" s="28" t="s">
        <v>285</v>
      </c>
      <c r="K27" s="3"/>
      <c r="L27" s="3"/>
      <c r="M27" s="3"/>
      <c r="N27" s="3"/>
      <c r="O27" s="3"/>
      <c r="P27" s="3">
        <v>47</v>
      </c>
      <c r="Q27" s="3"/>
      <c r="R27" s="3"/>
      <c r="S27" s="3"/>
      <c r="T27" s="3">
        <v>39</v>
      </c>
      <c r="U27" s="3"/>
      <c r="V27" s="3"/>
      <c r="W27" s="3"/>
      <c r="X27" s="3"/>
      <c r="Y27" s="3"/>
      <c r="Z27" s="3"/>
      <c r="AA27" s="3">
        <v>42</v>
      </c>
      <c r="AB27" s="3"/>
      <c r="AC27" s="3"/>
      <c r="AD27" s="3"/>
      <c r="AE27" s="3"/>
      <c r="AF27" s="3"/>
      <c r="AG27" s="3"/>
      <c r="AH27" s="3"/>
      <c r="AI27" s="3"/>
      <c r="AJ27" s="20">
        <v>46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/>
    </row>
    <row r="28" spans="1:48" s="1" customFormat="1" ht="13.5" customHeight="1">
      <c r="A28" s="14">
        <v>19</v>
      </c>
      <c r="B28" s="2">
        <f>SUM(K28:AV28)</f>
        <v>199</v>
      </c>
      <c r="C28" s="21">
        <f>COUNT(K28:AV28)</f>
        <v>4</v>
      </c>
      <c r="D28" s="21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199</v>
      </c>
      <c r="E28" s="21">
        <f>IF(COUNT(K28:AV28)&lt;22,IF(COUNT(K28:AV28)&gt;14,(COUNT(K28:AV28)-15),0)*20,120)</f>
        <v>0</v>
      </c>
      <c r="F28" s="24">
        <f>D28+E28</f>
        <v>199</v>
      </c>
      <c r="G28" s="31" t="s">
        <v>244</v>
      </c>
      <c r="H28" s="31" t="s">
        <v>245</v>
      </c>
      <c r="I28" s="32">
        <v>27760</v>
      </c>
      <c r="J28" s="33"/>
      <c r="K28" s="3"/>
      <c r="L28" s="20">
        <v>50</v>
      </c>
      <c r="M28" s="3"/>
      <c r="N28" s="3"/>
      <c r="O28" s="20">
        <v>49</v>
      </c>
      <c r="P28" s="3"/>
      <c r="Q28" s="3"/>
      <c r="R28" s="3"/>
      <c r="S28" s="3">
        <v>50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0">
        <v>50</v>
      </c>
      <c r="AR28" s="3"/>
      <c r="AS28" s="3"/>
      <c r="AT28" s="3"/>
      <c r="AU28" s="3"/>
      <c r="AV28" s="2"/>
    </row>
    <row r="29" spans="1:48" s="1" customFormat="1" ht="13.5" customHeight="1">
      <c r="A29" s="14">
        <v>26</v>
      </c>
      <c r="B29" s="3">
        <f>SUM(K29:AV29)</f>
        <v>139</v>
      </c>
      <c r="C29" s="3">
        <f>COUNT(K29:AV29)</f>
        <v>3</v>
      </c>
      <c r="D29" s="3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139</v>
      </c>
      <c r="E29" s="3">
        <f>IF(COUNT(K29:AV29)&lt;22,IF(COUNT(K29:AV29)&gt;14,(COUNT(K29:AV29)-15),0)*20,120)</f>
        <v>0</v>
      </c>
      <c r="F29" s="24">
        <f>D29+E29</f>
        <v>139</v>
      </c>
      <c r="G29" s="26" t="s">
        <v>91</v>
      </c>
      <c r="H29" s="26" t="s">
        <v>47</v>
      </c>
      <c r="I29" s="26">
        <v>1978</v>
      </c>
      <c r="J29" s="26" t="s">
        <v>45</v>
      </c>
      <c r="K29" s="17">
        <v>46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>
        <v>45</v>
      </c>
      <c r="AH29" s="20">
        <v>48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/>
    </row>
    <row r="30" spans="1:48" s="1" customFormat="1" ht="13.5" customHeight="1">
      <c r="A30" s="14">
        <v>32</v>
      </c>
      <c r="B30" s="2">
        <f>SUM(K30:AV30)</f>
        <v>144</v>
      </c>
      <c r="C30" s="21">
        <f>COUNT(K30:AV30)</f>
        <v>3</v>
      </c>
      <c r="D30" s="21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144</v>
      </c>
      <c r="E30" s="21">
        <f>IF(COUNT(K30:AV30)&lt;22,IF(COUNT(K30:AV30)&gt;14,(COUNT(K30:AV30)-15),0)*20,120)</f>
        <v>0</v>
      </c>
      <c r="F30" s="24">
        <f>D30+E30</f>
        <v>144</v>
      </c>
      <c r="G30" s="26" t="s">
        <v>298</v>
      </c>
      <c r="H30" s="26" t="s">
        <v>299</v>
      </c>
      <c r="I30" s="26">
        <v>1976</v>
      </c>
      <c r="J30" s="26" t="s">
        <v>300</v>
      </c>
      <c r="K30" s="3"/>
      <c r="L30" s="3"/>
      <c r="M30" s="3"/>
      <c r="N30" s="3"/>
      <c r="O30" s="3"/>
      <c r="P30" s="3"/>
      <c r="Q30" s="20"/>
      <c r="R30" s="3"/>
      <c r="S30" s="3">
        <v>47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0">
        <v>49</v>
      </c>
      <c r="AR30" s="3"/>
      <c r="AS30" s="3"/>
      <c r="AT30" s="20">
        <v>48</v>
      </c>
      <c r="AU30" s="3"/>
      <c r="AV30" s="2"/>
    </row>
    <row r="31" spans="1:48" s="1" customFormat="1" ht="13.5" customHeight="1">
      <c r="A31" s="14">
        <v>25</v>
      </c>
      <c r="B31" s="2">
        <f>SUM(K31:AV31)</f>
        <v>140</v>
      </c>
      <c r="C31" s="21">
        <f>COUNT(K31:AV31)</f>
        <v>3</v>
      </c>
      <c r="D31" s="21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140</v>
      </c>
      <c r="E31" s="21">
        <f>IF(COUNT(K31:AV31)&lt;22,IF(COUNT(K31:AV31)&gt;14,(COUNT(K31:AV31)-15),0)*20,120)</f>
        <v>0</v>
      </c>
      <c r="F31" s="24">
        <f>D31+E31</f>
        <v>140</v>
      </c>
      <c r="G31" s="26" t="s">
        <v>290</v>
      </c>
      <c r="H31" s="36" t="s">
        <v>291</v>
      </c>
      <c r="I31" s="36">
        <v>1980</v>
      </c>
      <c r="J31" s="36"/>
      <c r="K31" s="17"/>
      <c r="L31" s="3"/>
      <c r="M31" s="3"/>
      <c r="N31" s="3"/>
      <c r="O31" s="20"/>
      <c r="P31" s="20"/>
      <c r="Q31" s="20">
        <v>46</v>
      </c>
      <c r="R31" s="3"/>
      <c r="S31" s="3"/>
      <c r="T31" s="3"/>
      <c r="U31" s="3"/>
      <c r="V31" s="3"/>
      <c r="W31" s="3"/>
      <c r="X31" s="3"/>
      <c r="Y31" s="3"/>
      <c r="Z31" s="3"/>
      <c r="AA31" s="3">
        <v>45</v>
      </c>
      <c r="AB31" s="20">
        <v>49</v>
      </c>
      <c r="AC31" s="3"/>
      <c r="AD31" s="2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</row>
    <row r="32" spans="1:48" s="1" customFormat="1" ht="13.5" customHeight="1">
      <c r="A32" s="14">
        <v>27</v>
      </c>
      <c r="B32" s="2">
        <f>SUM(K32:AV32)</f>
        <v>136</v>
      </c>
      <c r="C32" s="21">
        <f>COUNT(K32:AV32)</f>
        <v>3</v>
      </c>
      <c r="D32" s="21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136</v>
      </c>
      <c r="E32" s="21">
        <f>IF(COUNT(K32:AV32)&lt;22,IF(COUNT(K32:AV32)&gt;14,(COUNT(K32:AV32)-15),0)*20,120)</f>
        <v>0</v>
      </c>
      <c r="F32" s="24">
        <f>D32+E32</f>
        <v>136</v>
      </c>
      <c r="G32" s="44" t="s">
        <v>403</v>
      </c>
      <c r="H32" s="45" t="s">
        <v>404</v>
      </c>
      <c r="I32" s="44">
        <v>79</v>
      </c>
      <c r="J32" s="44" t="s">
        <v>405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1"/>
      <c r="AD32" s="20"/>
      <c r="AE32" s="3">
        <v>46</v>
      </c>
      <c r="AF32" s="3"/>
      <c r="AG32" s="3"/>
      <c r="AH32" s="3"/>
      <c r="AI32" s="3">
        <v>47</v>
      </c>
      <c r="AJ32" s="3"/>
      <c r="AK32" s="3"/>
      <c r="AL32" s="3"/>
      <c r="AM32" s="3"/>
      <c r="AN32" s="3"/>
      <c r="AO32" s="3"/>
      <c r="AP32" s="3"/>
      <c r="AQ32" s="3"/>
      <c r="AR32" s="3">
        <v>43</v>
      </c>
      <c r="AS32" s="3"/>
      <c r="AT32" s="3"/>
      <c r="AU32" s="3"/>
      <c r="AV32" s="2"/>
    </row>
    <row r="33" spans="1:48" s="1" customFormat="1" ht="13.5" customHeight="1">
      <c r="A33" s="14">
        <v>23</v>
      </c>
      <c r="B33" s="2">
        <f>SUM(K33:AV33)</f>
        <v>150</v>
      </c>
      <c r="C33" s="21">
        <f>COUNT(K33:AV33)</f>
        <v>3</v>
      </c>
      <c r="D33" s="21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150</v>
      </c>
      <c r="E33" s="21">
        <f>IF(COUNT(K33:AV33)&lt;22,IF(COUNT(K33:AV33)&gt;14,(COUNT(K33:AV33)-15),0)*20,120)</f>
        <v>0</v>
      </c>
      <c r="F33" s="24">
        <f>D33+E33</f>
        <v>150</v>
      </c>
      <c r="G33" s="43" t="s">
        <v>144</v>
      </c>
      <c r="H33" s="43" t="s">
        <v>397</v>
      </c>
      <c r="I33" s="26">
        <v>1978</v>
      </c>
      <c r="J33" s="43" t="s">
        <v>398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20">
        <v>50</v>
      </c>
      <c r="Z33" s="3"/>
      <c r="AA33" s="3"/>
      <c r="AB33" s="3"/>
      <c r="AC33" s="3"/>
      <c r="AD33" s="3">
        <v>50</v>
      </c>
      <c r="AE33" s="3">
        <v>50</v>
      </c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6"/>
      <c r="AV33" s="2"/>
    </row>
    <row r="34" spans="1:48" s="1" customFormat="1" ht="13.5" customHeight="1">
      <c r="A34" s="14">
        <v>24</v>
      </c>
      <c r="B34" s="2">
        <f>SUM(K34:AV34)</f>
        <v>148</v>
      </c>
      <c r="C34" s="21">
        <f>COUNT(K34:AV34)</f>
        <v>3</v>
      </c>
      <c r="D34" s="21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148</v>
      </c>
      <c r="E34" s="21">
        <f>IF(COUNT(K34:AV34)&lt;22,IF(COUNT(K34:AV34)&gt;14,(COUNT(K34:AV34)-15),0)*20,120)</f>
        <v>0</v>
      </c>
      <c r="F34" s="24">
        <f>D34+E34</f>
        <v>148</v>
      </c>
      <c r="G34" s="43" t="s">
        <v>395</v>
      </c>
      <c r="H34" s="43" t="s">
        <v>396</v>
      </c>
      <c r="I34" s="26">
        <v>1979</v>
      </c>
      <c r="J34" s="43" t="s">
        <v>13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20"/>
      <c r="Z34" s="3"/>
      <c r="AA34" s="3"/>
      <c r="AB34" s="3"/>
      <c r="AC34" s="3"/>
      <c r="AD34" s="20">
        <v>49</v>
      </c>
      <c r="AE34" s="3"/>
      <c r="AF34" s="3"/>
      <c r="AG34" s="3"/>
      <c r="AH34" s="3"/>
      <c r="AI34" s="3">
        <v>50</v>
      </c>
      <c r="AJ34" s="3"/>
      <c r="AK34" s="3"/>
      <c r="AL34" s="3"/>
      <c r="AM34" s="3"/>
      <c r="AN34" s="3"/>
      <c r="AO34" s="3"/>
      <c r="AP34" s="3"/>
      <c r="AQ34" s="3"/>
      <c r="AR34" s="3">
        <v>49</v>
      </c>
      <c r="AS34" s="3"/>
      <c r="AT34" s="3"/>
      <c r="AU34" s="3"/>
      <c r="AV34" s="2"/>
    </row>
    <row r="35" spans="1:48" ht="13.5" customHeight="1">
      <c r="A35" s="14">
        <v>52</v>
      </c>
      <c r="B35" s="2">
        <f>SUM(K35:AV35)</f>
        <v>73</v>
      </c>
      <c r="C35" s="21">
        <f>COUNT(K35:AV35)</f>
        <v>2</v>
      </c>
      <c r="D35" s="21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73</v>
      </c>
      <c r="E35" s="21">
        <f>IF(COUNT(K35:AV35)&lt;22,IF(COUNT(K35:AV35)&gt;14,(COUNT(K35:AV35)-15),0)*20,120)</f>
        <v>0</v>
      </c>
      <c r="F35" s="24">
        <f>D35+E35</f>
        <v>73</v>
      </c>
      <c r="G35" s="51" t="s">
        <v>448</v>
      </c>
      <c r="H35" s="49" t="s">
        <v>449</v>
      </c>
      <c r="I35" s="50">
        <v>1979</v>
      </c>
      <c r="J35" s="51" t="s">
        <v>450</v>
      </c>
      <c r="AG35" s="3">
        <v>30</v>
      </c>
      <c r="AK35" s="3">
        <v>43</v>
      </c>
      <c r="AV35" s="2"/>
    </row>
    <row r="36" spans="1:48" ht="13.5" customHeight="1">
      <c r="A36" s="14">
        <v>31</v>
      </c>
      <c r="B36" s="2">
        <f>SUM(K36:AV36)</f>
        <v>97</v>
      </c>
      <c r="C36" s="21">
        <f>COUNT(K36:AV36)</f>
        <v>2</v>
      </c>
      <c r="D36" s="21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97</v>
      </c>
      <c r="E36" s="21">
        <f>IF(COUNT(K36:AV36)&lt;22,IF(COUNT(K36:AV36)&gt;14,(COUNT(K36:AV36)-15),0)*20,120)</f>
        <v>0</v>
      </c>
      <c r="F36" s="24">
        <f>D36+E36</f>
        <v>97</v>
      </c>
      <c r="G36" s="26" t="s">
        <v>61</v>
      </c>
      <c r="H36" s="26" t="s">
        <v>62</v>
      </c>
      <c r="I36" s="26">
        <v>1978</v>
      </c>
      <c r="J36" s="26" t="s">
        <v>21</v>
      </c>
      <c r="K36" s="3">
        <v>50</v>
      </c>
      <c r="N36" s="3">
        <v>47</v>
      </c>
      <c r="AI36" s="20"/>
      <c r="AJ36" s="20"/>
      <c r="AV36" s="2"/>
    </row>
    <row r="37" spans="1:48" ht="13.5" customHeight="1">
      <c r="A37" s="14">
        <v>90</v>
      </c>
      <c r="B37" s="2">
        <f>SUM(K37:AV37)</f>
        <v>96</v>
      </c>
      <c r="C37" s="21">
        <f>COUNT(K37:AV37)</f>
        <v>2</v>
      </c>
      <c r="D37" s="21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96</v>
      </c>
      <c r="E37" s="21">
        <f>IF(COUNT(K37:AV37)&lt;22,IF(COUNT(K37:AV37)&gt;14,(COUNT(K37:AV37)-15),0)*20,120)</f>
        <v>0</v>
      </c>
      <c r="F37" s="24">
        <f>D37+E37</f>
        <v>96</v>
      </c>
      <c r="G37" s="29" t="s">
        <v>158</v>
      </c>
      <c r="H37" s="26" t="s">
        <v>159</v>
      </c>
      <c r="I37" s="29">
        <v>1976</v>
      </c>
      <c r="J37" s="29" t="s">
        <v>160</v>
      </c>
      <c r="M37" s="20">
        <v>47</v>
      </c>
      <c r="AT37" s="20">
        <v>49</v>
      </c>
      <c r="AU37" s="6"/>
      <c r="AV37" s="2"/>
    </row>
    <row r="38" spans="1:48" ht="13.5" customHeight="1">
      <c r="A38" s="14">
        <v>44</v>
      </c>
      <c r="B38" s="2">
        <f>SUM(K38:AV38)</f>
        <v>86</v>
      </c>
      <c r="C38" s="21">
        <f>COUNT(K38:AV38)</f>
        <v>2</v>
      </c>
      <c r="D38" s="21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86</v>
      </c>
      <c r="E38" s="21">
        <f>IF(COUNT(K38:AV38)&lt;22,IF(COUNT(K38:AV38)&gt;14,(COUNT(K38:AV38)-15),0)*20,120)</f>
        <v>0</v>
      </c>
      <c r="F38" s="24">
        <f>D38+E38</f>
        <v>86</v>
      </c>
      <c r="G38" s="36" t="s">
        <v>344</v>
      </c>
      <c r="H38" s="36" t="s">
        <v>345</v>
      </c>
      <c r="I38" s="36">
        <v>1980</v>
      </c>
      <c r="J38" s="36" t="s">
        <v>365</v>
      </c>
      <c r="W38" s="3">
        <v>47</v>
      </c>
      <c r="AA38" s="3">
        <v>39</v>
      </c>
      <c r="AV38" s="2"/>
    </row>
    <row r="39" spans="1:48" ht="13.5" customHeight="1">
      <c r="A39" s="14">
        <v>36</v>
      </c>
      <c r="B39" s="2">
        <f>SUM(K39:AV39)</f>
        <v>92</v>
      </c>
      <c r="C39" s="21">
        <f>COUNT(K39:AV39)</f>
        <v>2</v>
      </c>
      <c r="D39" s="21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92</v>
      </c>
      <c r="E39" s="21">
        <f>IF(COUNT(K39:AV39)&lt;22,IF(COUNT(K39:AV39)&gt;14,(COUNT(K39:AV39)-15),0)*20,120)</f>
        <v>0</v>
      </c>
      <c r="F39" s="24">
        <f>D39+E39</f>
        <v>92</v>
      </c>
      <c r="G39" s="39" t="s">
        <v>327</v>
      </c>
      <c r="H39" s="39" t="s">
        <v>328</v>
      </c>
      <c r="I39" s="39">
        <v>1979</v>
      </c>
      <c r="J39" s="39" t="s">
        <v>199</v>
      </c>
      <c r="Q39" s="20"/>
      <c r="R39" s="20"/>
      <c r="V39" s="3">
        <v>48</v>
      </c>
      <c r="AH39" s="3">
        <v>44</v>
      </c>
      <c r="AU39" s="6"/>
      <c r="AV39" s="2"/>
    </row>
    <row r="40" spans="1:48" ht="13.5" customHeight="1">
      <c r="A40" s="14">
        <v>50</v>
      </c>
      <c r="B40" s="2">
        <f>SUM(K40:AV40)</f>
        <v>78</v>
      </c>
      <c r="C40" s="21">
        <f>COUNT(K40:AV40)</f>
        <v>2</v>
      </c>
      <c r="D40" s="21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78</v>
      </c>
      <c r="E40" s="21">
        <f>IF(COUNT(K40:AV40)&lt;22,IF(COUNT(K40:AV40)&gt;14,(COUNT(K40:AV40)-15),0)*20,120)</f>
        <v>0</v>
      </c>
      <c r="F40" s="24">
        <f>D40+E40</f>
        <v>78</v>
      </c>
      <c r="G40" s="36" t="s">
        <v>379</v>
      </c>
      <c r="H40" s="36" t="s">
        <v>380</v>
      </c>
      <c r="I40" s="36">
        <v>1978</v>
      </c>
      <c r="J40" s="36"/>
      <c r="AA40" s="3">
        <v>43</v>
      </c>
      <c r="AG40" s="3">
        <v>35</v>
      </c>
      <c r="AV40" s="2"/>
    </row>
    <row r="41" spans="1:48" ht="13.5" customHeight="1">
      <c r="A41" s="14">
        <v>47</v>
      </c>
      <c r="B41" s="2">
        <f>SUM(K41:AV41)</f>
        <v>80</v>
      </c>
      <c r="C41" s="21">
        <f>COUNT(K41:AV41)</f>
        <v>2</v>
      </c>
      <c r="D41" s="21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80</v>
      </c>
      <c r="E41" s="21">
        <f>IF(COUNT(K41:AV41)&lt;22,IF(COUNT(K41:AV41)&gt;14,(COUNT(K41:AV41)-15),0)*20,120)</f>
        <v>0</v>
      </c>
      <c r="F41" s="24">
        <f>D41+E41</f>
        <v>80</v>
      </c>
      <c r="G41" s="26" t="s">
        <v>320</v>
      </c>
      <c r="H41" s="26" t="s">
        <v>51</v>
      </c>
      <c r="I41" s="26">
        <v>1976</v>
      </c>
      <c r="J41" s="26" t="s">
        <v>321</v>
      </c>
      <c r="T41" s="3">
        <v>36</v>
      </c>
      <c r="V41" s="3">
        <v>44</v>
      </c>
      <c r="AU41" s="6"/>
      <c r="AV41" s="2"/>
    </row>
    <row r="42" spans="1:48" ht="13.5" customHeight="1">
      <c r="A42" s="14">
        <v>39</v>
      </c>
      <c r="B42" s="2">
        <f>SUM(K42:AV42)</f>
        <v>91</v>
      </c>
      <c r="C42" s="21">
        <f>COUNT(K42:AV42)</f>
        <v>2</v>
      </c>
      <c r="D42" s="21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91</v>
      </c>
      <c r="E42" s="21">
        <f>IF(COUNT(K42:AV42)&lt;22,IF(COUNT(K42:AV42)&gt;14,(COUNT(K42:AV42)-15),0)*20,120)</f>
        <v>0</v>
      </c>
      <c r="F42" s="24">
        <f>D42+E42</f>
        <v>91</v>
      </c>
      <c r="G42" s="26" t="s">
        <v>95</v>
      </c>
      <c r="H42" s="26" t="s">
        <v>96</v>
      </c>
      <c r="I42" s="26">
        <v>1979</v>
      </c>
      <c r="J42" s="26"/>
      <c r="K42" s="17">
        <v>44</v>
      </c>
      <c r="AF42" s="20"/>
      <c r="AH42" s="3">
        <v>47</v>
      </c>
      <c r="AU42" s="6"/>
      <c r="AV42" s="2"/>
    </row>
    <row r="43" spans="1:48" ht="13.5" customHeight="1">
      <c r="A43" s="14">
        <v>35</v>
      </c>
      <c r="B43" s="2">
        <f>SUM(K43:AV43)</f>
        <v>93</v>
      </c>
      <c r="C43" s="21">
        <f>COUNT(K43:AV43)</f>
        <v>2</v>
      </c>
      <c r="D43" s="21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93</v>
      </c>
      <c r="E43" s="21">
        <f>IF(COUNT(K43:AV43)&lt;22,IF(COUNT(K43:AV43)&gt;14,(COUNT(K43:AV43)-15),0)*20,120)</f>
        <v>0</v>
      </c>
      <c r="F43" s="24">
        <f>D43+E43</f>
        <v>93</v>
      </c>
      <c r="G43" s="31" t="s">
        <v>253</v>
      </c>
      <c r="H43" s="31" t="s">
        <v>232</v>
      </c>
      <c r="I43" s="32">
        <v>27853</v>
      </c>
      <c r="J43" s="33" t="s">
        <v>252</v>
      </c>
      <c r="O43" s="20">
        <v>45</v>
      </c>
      <c r="AF43" s="20">
        <v>48</v>
      </c>
      <c r="AU43" s="6"/>
      <c r="AV43" s="2"/>
    </row>
    <row r="44" spans="1:48" ht="13.5" customHeight="1">
      <c r="A44" s="14">
        <v>45</v>
      </c>
      <c r="B44" s="2">
        <f>SUM(K44:AV44)</f>
        <v>85</v>
      </c>
      <c r="C44" s="21">
        <f>COUNT(K44:AV44)</f>
        <v>2</v>
      </c>
      <c r="D44" s="21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85</v>
      </c>
      <c r="E44" s="21">
        <f>IF(COUNT(K44:AV44)&lt;22,IF(COUNT(K44:AV44)&gt;14,(COUNT(K44:AV44)-15),0)*20,120)</f>
        <v>0</v>
      </c>
      <c r="F44" s="24">
        <f>D44+E44</f>
        <v>85</v>
      </c>
      <c r="G44" s="36" t="s">
        <v>155</v>
      </c>
      <c r="H44" s="36" t="s">
        <v>340</v>
      </c>
      <c r="I44" s="26">
        <v>1977</v>
      </c>
      <c r="J44" s="36" t="s">
        <v>156</v>
      </c>
      <c r="L44" s="3">
        <v>39</v>
      </c>
      <c r="W44" s="20">
        <v>46</v>
      </c>
      <c r="AV44" s="2"/>
    </row>
    <row r="45" spans="1:48" ht="13.5" customHeight="1">
      <c r="A45" s="14">
        <v>33</v>
      </c>
      <c r="B45" s="2">
        <f>SUM(K45:AV45)</f>
        <v>94</v>
      </c>
      <c r="C45" s="21">
        <f>COUNT(K45:AV45)</f>
        <v>2</v>
      </c>
      <c r="D45" s="21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94</v>
      </c>
      <c r="E45" s="21">
        <f>IF(COUNT(K45:AV45)&lt;22,IF(COUNT(K45:AV45)&gt;14,(COUNT(K45:AV45)-15),0)*20,120)</f>
        <v>0</v>
      </c>
      <c r="F45" s="24">
        <f>D45+E45</f>
        <v>94</v>
      </c>
      <c r="G45" s="36" t="s">
        <v>375</v>
      </c>
      <c r="H45" s="36" t="s">
        <v>376</v>
      </c>
      <c r="I45" s="36">
        <v>1979</v>
      </c>
      <c r="J45" s="36"/>
      <c r="AA45" s="3">
        <v>46</v>
      </c>
      <c r="AJ45" s="3">
        <v>48</v>
      </c>
      <c r="AV45" s="2"/>
    </row>
    <row r="46" spans="1:48" ht="13.5" customHeight="1">
      <c r="A46" s="14">
        <v>40</v>
      </c>
      <c r="B46" s="2">
        <f>SUM(K46:AV46)</f>
        <v>91</v>
      </c>
      <c r="C46" s="21">
        <f>COUNT(K46:AV46)</f>
        <v>2</v>
      </c>
      <c r="D46" s="21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91</v>
      </c>
      <c r="E46" s="21">
        <f>IF(COUNT(K46:AV46)&lt;22,IF(COUNT(K46:AV46)&gt;14,(COUNT(K46:AV46)-15),0)*20,120)</f>
        <v>0</v>
      </c>
      <c r="F46" s="24">
        <f>D46+E46</f>
        <v>91</v>
      </c>
      <c r="G46" s="43" t="s">
        <v>401</v>
      </c>
      <c r="H46" s="43" t="s">
        <v>402</v>
      </c>
      <c r="I46" s="26">
        <v>1977</v>
      </c>
      <c r="J46" s="43" t="s">
        <v>398</v>
      </c>
      <c r="Y46" s="3">
        <v>45</v>
      </c>
      <c r="AD46" s="3">
        <v>46</v>
      </c>
      <c r="AV46" s="2"/>
    </row>
    <row r="47" spans="1:48" ht="13.5" customHeight="1">
      <c r="A47" s="14">
        <v>46</v>
      </c>
      <c r="B47" s="3">
        <f>SUM(K47:AV47)</f>
        <v>83</v>
      </c>
      <c r="C47" s="3">
        <f>COUNT(K47:AV47)</f>
        <v>2</v>
      </c>
      <c r="D47" s="21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83</v>
      </c>
      <c r="E47" s="21">
        <f>IF(COUNT(K47:AV47)&lt;22,IF(COUNT(K47:AV47)&gt;14,(COUNT(K47:AV47)-15),0)*20,120)</f>
        <v>0</v>
      </c>
      <c r="F47" s="24">
        <f>D47+E47</f>
        <v>83</v>
      </c>
      <c r="G47" s="56" t="s">
        <v>503</v>
      </c>
      <c r="H47" s="56" t="s">
        <v>140</v>
      </c>
      <c r="I47" s="56">
        <v>1978</v>
      </c>
      <c r="J47" s="56" t="s">
        <v>434</v>
      </c>
      <c r="AQ47" s="3">
        <v>48</v>
      </c>
      <c r="AR47" s="3">
        <v>35</v>
      </c>
      <c r="AV47" s="2"/>
    </row>
    <row r="48" spans="1:48" ht="13.5" customHeight="1">
      <c r="A48" s="14">
        <v>29</v>
      </c>
      <c r="B48" s="2">
        <f>SUM(K48:AV48)</f>
        <v>100</v>
      </c>
      <c r="C48" s="21">
        <f>COUNT(K48:AV48)</f>
        <v>2</v>
      </c>
      <c r="D48" s="21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100</v>
      </c>
      <c r="E48" s="21">
        <f>IF(COUNT(K48:AV48)&lt;22,IF(COUNT(K48:AV48)&gt;14,(COUNT(K48:AV48)-15),0)*20,120)</f>
        <v>0</v>
      </c>
      <c r="F48" s="24">
        <f>D48+E48</f>
        <v>100</v>
      </c>
      <c r="G48" s="37" t="s">
        <v>294</v>
      </c>
      <c r="H48" s="37" t="s">
        <v>295</v>
      </c>
      <c r="I48" s="38" t="s">
        <v>296</v>
      </c>
      <c r="J48" s="37" t="s">
        <v>297</v>
      </c>
      <c r="P48" s="20"/>
      <c r="Q48" s="20"/>
      <c r="R48" s="3">
        <v>50</v>
      </c>
      <c r="U48" s="3">
        <v>50</v>
      </c>
      <c r="AV48" s="2"/>
    </row>
    <row r="49" spans="1:48" ht="13.5" customHeight="1">
      <c r="A49" s="14">
        <v>48</v>
      </c>
      <c r="B49" s="2">
        <f>SUM(K49:AV49)</f>
        <v>80</v>
      </c>
      <c r="C49" s="21">
        <f>COUNT(K49:AV49)</f>
        <v>2</v>
      </c>
      <c r="D49" s="21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80</v>
      </c>
      <c r="E49" s="21">
        <f>IF(COUNT(K49:AV49)&lt;22,IF(COUNT(K49:AV49)&gt;14,(COUNT(K49:AV49)-15),0)*20,120)</f>
        <v>0</v>
      </c>
      <c r="F49" s="24">
        <f>D49+E49</f>
        <v>80</v>
      </c>
      <c r="G49" s="26" t="s">
        <v>101</v>
      </c>
      <c r="H49" s="26" t="s">
        <v>102</v>
      </c>
      <c r="I49" s="26">
        <v>1978</v>
      </c>
      <c r="J49" s="26"/>
      <c r="K49" s="17">
        <v>41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>
        <v>39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17"/>
      <c r="AT49" s="6"/>
      <c r="AV49" s="2"/>
    </row>
    <row r="50" spans="1:48" ht="13.5" customHeight="1">
      <c r="A50" s="14">
        <v>37</v>
      </c>
      <c r="B50" s="2">
        <f>SUM(K50:AV50)</f>
        <v>92</v>
      </c>
      <c r="C50" s="21">
        <f>COUNT(K50:AV50)</f>
        <v>2</v>
      </c>
      <c r="D50" s="21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92</v>
      </c>
      <c r="E50" s="21">
        <f>IF(COUNT(K50:AV50)&lt;22,IF(COUNT(K50:AV50)&gt;14,(COUNT(K50:AV50)-15),0)*20,120)</f>
        <v>0</v>
      </c>
      <c r="F50" s="24">
        <f>D50+E50</f>
        <v>92</v>
      </c>
      <c r="G50" s="51" t="s">
        <v>139</v>
      </c>
      <c r="H50" s="49" t="s">
        <v>140</v>
      </c>
      <c r="I50" s="50">
        <v>1977</v>
      </c>
      <c r="J50" s="51" t="s">
        <v>433</v>
      </c>
      <c r="L50" s="20">
        <v>46</v>
      </c>
      <c r="AF50" s="20"/>
      <c r="AG50" s="3">
        <v>46</v>
      </c>
      <c r="AU50" s="6"/>
      <c r="AV50" s="2"/>
    </row>
    <row r="51" spans="1:48" ht="13.5" customHeight="1">
      <c r="A51" s="14">
        <v>34</v>
      </c>
      <c r="B51" s="2">
        <f>SUM(K51:AV51)</f>
        <v>94</v>
      </c>
      <c r="C51" s="21">
        <f>COUNT(K51:AV51)</f>
        <v>2</v>
      </c>
      <c r="D51" s="21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94</v>
      </c>
      <c r="E51" s="21">
        <f>IF(COUNT(K51:AV51)&lt;22,IF(COUNT(K51:AV51)&gt;14,(COUNT(K51:AV51)-15),0)*20,120)</f>
        <v>0</v>
      </c>
      <c r="F51" s="24">
        <f>D51+E51</f>
        <v>94</v>
      </c>
      <c r="G51" s="29" t="s">
        <v>144</v>
      </c>
      <c r="H51" s="26" t="s">
        <v>145</v>
      </c>
      <c r="I51" s="29">
        <v>1978</v>
      </c>
      <c r="J51" s="29" t="s">
        <v>146</v>
      </c>
      <c r="L51" s="3">
        <v>46</v>
      </c>
      <c r="M51" s="20">
        <v>48</v>
      </c>
      <c r="AV51" s="2"/>
    </row>
    <row r="52" spans="1:48" ht="13.5" customHeight="1">
      <c r="A52" s="14">
        <v>53</v>
      </c>
      <c r="B52" s="2">
        <f>SUM(K52:AV52)</f>
        <v>66</v>
      </c>
      <c r="C52" s="21">
        <f>COUNT(K52:AV52)</f>
        <v>2</v>
      </c>
      <c r="D52" s="21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66</v>
      </c>
      <c r="E52" s="21">
        <f>IF(COUNT(K52:AV52)&lt;22,IF(COUNT(K52:AV52)&gt;14,(COUNT(K52:AV52)-15),0)*20,120)</f>
        <v>0</v>
      </c>
      <c r="F52" s="24">
        <f>D52+E52</f>
        <v>66</v>
      </c>
      <c r="G52" s="51" t="s">
        <v>157</v>
      </c>
      <c r="H52" s="49" t="s">
        <v>140</v>
      </c>
      <c r="I52" s="50">
        <v>1980</v>
      </c>
      <c r="J52" s="51" t="s">
        <v>451</v>
      </c>
      <c r="L52" s="3">
        <v>38</v>
      </c>
      <c r="AG52" s="3">
        <v>28</v>
      </c>
      <c r="AV52" s="2"/>
    </row>
    <row r="53" spans="1:48" ht="13.5" customHeight="1">
      <c r="A53" s="14">
        <v>41</v>
      </c>
      <c r="B53" s="2">
        <f>SUM(K53:AV53)</f>
        <v>91</v>
      </c>
      <c r="C53" s="21">
        <f>COUNT(K53:AV53)</f>
        <v>2</v>
      </c>
      <c r="D53" s="21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91</v>
      </c>
      <c r="E53" s="21">
        <f>IF(COUNT(K53:AV53)&lt;22,IF(COUNT(K53:AV53)&gt;14,(COUNT(K53:AV53)-15),0)*20,120)</f>
        <v>0</v>
      </c>
      <c r="F53" s="24">
        <f>D53+E53</f>
        <v>91</v>
      </c>
      <c r="G53" s="26" t="s">
        <v>348</v>
      </c>
      <c r="H53" s="26" t="s">
        <v>349</v>
      </c>
      <c r="I53" s="40">
        <v>1976</v>
      </c>
      <c r="J53" s="26" t="s">
        <v>350</v>
      </c>
      <c r="Y53" s="20">
        <v>47</v>
      </c>
      <c r="AE53" s="3">
        <v>44</v>
      </c>
      <c r="AV53" s="2"/>
    </row>
    <row r="54" spans="1:48" ht="13.5" customHeight="1">
      <c r="A54" s="14">
        <v>30</v>
      </c>
      <c r="B54" s="2">
        <f>SUM(K54:AV54)</f>
        <v>100</v>
      </c>
      <c r="C54" s="21">
        <f>COUNT(K54:AV54)</f>
        <v>2</v>
      </c>
      <c r="D54" s="21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100</v>
      </c>
      <c r="E54" s="21">
        <f>IF(COUNT(K54:AV54)&lt;22,IF(COUNT(K54:AV54)&gt;14,(COUNT(K54:AV54)-15),0)*20,120)</f>
        <v>0</v>
      </c>
      <c r="F54" s="24">
        <f>D54+E54</f>
        <v>100</v>
      </c>
      <c r="G54" s="31" t="s">
        <v>241</v>
      </c>
      <c r="H54" s="31" t="s">
        <v>242</v>
      </c>
      <c r="I54" s="32">
        <v>28491</v>
      </c>
      <c r="J54" s="33" t="s">
        <v>243</v>
      </c>
      <c r="O54" s="20">
        <v>50</v>
      </c>
      <c r="AF54" s="20">
        <v>50</v>
      </c>
      <c r="AV54" s="2"/>
    </row>
    <row r="55" spans="1:48" ht="13.5" customHeight="1">
      <c r="A55" s="14">
        <v>42</v>
      </c>
      <c r="B55" s="2">
        <f>SUM(K55:AV55)</f>
        <v>90</v>
      </c>
      <c r="C55" s="21">
        <f>COUNT(K55:AV55)</f>
        <v>2</v>
      </c>
      <c r="D55" s="21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90</v>
      </c>
      <c r="E55" s="21">
        <f>IF(COUNT(K55:AV55)&lt;22,IF(COUNT(K55:AV55)&gt;14,(COUNT(K55:AV55)-15),0)*20,120)</f>
        <v>0</v>
      </c>
      <c r="F55" s="24">
        <f>D55+E55</f>
        <v>90</v>
      </c>
      <c r="G55" s="26" t="s">
        <v>351</v>
      </c>
      <c r="H55" s="26" t="s">
        <v>311</v>
      </c>
      <c r="I55" s="40">
        <v>1977</v>
      </c>
      <c r="J55" s="26" t="s">
        <v>352</v>
      </c>
      <c r="Y55" s="3">
        <v>48</v>
      </c>
      <c r="AR55" s="3">
        <v>42</v>
      </c>
      <c r="AV55" s="2"/>
    </row>
    <row r="56" spans="1:48" ht="13.5" customHeight="1">
      <c r="A56" s="14">
        <v>43</v>
      </c>
      <c r="B56" s="3">
        <f>SUM(K56:AV56)</f>
        <v>89</v>
      </c>
      <c r="C56" s="3">
        <f>COUNT(K56:AV56)</f>
        <v>2</v>
      </c>
      <c r="D56" s="21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89</v>
      </c>
      <c r="E56" s="21">
        <f>IF(COUNT(K56:AV56)&lt;22,IF(COUNT(K56:AV56)&gt;14,(COUNT(K56:AV56)-15),0)*20,120)</f>
        <v>0</v>
      </c>
      <c r="F56" s="24">
        <f>D56+E56</f>
        <v>89</v>
      </c>
      <c r="G56" s="39" t="s">
        <v>468</v>
      </c>
      <c r="H56" s="39" t="s">
        <v>469</v>
      </c>
      <c r="I56" s="39">
        <v>1980</v>
      </c>
      <c r="J56" s="39" t="s">
        <v>285</v>
      </c>
      <c r="T56" s="3">
        <v>41</v>
      </c>
      <c r="AJ56" s="20">
        <v>48</v>
      </c>
      <c r="AV56" s="2"/>
    </row>
    <row r="57" spans="1:48" ht="13.5" customHeight="1">
      <c r="A57" s="14">
        <v>51</v>
      </c>
      <c r="B57" s="2">
        <f>SUM(K57:AV57)</f>
        <v>78</v>
      </c>
      <c r="C57" s="21">
        <f>COUNT(K57:AV57)</f>
        <v>2</v>
      </c>
      <c r="D57" s="21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78</v>
      </c>
      <c r="E57" s="21">
        <f>IF(COUNT(K57:AV57)&lt;22,IF(COUNT(K57:AV57)&gt;14,(COUNT(K57:AV57)-15),0)*20,120)</f>
        <v>0</v>
      </c>
      <c r="F57" s="24">
        <f>D57+E57</f>
        <v>78</v>
      </c>
      <c r="G57" s="29" t="s">
        <v>205</v>
      </c>
      <c r="H57" s="29" t="s">
        <v>52</v>
      </c>
      <c r="I57" s="30" t="s">
        <v>206</v>
      </c>
      <c r="J57" s="29" t="s">
        <v>207</v>
      </c>
      <c r="N57" s="3">
        <v>35</v>
      </c>
      <c r="AH57" s="20">
        <v>43</v>
      </c>
      <c r="AV57" s="2"/>
    </row>
    <row r="58" spans="1:48" ht="13.5" customHeight="1">
      <c r="A58" s="14">
        <v>38</v>
      </c>
      <c r="B58" s="2">
        <f>SUM(K58:AV58)</f>
        <v>92</v>
      </c>
      <c r="C58" s="21">
        <f>COUNT(K58:AV58)</f>
        <v>2</v>
      </c>
      <c r="D58" s="21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92</v>
      </c>
      <c r="E58" s="21">
        <f>IF(COUNT(K58:AV58)&lt;22,IF(COUNT(K58:AV58)&gt;14,(COUNT(K58:AV58)-15),0)*20,120)</f>
        <v>0</v>
      </c>
      <c r="F58" s="24">
        <f>D58+E58</f>
        <v>92</v>
      </c>
      <c r="G58" s="43" t="s">
        <v>353</v>
      </c>
      <c r="H58" s="43" t="s">
        <v>132</v>
      </c>
      <c r="I58" s="26">
        <v>1976</v>
      </c>
      <c r="J58" s="43" t="s">
        <v>398</v>
      </c>
      <c r="Y58" s="3">
        <v>47</v>
      </c>
      <c r="AD58" s="3">
        <v>45</v>
      </c>
      <c r="AV58" s="2"/>
    </row>
    <row r="59" spans="1:48" ht="15">
      <c r="A59" s="14">
        <v>49</v>
      </c>
      <c r="B59" s="2">
        <f>SUM(K59:AV59)</f>
        <v>79</v>
      </c>
      <c r="C59" s="21">
        <f>COUNT(K59:AV59)</f>
        <v>2</v>
      </c>
      <c r="D59" s="21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79</v>
      </c>
      <c r="E59" s="21">
        <f>IF(COUNT(K59:AV59)&lt;22,IF(COUNT(K59:AV59)&gt;14,(COUNT(K59:AV59)-15),0)*20,120)</f>
        <v>0</v>
      </c>
      <c r="F59" s="24">
        <f>D59+E59</f>
        <v>79</v>
      </c>
      <c r="G59" s="34" t="s">
        <v>278</v>
      </c>
      <c r="H59" s="34" t="s">
        <v>279</v>
      </c>
      <c r="I59" s="35">
        <v>1979</v>
      </c>
      <c r="J59" s="35"/>
      <c r="K59" s="6"/>
      <c r="L59" s="17"/>
      <c r="M59" s="6"/>
      <c r="N59" s="6"/>
      <c r="O59" s="6">
        <v>34</v>
      </c>
      <c r="P59" s="20">
        <v>45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17"/>
      <c r="AC59" s="6"/>
      <c r="AD59" s="17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V59" s="2"/>
    </row>
    <row r="60" spans="1:48" ht="12.75">
      <c r="A60" s="14">
        <v>100</v>
      </c>
      <c r="B60" s="2">
        <f>SUM(K60:AV60)</f>
        <v>46</v>
      </c>
      <c r="C60" s="21">
        <f>COUNT(K60:AV60)</f>
        <v>1</v>
      </c>
      <c r="D60" s="21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46</v>
      </c>
      <c r="E60" s="21">
        <f>IF(COUNT(K60:AV60)&lt;22,IF(COUNT(K60:AV60)&gt;14,(COUNT(K60:AV60)-15),0)*20,120)</f>
        <v>0</v>
      </c>
      <c r="F60" s="24">
        <f>D60+E60</f>
        <v>46</v>
      </c>
      <c r="G60" s="36" t="s">
        <v>456</v>
      </c>
      <c r="H60" s="26" t="s">
        <v>457</v>
      </c>
      <c r="I60" s="36">
        <v>1976</v>
      </c>
      <c r="J60" s="36"/>
      <c r="AH60" s="20">
        <v>46</v>
      </c>
      <c r="AV60" s="2"/>
    </row>
    <row r="61" spans="1:33" ht="30">
      <c r="A61" s="14">
        <v>148</v>
      </c>
      <c r="B61" s="2">
        <f>SUM(K61:AV61)</f>
        <v>41</v>
      </c>
      <c r="C61" s="21">
        <f>COUNT(K61:AV61)</f>
        <v>1</v>
      </c>
      <c r="D61" s="21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41</v>
      </c>
      <c r="E61" s="21">
        <f>IF(COUNT(K61:AV61)&lt;22,IF(COUNT(K61:AV61)&gt;14,(COUNT(K61:AV61)-15),0)*20,120)</f>
        <v>0</v>
      </c>
      <c r="F61" s="24">
        <f>D61+E61</f>
        <v>41</v>
      </c>
      <c r="G61" s="51" t="s">
        <v>437</v>
      </c>
      <c r="H61" s="49" t="s">
        <v>432</v>
      </c>
      <c r="I61" s="50">
        <v>1978</v>
      </c>
      <c r="J61" s="51" t="s">
        <v>438</v>
      </c>
      <c r="AG61" s="3">
        <v>41</v>
      </c>
    </row>
    <row r="62" spans="1:11" ht="12.75">
      <c r="A62" s="14">
        <v>202</v>
      </c>
      <c r="B62" s="3">
        <f>SUM(K62:AV62)</f>
        <v>27</v>
      </c>
      <c r="C62" s="3">
        <f>COUNT(K62:AV62)</f>
        <v>1</v>
      </c>
      <c r="D62" s="3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27</v>
      </c>
      <c r="E62" s="21">
        <f>IF(COUNT(K62:AV62)&lt;22,IF(COUNT(K62:AV62)&gt;14,(COUNT(K62:AV62)-15),0)*20,120)</f>
        <v>0</v>
      </c>
      <c r="F62" s="24">
        <f>D62+E62</f>
        <v>27</v>
      </c>
      <c r="G62" s="26" t="s">
        <v>54</v>
      </c>
      <c r="H62" s="26" t="s">
        <v>125</v>
      </c>
      <c r="I62" s="26">
        <v>1976</v>
      </c>
      <c r="J62" s="26"/>
      <c r="K62" s="17">
        <v>27</v>
      </c>
    </row>
    <row r="63" spans="1:46" ht="12.75">
      <c r="A63" s="14">
        <v>108</v>
      </c>
      <c r="B63" s="2">
        <f>SUM(K63:AV63)</f>
        <v>45</v>
      </c>
      <c r="C63" s="21">
        <f>COUNT(K63:AV63)</f>
        <v>1</v>
      </c>
      <c r="D63" s="21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45</v>
      </c>
      <c r="E63" s="21">
        <f>IF(COUNT(K63:AV63)&lt;22,IF(COUNT(K63:AV63)&gt;14,(COUNT(K63:AV63)-15),0)*20,120)</f>
        <v>0</v>
      </c>
      <c r="F63" s="24">
        <f>D63+E63</f>
        <v>45</v>
      </c>
      <c r="G63" s="26" t="s">
        <v>71</v>
      </c>
      <c r="H63" s="26" t="s">
        <v>72</v>
      </c>
      <c r="I63" s="26">
        <v>1978</v>
      </c>
      <c r="J63" s="26"/>
      <c r="K63" s="3">
        <v>45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21" ht="12.75">
      <c r="A64" s="14">
        <v>70</v>
      </c>
      <c r="B64" s="2">
        <f>SUM(K64:AV64)</f>
        <v>49</v>
      </c>
      <c r="C64" s="21">
        <f>COUNT(K64:AV64)</f>
        <v>1</v>
      </c>
      <c r="D64" s="21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49</v>
      </c>
      <c r="E64" s="21">
        <f>IF(COUNT(K64:AV64)&lt;22,IF(COUNT(K64:AV64)&gt;14,(COUNT(K64:AV64)-15),0)*20,120)</f>
        <v>0</v>
      </c>
      <c r="F64" s="24">
        <f>D64+E64</f>
        <v>49</v>
      </c>
      <c r="G64" s="36" t="s">
        <v>116</v>
      </c>
      <c r="H64" s="36" t="s">
        <v>322</v>
      </c>
      <c r="I64" s="36">
        <v>1979</v>
      </c>
      <c r="J64" s="36" t="s">
        <v>323</v>
      </c>
      <c r="U64" s="3">
        <v>49</v>
      </c>
    </row>
    <row r="65" spans="1:46" ht="12.75">
      <c r="A65" s="14">
        <v>195</v>
      </c>
      <c r="B65" s="2">
        <f>SUM(K65:AV65)</f>
        <v>32</v>
      </c>
      <c r="C65" s="21">
        <f>COUNT(K65:AV65)</f>
        <v>1</v>
      </c>
      <c r="D65" s="21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32</v>
      </c>
      <c r="E65" s="21">
        <f>IF(COUNT(K65:AV65)&lt;22,IF(COUNT(K65:AV65)&gt;14,(COUNT(K65:AV65)-15),0)*20,120)</f>
        <v>0</v>
      </c>
      <c r="F65" s="24">
        <f>D65+E65</f>
        <v>32</v>
      </c>
      <c r="G65" s="26" t="s">
        <v>116</v>
      </c>
      <c r="H65" s="26" t="s">
        <v>117</v>
      </c>
      <c r="I65" s="26">
        <v>1976</v>
      </c>
      <c r="J65" s="26" t="s">
        <v>118</v>
      </c>
      <c r="K65" s="17">
        <v>32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17"/>
      <c r="AT65" s="6"/>
    </row>
    <row r="66" spans="1:27" ht="12.75">
      <c r="A66" s="14">
        <v>149</v>
      </c>
      <c r="B66" s="2">
        <f>SUM(K66:AV66)</f>
        <v>41</v>
      </c>
      <c r="C66" s="21">
        <f>COUNT(K66:AV66)</f>
        <v>1</v>
      </c>
      <c r="D66" s="21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41</v>
      </c>
      <c r="E66" s="21">
        <f>IF(COUNT(K66:AV66)&lt;22,IF(COUNT(K66:AV66)&gt;14,(COUNT(K66:AV66)-15),0)*20,120)</f>
        <v>0</v>
      </c>
      <c r="F66" s="24">
        <f>D66+E66</f>
        <v>41</v>
      </c>
      <c r="G66" s="36" t="s">
        <v>318</v>
      </c>
      <c r="H66" s="36" t="s">
        <v>317</v>
      </c>
      <c r="I66" s="36">
        <v>1976</v>
      </c>
      <c r="J66" s="36" t="s">
        <v>21</v>
      </c>
      <c r="AA66" s="3">
        <v>41</v>
      </c>
    </row>
    <row r="67" spans="1:20" ht="12.75">
      <c r="A67" s="14">
        <v>170</v>
      </c>
      <c r="B67" s="2">
        <f>SUM(K67:AV67)</f>
        <v>38</v>
      </c>
      <c r="C67" s="21">
        <f>COUNT(K67:AV67)</f>
        <v>1</v>
      </c>
      <c r="D67" s="21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38</v>
      </c>
      <c r="E67" s="21">
        <f>IF(COUNT(K67:AV67)&lt;22,IF(COUNT(K67:AV67)&gt;14,(COUNT(K67:AV67)-15),0)*20,120)</f>
        <v>0</v>
      </c>
      <c r="F67" s="24">
        <f>D67+E67</f>
        <v>38</v>
      </c>
      <c r="G67" s="6" t="s">
        <v>318</v>
      </c>
      <c r="H67" s="6" t="s">
        <v>317</v>
      </c>
      <c r="I67" s="26">
        <v>1976</v>
      </c>
      <c r="J67" s="26" t="s">
        <v>319</v>
      </c>
      <c r="T67" s="3">
        <v>38</v>
      </c>
    </row>
    <row r="68" spans="1:27" ht="12.75">
      <c r="A68" s="14">
        <v>54</v>
      </c>
      <c r="B68" s="2">
        <f>SUM(K68:AV68)</f>
        <v>50</v>
      </c>
      <c r="C68" s="21">
        <f>COUNT(K68:AV68)</f>
        <v>1</v>
      </c>
      <c r="D68" s="21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50</v>
      </c>
      <c r="E68" s="21">
        <f>IF(COUNT(K68:AV68)&lt;22,IF(COUNT(K68:AV68)&gt;14,(COUNT(K68:AV68)-15),0)*20,120)</f>
        <v>0</v>
      </c>
      <c r="F68" s="24">
        <f>D68+E68</f>
        <v>50</v>
      </c>
      <c r="G68" s="36" t="s">
        <v>367</v>
      </c>
      <c r="H68" s="36" t="s">
        <v>368</v>
      </c>
      <c r="I68" s="36">
        <v>1978</v>
      </c>
      <c r="J68" s="36" t="s">
        <v>369</v>
      </c>
      <c r="AA68" s="3">
        <v>50</v>
      </c>
    </row>
    <row r="69" spans="1:43" ht="12.75">
      <c r="A69" s="14">
        <v>55</v>
      </c>
      <c r="B69" s="3">
        <f>SUM(K69:AV69)</f>
        <v>50</v>
      </c>
      <c r="C69" s="3">
        <f>COUNT(K69:AV69)</f>
        <v>1</v>
      </c>
      <c r="D69" s="21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50</v>
      </c>
      <c r="E69" s="21">
        <f>IF(COUNT(K69:AV69)&lt;22,IF(COUNT(K69:AV69)&gt;14,(COUNT(K69:AV69)-15),0)*20,120)</f>
        <v>0</v>
      </c>
      <c r="F69" s="24">
        <f>D69+E69</f>
        <v>50</v>
      </c>
      <c r="G69" s="56" t="s">
        <v>501</v>
      </c>
      <c r="H69" s="56" t="s">
        <v>502</v>
      </c>
      <c r="I69" s="56">
        <v>1978</v>
      </c>
      <c r="J69" s="56" t="s">
        <v>434</v>
      </c>
      <c r="AQ69" s="3">
        <v>50</v>
      </c>
    </row>
    <row r="70" spans="1:20" ht="12.75">
      <c r="A70" s="14">
        <v>157</v>
      </c>
      <c r="B70" s="2">
        <f>SUM(K70:AV70)</f>
        <v>40</v>
      </c>
      <c r="C70" s="21">
        <f>COUNT(K70:AV70)</f>
        <v>1</v>
      </c>
      <c r="D70" s="21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40</v>
      </c>
      <c r="E70" s="21">
        <f>IF(COUNT(K70:AV70)&lt;22,IF(COUNT(K70:AV70)&gt;14,(COUNT(K70:AV70)-15),0)*20,120)</f>
        <v>0</v>
      </c>
      <c r="F70" s="24">
        <f>D70+E70</f>
        <v>40</v>
      </c>
      <c r="G70" s="26" t="s">
        <v>315</v>
      </c>
      <c r="H70" s="26" t="s">
        <v>316</v>
      </c>
      <c r="I70" s="26">
        <v>1977</v>
      </c>
      <c r="J70" s="26"/>
      <c r="T70" s="3">
        <v>40</v>
      </c>
    </row>
    <row r="71" spans="1:27" ht="25.5">
      <c r="A71" s="14">
        <v>87</v>
      </c>
      <c r="B71" s="2">
        <f>SUM(K71:AV71)</f>
        <v>47</v>
      </c>
      <c r="C71" s="21">
        <f>COUNT(K71:AV71)</f>
        <v>1</v>
      </c>
      <c r="D71" s="21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47</v>
      </c>
      <c r="E71" s="21">
        <f>IF(COUNT(K71:AV71)&lt;22,IF(COUNT(K71:AV71)&gt;14,(COUNT(K71:AV71)-15),0)*20,120)</f>
        <v>0</v>
      </c>
      <c r="F71" s="24">
        <f>D71+E71</f>
        <v>47</v>
      </c>
      <c r="G71" s="26" t="s">
        <v>364</v>
      </c>
      <c r="H71" s="36" t="s">
        <v>100</v>
      </c>
      <c r="I71" s="36">
        <v>1978</v>
      </c>
      <c r="J71" s="36" t="s">
        <v>365</v>
      </c>
      <c r="AA71" s="3">
        <v>47</v>
      </c>
    </row>
    <row r="72" spans="1:22" ht="12.75">
      <c r="A72" s="14">
        <v>101</v>
      </c>
      <c r="B72" s="2">
        <f>SUM(K72:AV72)</f>
        <v>46</v>
      </c>
      <c r="C72" s="21">
        <f>COUNT(K72:AV72)</f>
        <v>1</v>
      </c>
      <c r="D72" s="21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46</v>
      </c>
      <c r="E72" s="21">
        <f>IF(COUNT(K72:AV72)&lt;22,IF(COUNT(K72:AV72)&gt;14,(COUNT(K72:AV72)-15),0)*20,120)</f>
        <v>0</v>
      </c>
      <c r="F72" s="24">
        <f>D72+E72</f>
        <v>46</v>
      </c>
      <c r="G72" s="39" t="s">
        <v>331</v>
      </c>
      <c r="H72" s="39" t="s">
        <v>332</v>
      </c>
      <c r="I72" s="39">
        <v>1977</v>
      </c>
      <c r="J72" s="39"/>
      <c r="Q72" s="20"/>
      <c r="R72" s="20"/>
      <c r="V72" s="3">
        <v>46</v>
      </c>
    </row>
    <row r="73" spans="1:46" ht="12.75">
      <c r="A73" s="3"/>
      <c r="B73" s="3">
        <f>SUM(K73:AV73)</f>
        <v>46</v>
      </c>
      <c r="C73" s="3">
        <f>COUNT(K73:AV73)</f>
        <v>1</v>
      </c>
      <c r="D73" s="21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46</v>
      </c>
      <c r="E73" s="21">
        <f>IF(COUNT(K73:AV73)&lt;22,IF(COUNT(K73:AV73)&gt;14,(COUNT(K73:AV73)-15),0)*20,120)</f>
        <v>0</v>
      </c>
      <c r="F73" s="24">
        <f>D73+E73</f>
        <v>46</v>
      </c>
      <c r="G73" s="43" t="s">
        <v>528</v>
      </c>
      <c r="H73" s="26" t="s">
        <v>400</v>
      </c>
      <c r="I73" s="43" t="s">
        <v>421</v>
      </c>
      <c r="J73" s="43" t="s">
        <v>347</v>
      </c>
      <c r="AT73" s="3">
        <v>46</v>
      </c>
    </row>
    <row r="74" spans="1:33" ht="15">
      <c r="A74" s="14">
        <v>128</v>
      </c>
      <c r="B74" s="2">
        <f>SUM(K74:AV74)</f>
        <v>43</v>
      </c>
      <c r="C74" s="21">
        <f>COUNT(K74:AV74)</f>
        <v>1</v>
      </c>
      <c r="D74" s="21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43</v>
      </c>
      <c r="E74" s="21">
        <f>IF(COUNT(K74:AV74)&lt;22,IF(COUNT(K74:AV74)&gt;14,(COUNT(K74:AV74)-15),0)*20,120)</f>
        <v>0</v>
      </c>
      <c r="F74" s="24">
        <f>D74+E74</f>
        <v>43</v>
      </c>
      <c r="G74" s="51" t="s">
        <v>435</v>
      </c>
      <c r="H74" s="49" t="s">
        <v>436</v>
      </c>
      <c r="I74" s="50">
        <v>1978</v>
      </c>
      <c r="J74" s="51" t="s">
        <v>382</v>
      </c>
      <c r="AG74" s="3">
        <v>43</v>
      </c>
    </row>
    <row r="75" spans="1:27" ht="12.75">
      <c r="A75" s="14">
        <v>117</v>
      </c>
      <c r="B75" s="2">
        <f>SUM(K75:AV75)</f>
        <v>44</v>
      </c>
      <c r="C75" s="21">
        <f>COUNT(K75:AV75)</f>
        <v>1</v>
      </c>
      <c r="D75" s="21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44</v>
      </c>
      <c r="E75" s="21">
        <f>IF(COUNT(K75:AV75)&lt;22,IF(COUNT(K75:AV75)&gt;14,(COUNT(K75:AV75)-15),0)*20,120)</f>
        <v>0</v>
      </c>
      <c r="F75" s="24">
        <f>D75+E75</f>
        <v>44</v>
      </c>
      <c r="G75" s="36" t="s">
        <v>377</v>
      </c>
      <c r="H75" s="36" t="s">
        <v>378</v>
      </c>
      <c r="I75" s="36">
        <v>1980</v>
      </c>
      <c r="J75" s="36"/>
      <c r="AA75" s="3">
        <v>44</v>
      </c>
    </row>
    <row r="76" spans="1:32" ht="12.75">
      <c r="A76" s="14">
        <v>129</v>
      </c>
      <c r="B76" s="2">
        <f>SUM(K76:AV76)</f>
        <v>43</v>
      </c>
      <c r="C76" s="21">
        <f>COUNT(K76:AV76)</f>
        <v>1</v>
      </c>
      <c r="D76" s="21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43</v>
      </c>
      <c r="E76" s="21">
        <f>IF(COUNT(K76:AV76)&lt;22,IF(COUNT(K76:AV76)&gt;14,(COUNT(K76:AV76)-15),0)*20,120)</f>
        <v>0</v>
      </c>
      <c r="F76" s="24">
        <f>D76+E76</f>
        <v>43</v>
      </c>
      <c r="G76" s="46" t="s">
        <v>422</v>
      </c>
      <c r="H76" s="46" t="s">
        <v>423</v>
      </c>
      <c r="I76" s="47" t="s">
        <v>296</v>
      </c>
      <c r="J76" s="46" t="s">
        <v>424</v>
      </c>
      <c r="AF76" s="20">
        <v>43</v>
      </c>
    </row>
    <row r="77" spans="1:29" ht="12.75">
      <c r="A77" s="14">
        <v>56</v>
      </c>
      <c r="B77" s="2">
        <f>SUM(K77:AV77)</f>
        <v>50</v>
      </c>
      <c r="C77" s="21">
        <f>COUNT(K77:AV77)</f>
        <v>1</v>
      </c>
      <c r="D77" s="21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50</v>
      </c>
      <c r="E77" s="21">
        <f>IF(COUNT(K77:AV77)&lt;22,IF(COUNT(K77:AV77)&gt;14,(COUNT(K77:AV77)-15),0)*20,120)</f>
        <v>0</v>
      </c>
      <c r="F77" s="24">
        <f>D77+E77</f>
        <v>50</v>
      </c>
      <c r="G77" s="43" t="s">
        <v>343</v>
      </c>
      <c r="H77" s="43" t="s">
        <v>159</v>
      </c>
      <c r="I77" s="26">
        <v>1978</v>
      </c>
      <c r="J77" s="43" t="s">
        <v>365</v>
      </c>
      <c r="AC77" s="20">
        <v>50</v>
      </c>
    </row>
    <row r="78" spans="1:23" ht="12.75">
      <c r="A78" s="14">
        <v>88</v>
      </c>
      <c r="B78" s="2">
        <f>SUM(K78:AV78)</f>
        <v>47</v>
      </c>
      <c r="C78" s="21">
        <f>COUNT(K78:AV78)</f>
        <v>1</v>
      </c>
      <c r="D78" s="21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47</v>
      </c>
      <c r="E78" s="21">
        <f>IF(COUNT(K78:AV78)&lt;22,IF(COUNT(K78:AV78)&gt;14,(COUNT(K78:AV78)-15),0)*20,120)</f>
        <v>0</v>
      </c>
      <c r="F78" s="24">
        <f>D78+E78</f>
        <v>47</v>
      </c>
      <c r="G78" s="36" t="s">
        <v>343</v>
      </c>
      <c r="H78" s="36" t="s">
        <v>47</v>
      </c>
      <c r="I78" s="36"/>
      <c r="J78" s="36" t="s">
        <v>13</v>
      </c>
      <c r="W78" s="3">
        <v>47</v>
      </c>
    </row>
    <row r="79" spans="1:44" ht="12.75">
      <c r="A79" s="14">
        <v>180</v>
      </c>
      <c r="B79" s="3">
        <f>SUM(K79:AV79)</f>
        <v>36</v>
      </c>
      <c r="C79" s="3">
        <f>COUNT(K79:AV79)</f>
        <v>1</v>
      </c>
      <c r="D79" s="21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36</v>
      </c>
      <c r="E79" s="21">
        <f>IF(COUNT(K79:AV79)&lt;22,IF(COUNT(K79:AV79)&gt;14,(COUNT(K79:AV79)-15),0)*20,120)</f>
        <v>0</v>
      </c>
      <c r="F79" s="24">
        <f>D79+E79</f>
        <v>36</v>
      </c>
      <c r="G79" s="37" t="s">
        <v>343</v>
      </c>
      <c r="H79" s="26" t="s">
        <v>515</v>
      </c>
      <c r="I79" s="38" t="s">
        <v>409</v>
      </c>
      <c r="J79" s="37"/>
      <c r="AR79" s="3">
        <v>36</v>
      </c>
    </row>
    <row r="80" spans="1:14" ht="12.75">
      <c r="A80" s="14">
        <v>102</v>
      </c>
      <c r="B80" s="2">
        <f>SUM(K80:AV80)</f>
        <v>46</v>
      </c>
      <c r="C80" s="21">
        <f>COUNT(K80:AV80)</f>
        <v>1</v>
      </c>
      <c r="D80" s="21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46</v>
      </c>
      <c r="E80" s="21">
        <f>IF(COUNT(K80:AV80)&lt;22,IF(COUNT(K80:AV80)&gt;14,(COUNT(K80:AV80)-15),0)*20,120)</f>
        <v>0</v>
      </c>
      <c r="F80" s="24">
        <f>D80+E80</f>
        <v>46</v>
      </c>
      <c r="G80" s="29" t="s">
        <v>174</v>
      </c>
      <c r="H80" s="29" t="s">
        <v>175</v>
      </c>
      <c r="I80" s="30" t="s">
        <v>176</v>
      </c>
      <c r="J80" s="29" t="s">
        <v>177</v>
      </c>
      <c r="M80" s="20"/>
      <c r="N80" s="3">
        <v>46</v>
      </c>
    </row>
    <row r="81" spans="1:15" ht="14.25">
      <c r="A81" s="14">
        <v>130</v>
      </c>
      <c r="B81" s="2">
        <f>SUM(K81:AV81)</f>
        <v>43</v>
      </c>
      <c r="C81" s="21">
        <f>COUNT(K81:AV81)</f>
        <v>1</v>
      </c>
      <c r="D81" s="21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43</v>
      </c>
      <c r="E81" s="21">
        <f>IF(COUNT(K81:AV81)&lt;22,IF(COUNT(K81:AV81)&gt;14,(COUNT(K81:AV81)-15),0)*20,120)</f>
        <v>0</v>
      </c>
      <c r="F81" s="24">
        <f>D81+E81</f>
        <v>43</v>
      </c>
      <c r="G81" s="31" t="s">
        <v>256</v>
      </c>
      <c r="H81" s="31" t="s">
        <v>236</v>
      </c>
      <c r="I81" s="32">
        <v>29221</v>
      </c>
      <c r="J81" s="33"/>
      <c r="O81" s="20">
        <v>43</v>
      </c>
    </row>
    <row r="82" spans="1:45" ht="12.75">
      <c r="A82" s="14">
        <v>204</v>
      </c>
      <c r="B82" s="3">
        <f>SUM(K82:AV82)</f>
        <v>26</v>
      </c>
      <c r="C82" s="3">
        <f>COUNT(K82:AV82)</f>
        <v>1</v>
      </c>
      <c r="D82" s="21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26</v>
      </c>
      <c r="E82" s="21">
        <f>IF(COUNT(K82:AV82)&lt;22,IF(COUNT(K82:AV82)&gt;14,(COUNT(K82:AV82)-15),0)*20,120)</f>
        <v>0</v>
      </c>
      <c r="F82" s="24">
        <f>D82+E82</f>
        <v>26</v>
      </c>
      <c r="G82" s="26" t="s">
        <v>126</v>
      </c>
      <c r="H82" s="26" t="s">
        <v>59</v>
      </c>
      <c r="I82" s="26">
        <v>1979</v>
      </c>
      <c r="J82" s="26" t="s">
        <v>127</v>
      </c>
      <c r="K82" s="17">
        <v>26</v>
      </c>
      <c r="AA82" s="6"/>
      <c r="AB82" s="19"/>
      <c r="AS82" s="20"/>
    </row>
    <row r="83" spans="1:22" ht="12.75">
      <c r="A83" s="14">
        <v>131</v>
      </c>
      <c r="B83" s="2">
        <f>SUM(K83:AV83)</f>
        <v>43</v>
      </c>
      <c r="C83" s="21">
        <f>COUNT(K83:AV83)</f>
        <v>1</v>
      </c>
      <c r="D83" s="21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43</v>
      </c>
      <c r="E83" s="21">
        <f>IF(COUNT(K83:AV83)&lt;22,IF(COUNT(K83:AV83)&gt;14,(COUNT(K83:AV83)-15),0)*20,120)</f>
        <v>0</v>
      </c>
      <c r="F83" s="24">
        <f>D83+E83</f>
        <v>43</v>
      </c>
      <c r="G83" s="39" t="s">
        <v>336</v>
      </c>
      <c r="H83" s="39" t="s">
        <v>337</v>
      </c>
      <c r="I83" s="39">
        <v>1976</v>
      </c>
      <c r="J83" s="39" t="s">
        <v>338</v>
      </c>
      <c r="V83" s="3">
        <v>43</v>
      </c>
    </row>
    <row r="84" spans="1:32" ht="12.75">
      <c r="A84" s="14">
        <v>109</v>
      </c>
      <c r="B84" s="2">
        <f>SUM(K84:AV84)</f>
        <v>45</v>
      </c>
      <c r="C84" s="21">
        <f>COUNT(K84:AV84)</f>
        <v>1</v>
      </c>
      <c r="D84" s="21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45</v>
      </c>
      <c r="E84" s="21">
        <f>IF(COUNT(K84:AV84)&lt;22,IF(COUNT(K84:AV84)&gt;14,(COUNT(K84:AV84)-15),0)*20,120)</f>
        <v>0</v>
      </c>
      <c r="F84" s="24">
        <f>D84+E84</f>
        <v>45</v>
      </c>
      <c r="G84" s="46" t="s">
        <v>416</v>
      </c>
      <c r="H84" s="46" t="s">
        <v>417</v>
      </c>
      <c r="I84" s="47" t="s">
        <v>409</v>
      </c>
      <c r="J84" s="46" t="s">
        <v>418</v>
      </c>
      <c r="AF84" s="20">
        <v>45</v>
      </c>
    </row>
    <row r="85" spans="1:44" ht="12.75">
      <c r="A85" s="14">
        <v>150</v>
      </c>
      <c r="B85" s="3">
        <f>SUM(K85:AV85)</f>
        <v>41</v>
      </c>
      <c r="C85" s="3">
        <f>COUNT(K85:AV85)</f>
        <v>1</v>
      </c>
      <c r="D85" s="21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41</v>
      </c>
      <c r="E85" s="21">
        <f>IF(COUNT(K85:AV85)&lt;22,IF(COUNT(K85:AV85)&gt;14,(COUNT(K85:AV85)-15),0)*20,120)</f>
        <v>0</v>
      </c>
      <c r="F85" s="24">
        <f>D85+E85</f>
        <v>41</v>
      </c>
      <c r="G85" s="37" t="s">
        <v>509</v>
      </c>
      <c r="H85" s="26" t="s">
        <v>388</v>
      </c>
      <c r="I85" s="38" t="s">
        <v>409</v>
      </c>
      <c r="J85" s="37" t="s">
        <v>510</v>
      </c>
      <c r="AR85" s="3">
        <v>41</v>
      </c>
    </row>
    <row r="86" spans="1:15" ht="14.25">
      <c r="A86" s="14">
        <v>132</v>
      </c>
      <c r="B86" s="2">
        <f>SUM(K86:AV86)</f>
        <v>43</v>
      </c>
      <c r="C86" s="21">
        <f>COUNT(K86:AV86)</f>
        <v>1</v>
      </c>
      <c r="D86" s="21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43</v>
      </c>
      <c r="E86" s="21">
        <f>IF(COUNT(K86:AV86)&lt;22,IF(COUNT(K86:AV86)&gt;14,(COUNT(K86:AV86)-15),0)*20,120)</f>
        <v>0</v>
      </c>
      <c r="F86" s="24">
        <f>D86+E86</f>
        <v>43</v>
      </c>
      <c r="G86" s="31" t="s">
        <v>211</v>
      </c>
      <c r="H86" s="31" t="s">
        <v>226</v>
      </c>
      <c r="I86" s="32">
        <v>28491</v>
      </c>
      <c r="J86" s="33"/>
      <c r="O86" s="3">
        <v>43</v>
      </c>
    </row>
    <row r="87" spans="1:44" ht="12.75">
      <c r="A87" s="14">
        <v>188</v>
      </c>
      <c r="B87" s="3">
        <f>SUM(K87:AV87)</f>
        <v>34</v>
      </c>
      <c r="C87" s="3">
        <f>COUNT(K87:AV87)</f>
        <v>1</v>
      </c>
      <c r="D87" s="21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34</v>
      </c>
      <c r="E87" s="21">
        <f>IF(COUNT(K87:AV87)&lt;22,IF(COUNT(K87:AV87)&gt;14,(COUNT(K87:AV87)-15),0)*20,120)</f>
        <v>0</v>
      </c>
      <c r="F87" s="24">
        <f>D87+E87</f>
        <v>34</v>
      </c>
      <c r="G87" s="37" t="s">
        <v>516</v>
      </c>
      <c r="H87" s="26" t="s">
        <v>517</v>
      </c>
      <c r="I87" s="38" t="s">
        <v>415</v>
      </c>
      <c r="J87" s="37"/>
      <c r="AR87" s="3">
        <v>34</v>
      </c>
    </row>
    <row r="88" spans="1:15" ht="14.25">
      <c r="A88" s="14">
        <v>139</v>
      </c>
      <c r="B88" s="2">
        <f>SUM(K88:AV88)</f>
        <v>42</v>
      </c>
      <c r="C88" s="21">
        <f>COUNT(K88:AV88)</f>
        <v>1</v>
      </c>
      <c r="D88" s="21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42</v>
      </c>
      <c r="E88" s="21">
        <f>IF(COUNT(K88:AV88)&lt;22,IF(COUNT(K88:AV88)&gt;14,(COUNT(K88:AV88)-15),0)*20,120)</f>
        <v>0</v>
      </c>
      <c r="F88" s="24">
        <f>D88+E88</f>
        <v>42</v>
      </c>
      <c r="G88" s="31" t="s">
        <v>227</v>
      </c>
      <c r="H88" s="31" t="s">
        <v>228</v>
      </c>
      <c r="I88" s="32">
        <v>27760</v>
      </c>
      <c r="J88" s="33"/>
      <c r="O88" s="3">
        <v>42</v>
      </c>
    </row>
    <row r="89" spans="1:11" ht="12.75">
      <c r="A89" s="14">
        <v>171</v>
      </c>
      <c r="B89" s="2">
        <f>SUM(K89:AV89)</f>
        <v>38</v>
      </c>
      <c r="C89" s="21">
        <f>COUNT(K89:AV89)</f>
        <v>1</v>
      </c>
      <c r="D89" s="21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38</v>
      </c>
      <c r="E89" s="21">
        <f>IF(COUNT(K89:AV89)&lt;22,IF(COUNT(K89:AV89)&gt;14,(COUNT(K89:AV89)-15),0)*20,120)</f>
        <v>0</v>
      </c>
      <c r="F89" s="24">
        <f>D89+E89</f>
        <v>38</v>
      </c>
      <c r="G89" s="26" t="s">
        <v>106</v>
      </c>
      <c r="H89" s="26" t="s">
        <v>107</v>
      </c>
      <c r="I89" s="26">
        <v>1976</v>
      </c>
      <c r="J89" s="26" t="s">
        <v>21</v>
      </c>
      <c r="K89" s="17">
        <v>38</v>
      </c>
    </row>
    <row r="90" spans="1:15" ht="14.25">
      <c r="A90" s="14">
        <v>103</v>
      </c>
      <c r="B90" s="2">
        <f>SUM(K90:AV90)</f>
        <v>46</v>
      </c>
      <c r="C90" s="21">
        <f>COUNT(K90:AV90)</f>
        <v>1</v>
      </c>
      <c r="D90" s="21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46</v>
      </c>
      <c r="E90" s="21">
        <f>IF(COUNT(K90:AV90)&lt;22,IF(COUNT(K90:AV90)&gt;14,(COUNT(K90:AV90)-15),0)*20,120)</f>
        <v>0</v>
      </c>
      <c r="F90" s="24">
        <f>D90+E90</f>
        <v>46</v>
      </c>
      <c r="G90" s="31" t="s">
        <v>250</v>
      </c>
      <c r="H90" s="31" t="s">
        <v>251</v>
      </c>
      <c r="I90" s="32">
        <v>28827</v>
      </c>
      <c r="J90" s="33" t="s">
        <v>252</v>
      </c>
      <c r="O90" s="20">
        <v>46</v>
      </c>
    </row>
    <row r="91" spans="1:37" ht="12.75">
      <c r="A91" s="14">
        <v>89</v>
      </c>
      <c r="B91" s="3">
        <f>SUM(K91:AV91)</f>
        <v>47</v>
      </c>
      <c r="C91" s="3">
        <f>COUNT(K91:AV91)</f>
        <v>1</v>
      </c>
      <c r="D91" s="21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47</v>
      </c>
      <c r="E91" s="21">
        <f>IF(COUNT(K91:AV91)&lt;22,IF(COUNT(K91:AV91)&gt;14,(COUNT(K91:AV91)-15),0)*20,120)</f>
        <v>0</v>
      </c>
      <c r="F91" s="24">
        <f>D91+E91</f>
        <v>47</v>
      </c>
      <c r="G91" s="26" t="s">
        <v>477</v>
      </c>
      <c r="H91" s="26" t="s">
        <v>478</v>
      </c>
      <c r="I91" s="54">
        <v>1980</v>
      </c>
      <c r="J91" s="26" t="s">
        <v>479</v>
      </c>
      <c r="AK91" s="3">
        <v>47</v>
      </c>
    </row>
    <row r="92" spans="1:33" ht="15">
      <c r="A92" s="14">
        <v>172</v>
      </c>
      <c r="B92" s="2">
        <f>SUM(K92:AV92)</f>
        <v>38</v>
      </c>
      <c r="C92" s="21">
        <f>COUNT(K92:AV92)</f>
        <v>1</v>
      </c>
      <c r="D92" s="21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38</v>
      </c>
      <c r="E92" s="21">
        <f>IF(COUNT(K92:AV92)&lt;22,IF(COUNT(K92:AV92)&gt;14,(COUNT(K92:AV92)-15),0)*20,120)</f>
        <v>0</v>
      </c>
      <c r="F92" s="24">
        <f>D92+E92</f>
        <v>38</v>
      </c>
      <c r="G92" s="51" t="s">
        <v>439</v>
      </c>
      <c r="H92" s="49" t="s">
        <v>440</v>
      </c>
      <c r="I92" s="50">
        <v>1976</v>
      </c>
      <c r="J92" s="51" t="s">
        <v>434</v>
      </c>
      <c r="AG92" s="3">
        <v>38</v>
      </c>
    </row>
    <row r="93" spans="1:33" ht="15">
      <c r="A93" s="14">
        <v>57</v>
      </c>
      <c r="B93" s="2">
        <f>SUM(K93:AV93)</f>
        <v>50</v>
      </c>
      <c r="C93" s="21">
        <f>COUNT(K93:AV93)</f>
        <v>1</v>
      </c>
      <c r="D93" s="21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50</v>
      </c>
      <c r="E93" s="21">
        <f>IF(COUNT(K93:AV93)&lt;22,IF(COUNT(K93:AV93)&gt;14,(COUNT(K93:AV93)-15),0)*20,120)</f>
        <v>0</v>
      </c>
      <c r="F93" s="24">
        <f>D93+E93</f>
        <v>50</v>
      </c>
      <c r="G93" s="51" t="s">
        <v>426</v>
      </c>
      <c r="H93" s="49" t="s">
        <v>427</v>
      </c>
      <c r="I93" s="50">
        <v>1976</v>
      </c>
      <c r="J93" s="51" t="s">
        <v>428</v>
      </c>
      <c r="AG93" s="3">
        <v>50</v>
      </c>
    </row>
    <row r="94" spans="1:36" ht="12.75">
      <c r="A94" s="14">
        <v>71</v>
      </c>
      <c r="B94" s="3">
        <f>SUM(K94:AV94)</f>
        <v>49</v>
      </c>
      <c r="C94" s="3">
        <f>COUNT(K94:AV94)</f>
        <v>1</v>
      </c>
      <c r="D94" s="21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49</v>
      </c>
      <c r="E94" s="21">
        <f>IF(COUNT(K94:AV94)&lt;22,IF(COUNT(K94:AV94)&gt;14,(COUNT(K94:AV94)-15),0)*20,120)</f>
        <v>0</v>
      </c>
      <c r="F94" s="24">
        <f>D94+E94</f>
        <v>49</v>
      </c>
      <c r="G94" s="39" t="s">
        <v>464</v>
      </c>
      <c r="H94" s="39" t="s">
        <v>465</v>
      </c>
      <c r="I94" s="39">
        <v>1978</v>
      </c>
      <c r="J94" s="39" t="s">
        <v>466</v>
      </c>
      <c r="AH94" s="20"/>
      <c r="AJ94" s="3">
        <v>49</v>
      </c>
    </row>
    <row r="95" spans="1:46" ht="12.75">
      <c r="A95" s="14">
        <v>151</v>
      </c>
      <c r="B95" s="2">
        <f>SUM(K95:AV95)</f>
        <v>41</v>
      </c>
      <c r="C95" s="21">
        <f>COUNT(K95:AV95)</f>
        <v>1</v>
      </c>
      <c r="D95" s="21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41</v>
      </c>
      <c r="E95" s="21">
        <f>IF(COUNT(K95:AV95)&lt;22,IF(COUNT(K95:AV95)&gt;14,(COUNT(K95:AV95)-15),0)*20,120)</f>
        <v>0</v>
      </c>
      <c r="F95" s="24">
        <f>D95+E95</f>
        <v>41</v>
      </c>
      <c r="G95" s="26" t="s">
        <v>78</v>
      </c>
      <c r="H95" s="26" t="s">
        <v>52</v>
      </c>
      <c r="I95" s="26">
        <v>1979</v>
      </c>
      <c r="J95" s="26" t="s">
        <v>79</v>
      </c>
      <c r="K95" s="3">
        <v>41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34" ht="25.5">
      <c r="A96" s="14">
        <v>152</v>
      </c>
      <c r="B96" s="2">
        <f>SUM(K96:AV96)</f>
        <v>41</v>
      </c>
      <c r="C96" s="21">
        <f>COUNT(K96:AV96)</f>
        <v>1</v>
      </c>
      <c r="D96" s="21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41</v>
      </c>
      <c r="E96" s="21">
        <f>IF(COUNT(K96:AV96)&lt;22,IF(COUNT(K96:AV96)&gt;14,(COUNT(K96:AV96)-15),0)*20,120)</f>
        <v>0</v>
      </c>
      <c r="F96" s="24">
        <f>D96+E96</f>
        <v>41</v>
      </c>
      <c r="G96" s="36" t="s">
        <v>463</v>
      </c>
      <c r="H96" s="26" t="s">
        <v>390</v>
      </c>
      <c r="I96" s="36">
        <v>1978</v>
      </c>
      <c r="J96" s="36" t="s">
        <v>459</v>
      </c>
      <c r="AH96" s="3">
        <v>41</v>
      </c>
    </row>
    <row r="97" spans="1:15" ht="14.25">
      <c r="A97" s="14">
        <v>72</v>
      </c>
      <c r="B97" s="2">
        <f>SUM(K97:AV97)</f>
        <v>49</v>
      </c>
      <c r="C97" s="21">
        <f>COUNT(K97:AV97)</f>
        <v>1</v>
      </c>
      <c r="D97" s="21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49</v>
      </c>
      <c r="E97" s="21">
        <f>IF(COUNT(K97:AV97)&lt;22,IF(COUNT(K97:AV97)&gt;14,(COUNT(K97:AV97)-15),0)*20,120)</f>
        <v>0</v>
      </c>
      <c r="F97" s="24">
        <f>D97+E97</f>
        <v>49</v>
      </c>
      <c r="G97" s="31" t="s">
        <v>214</v>
      </c>
      <c r="H97" s="31" t="s">
        <v>215</v>
      </c>
      <c r="I97" s="32">
        <v>28856</v>
      </c>
      <c r="J97" s="33"/>
      <c r="O97" s="3">
        <v>49</v>
      </c>
    </row>
    <row r="98" spans="1:11" ht="12.75">
      <c r="A98" s="14">
        <v>58</v>
      </c>
      <c r="B98" s="2">
        <f>SUM(K98:AV98)</f>
        <v>50</v>
      </c>
      <c r="C98" s="21">
        <f>COUNT(K98:AV98)</f>
        <v>1</v>
      </c>
      <c r="D98" s="21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50</v>
      </c>
      <c r="E98" s="21">
        <f>IF(COUNT(K98:AV98)&lt;22,IF(COUNT(K98:AV98)&gt;14,(COUNT(K98:AV98)-15),0)*20,120)</f>
        <v>0</v>
      </c>
      <c r="F98" s="24">
        <f>D98+E98</f>
        <v>50</v>
      </c>
      <c r="G98" s="26" t="s">
        <v>128</v>
      </c>
      <c r="H98" s="26" t="s">
        <v>129</v>
      </c>
      <c r="I98" s="26">
        <v>1980</v>
      </c>
      <c r="J98" s="26"/>
      <c r="K98" s="19">
        <v>50</v>
      </c>
    </row>
    <row r="99" spans="1:14" ht="12.75">
      <c r="A99" s="14">
        <v>79</v>
      </c>
      <c r="B99" s="2">
        <f>SUM(K99:AV99)</f>
        <v>48</v>
      </c>
      <c r="C99" s="21">
        <f>COUNT(K99:AV99)</f>
        <v>1</v>
      </c>
      <c r="D99" s="21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48</v>
      </c>
      <c r="E99" s="21">
        <f>IF(COUNT(K99:AV99)&lt;22,IF(COUNT(K99:AV99)&gt;14,(COUNT(K99:AV99)-15),0)*20,120)</f>
        <v>0</v>
      </c>
      <c r="F99" s="24">
        <f>D99+E99</f>
        <v>48</v>
      </c>
      <c r="G99" s="29" t="s">
        <v>171</v>
      </c>
      <c r="H99" s="29" t="s">
        <v>172</v>
      </c>
      <c r="I99" s="30" t="s">
        <v>173</v>
      </c>
      <c r="J99" s="29" t="s">
        <v>170</v>
      </c>
      <c r="M99" s="20"/>
      <c r="N99" s="3">
        <v>48</v>
      </c>
    </row>
    <row r="100" spans="1:16" ht="12.75">
      <c r="A100" s="14">
        <v>59</v>
      </c>
      <c r="B100" s="2">
        <f>SUM(K100:AV100)</f>
        <v>50</v>
      </c>
      <c r="C100" s="21">
        <f>COUNT(K100:AV100)</f>
        <v>1</v>
      </c>
      <c r="D100" s="21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50</v>
      </c>
      <c r="E100" s="21">
        <f>IF(COUNT(K100:AV100)&lt;22,IF(COUNT(K100:AV100)&gt;14,(COUNT(K100:AV100)-15),0)*20,120)</f>
        <v>0</v>
      </c>
      <c r="F100" s="24">
        <f>D100+E100</f>
        <v>50</v>
      </c>
      <c r="G100" s="28" t="s">
        <v>280</v>
      </c>
      <c r="H100" s="28" t="s">
        <v>281</v>
      </c>
      <c r="I100" s="28">
        <v>1977</v>
      </c>
      <c r="J100" s="28" t="s">
        <v>282</v>
      </c>
      <c r="K100" s="20"/>
      <c r="L100" s="20"/>
      <c r="P100" s="3">
        <v>50</v>
      </c>
    </row>
    <row r="101" spans="1:11" ht="12.75">
      <c r="A101" s="14">
        <v>185</v>
      </c>
      <c r="B101" s="3">
        <f>SUM(K101:AV101)</f>
        <v>35</v>
      </c>
      <c r="C101" s="3">
        <f>COUNT(K101:AV101)</f>
        <v>1</v>
      </c>
      <c r="D101" s="3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35</v>
      </c>
      <c r="E101" s="3">
        <f>IF(COUNT(K101:AV101)&lt;22,IF(COUNT(K101:AV101)&gt;14,(COUNT(K101:AV101)-15),0)*20,120)</f>
        <v>0</v>
      </c>
      <c r="F101" s="24">
        <f>D101+E101</f>
        <v>35</v>
      </c>
      <c r="G101" s="26" t="s">
        <v>110</v>
      </c>
      <c r="H101" s="26" t="s">
        <v>111</v>
      </c>
      <c r="I101" s="26">
        <v>1978</v>
      </c>
      <c r="J101" s="26" t="s">
        <v>112</v>
      </c>
      <c r="K101" s="17">
        <v>35</v>
      </c>
    </row>
    <row r="102" spans="1:19" ht="12.75">
      <c r="A102" s="14">
        <v>133</v>
      </c>
      <c r="B102" s="2">
        <f>SUM(K102:AV102)</f>
        <v>43</v>
      </c>
      <c r="C102" s="21">
        <f>COUNT(K102:AV102)</f>
        <v>1</v>
      </c>
      <c r="D102" s="21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43</v>
      </c>
      <c r="E102" s="21">
        <f>IF(COUNT(K102:AV102)&lt;22,IF(COUNT(K102:AV102)&gt;14,(COUNT(K102:AV102)-15),0)*20,120)</f>
        <v>0</v>
      </c>
      <c r="F102" s="24">
        <f>D102+E102</f>
        <v>43</v>
      </c>
      <c r="G102" s="26" t="s">
        <v>305</v>
      </c>
      <c r="H102" s="26" t="s">
        <v>52</v>
      </c>
      <c r="I102" s="26">
        <v>1977</v>
      </c>
      <c r="J102" s="26"/>
      <c r="S102" s="3">
        <v>43</v>
      </c>
    </row>
    <row r="103" spans="1:46" ht="13.5" customHeight="1">
      <c r="A103" s="14">
        <v>104</v>
      </c>
      <c r="B103" s="2">
        <f>SUM(K103:AV103)</f>
        <v>46</v>
      </c>
      <c r="C103" s="21">
        <f>COUNT(K103:AV103)</f>
        <v>1</v>
      </c>
      <c r="D103" s="21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46</v>
      </c>
      <c r="E103" s="21">
        <f>IF(COUNT(K103:AV103)&lt;22,IF(COUNT(K103:AV103)&gt;14,(COUNT(K103:AV103)-15),0)*20,120)</f>
        <v>0</v>
      </c>
      <c r="F103" s="24">
        <f>D103+E103</f>
        <v>46</v>
      </c>
      <c r="G103" s="34" t="s">
        <v>275</v>
      </c>
      <c r="H103" s="34" t="s">
        <v>276</v>
      </c>
      <c r="I103" s="35">
        <v>1980</v>
      </c>
      <c r="J103" s="35" t="s">
        <v>277</v>
      </c>
      <c r="K103" s="18"/>
      <c r="L103" s="6"/>
      <c r="M103" s="6"/>
      <c r="N103" s="6"/>
      <c r="O103" s="6"/>
      <c r="P103" s="20">
        <v>46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30" ht="13.5" customHeight="1">
      <c r="A104" s="14">
        <v>73</v>
      </c>
      <c r="B104" s="2">
        <f>SUM(K104:AV104)</f>
        <v>49</v>
      </c>
      <c r="C104" s="21">
        <f>COUNT(K104:AV104)</f>
        <v>1</v>
      </c>
      <c r="D104" s="21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49</v>
      </c>
      <c r="E104" s="21">
        <f>IF(COUNT(K104:AV104)&lt;22,IF(COUNT(K104:AV104)&gt;14,(COUNT(K104:AV104)-15),0)*20,120)</f>
        <v>0</v>
      </c>
      <c r="F104" s="24">
        <f>D104+E104</f>
        <v>49</v>
      </c>
      <c r="G104" s="43" t="s">
        <v>399</v>
      </c>
      <c r="H104" s="43" t="s">
        <v>400</v>
      </c>
      <c r="I104" s="26">
        <v>1978</v>
      </c>
      <c r="J104" s="43" t="s">
        <v>347</v>
      </c>
      <c r="AD104" s="3">
        <v>49</v>
      </c>
    </row>
    <row r="105" spans="1:15" ht="13.5" customHeight="1">
      <c r="A105" s="14">
        <v>181</v>
      </c>
      <c r="B105" s="2">
        <f>SUM(K105:AV105)</f>
        <v>36</v>
      </c>
      <c r="C105" s="21">
        <f>COUNT(K105:AV105)</f>
        <v>1</v>
      </c>
      <c r="D105" s="21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36</v>
      </c>
      <c r="E105" s="21">
        <f>IF(COUNT(K105:AV105)&lt;22,IF(COUNT(K105:AV105)&gt;14,(COUNT(K105:AV105)-15),0)*20,120)</f>
        <v>0</v>
      </c>
      <c r="F105" s="24">
        <f>D105+E105</f>
        <v>36</v>
      </c>
      <c r="G105" s="31" t="s">
        <v>237</v>
      </c>
      <c r="H105" s="31" t="s">
        <v>238</v>
      </c>
      <c r="I105" s="32">
        <v>28491</v>
      </c>
      <c r="J105" s="33" t="s">
        <v>85</v>
      </c>
      <c r="O105" s="3">
        <v>36</v>
      </c>
    </row>
    <row r="106" spans="1:20" ht="13.5" customHeight="1">
      <c r="A106" s="14">
        <v>60</v>
      </c>
      <c r="B106" s="2">
        <f>SUM(K106:AV106)</f>
        <v>50</v>
      </c>
      <c r="C106" s="21">
        <f>COUNT(K106:AV106)</f>
        <v>1</v>
      </c>
      <c r="D106" s="21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50</v>
      </c>
      <c r="E106" s="21">
        <f>IF(COUNT(K106:AV106)&lt;22,IF(COUNT(K106:AV106)&gt;14,(COUNT(K106:AV106)-15),0)*20,120)</f>
        <v>0</v>
      </c>
      <c r="F106" s="24">
        <f>D106+E106</f>
        <v>50</v>
      </c>
      <c r="G106" s="26" t="s">
        <v>310</v>
      </c>
      <c r="H106" s="26" t="s">
        <v>311</v>
      </c>
      <c r="I106" s="26">
        <v>1979</v>
      </c>
      <c r="J106" s="26"/>
      <c r="T106" s="3">
        <v>50</v>
      </c>
    </row>
    <row r="107" spans="1:15" ht="13.5" customHeight="1">
      <c r="A107" s="14">
        <v>176</v>
      </c>
      <c r="B107" s="2">
        <f>SUM(K107:AV107)</f>
        <v>37</v>
      </c>
      <c r="C107" s="21">
        <f>COUNT(K107:AV107)</f>
        <v>1</v>
      </c>
      <c r="D107" s="21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37</v>
      </c>
      <c r="E107" s="21">
        <f>IF(COUNT(K107:AV107)&lt;22,IF(COUNT(K107:AV107)&gt;14,(COUNT(K107:AV107)-15),0)*20,120)</f>
        <v>0</v>
      </c>
      <c r="F107" s="24">
        <f>D107+E107</f>
        <v>37</v>
      </c>
      <c r="G107" s="31" t="s">
        <v>265</v>
      </c>
      <c r="H107" s="31" t="s">
        <v>266</v>
      </c>
      <c r="I107" s="32">
        <v>28192</v>
      </c>
      <c r="J107" s="33" t="s">
        <v>252</v>
      </c>
      <c r="O107" s="20">
        <v>37</v>
      </c>
    </row>
    <row r="108" spans="1:15" ht="13.5" customHeight="1">
      <c r="A108" s="14">
        <v>182</v>
      </c>
      <c r="B108" s="2">
        <f>SUM(K108:AV108)</f>
        <v>36</v>
      </c>
      <c r="C108" s="21">
        <f>COUNT(K108:AV108)</f>
        <v>1</v>
      </c>
      <c r="D108" s="21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36</v>
      </c>
      <c r="E108" s="21">
        <f>IF(COUNT(K108:AV108)&lt;22,IF(COUNT(K108:AV108)&gt;14,(COUNT(K108:AV108)-15),0)*20,120)</f>
        <v>0</v>
      </c>
      <c r="F108" s="24">
        <f>D108+E108</f>
        <v>36</v>
      </c>
      <c r="G108" s="31" t="s">
        <v>265</v>
      </c>
      <c r="H108" s="31" t="s">
        <v>267</v>
      </c>
      <c r="I108" s="32">
        <v>28932</v>
      </c>
      <c r="J108" s="33" t="s">
        <v>252</v>
      </c>
      <c r="O108" s="20">
        <v>36</v>
      </c>
    </row>
    <row r="109" spans="1:19" ht="12.75">
      <c r="A109" s="14">
        <v>118</v>
      </c>
      <c r="B109" s="2">
        <f>SUM(K109:AV109)</f>
        <v>44</v>
      </c>
      <c r="C109" s="21">
        <f>COUNT(K109:AV109)</f>
        <v>1</v>
      </c>
      <c r="D109" s="21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44</v>
      </c>
      <c r="E109" s="21">
        <f>IF(COUNT(K109:AV109)&lt;22,IF(COUNT(K109:AV109)&gt;14,(COUNT(K109:AV109)-15),0)*20,120)</f>
        <v>0</v>
      </c>
      <c r="F109" s="24">
        <f>D109+E109</f>
        <v>44</v>
      </c>
      <c r="G109" s="26" t="s">
        <v>302</v>
      </c>
      <c r="H109" s="26" t="s">
        <v>303</v>
      </c>
      <c r="I109" s="26">
        <v>1979</v>
      </c>
      <c r="J109" s="26" t="s">
        <v>304</v>
      </c>
      <c r="S109" s="3">
        <v>44</v>
      </c>
    </row>
    <row r="110" spans="1:35" ht="12.75">
      <c r="A110" s="14">
        <v>119</v>
      </c>
      <c r="B110" s="3">
        <f>SUM(K110:AV110)</f>
        <v>44</v>
      </c>
      <c r="C110" s="3">
        <f>COUNT(K110:AV110)</f>
        <v>1</v>
      </c>
      <c r="D110" s="21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44</v>
      </c>
      <c r="E110" s="21">
        <f>IF(COUNT(K110:AV110)&lt;22,IF(COUNT(K110:AV110)&gt;14,(COUNT(K110:AV110)-15),0)*20,120)</f>
        <v>0</v>
      </c>
      <c r="F110" s="24">
        <f>D110+E110</f>
        <v>44</v>
      </c>
      <c r="G110" s="52" t="s">
        <v>473</v>
      </c>
      <c r="H110" s="52"/>
      <c r="I110" s="52">
        <v>1977</v>
      </c>
      <c r="J110" s="52" t="s">
        <v>474</v>
      </c>
      <c r="AI110" s="3">
        <v>44</v>
      </c>
    </row>
    <row r="111" spans="1:46" ht="12.75">
      <c r="A111" s="14">
        <v>140</v>
      </c>
      <c r="B111" s="2">
        <f>SUM(K111:AV111)</f>
        <v>42</v>
      </c>
      <c r="C111" s="21">
        <f>COUNT(K111:AV111)</f>
        <v>1</v>
      </c>
      <c r="D111" s="21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42</v>
      </c>
      <c r="E111" s="21">
        <f>IF(COUNT(K111:AV111)&lt;22,IF(COUNT(K111:AV111)&gt;14,(COUNT(K111:AV111)-15),0)*20,120)</f>
        <v>0</v>
      </c>
      <c r="F111" s="24">
        <f>D111+E111</f>
        <v>42</v>
      </c>
      <c r="G111" s="26" t="s">
        <v>76</v>
      </c>
      <c r="H111" s="26" t="s">
        <v>77</v>
      </c>
      <c r="I111" s="26">
        <v>1978</v>
      </c>
      <c r="J111" s="26"/>
      <c r="K111" s="3">
        <v>42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17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14">
        <v>134</v>
      </c>
      <c r="B112" s="2">
        <f>SUM(K112:AV112)</f>
        <v>43</v>
      </c>
      <c r="C112" s="21">
        <f>COUNT(K112:AV112)</f>
        <v>1</v>
      </c>
      <c r="D112" s="21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43</v>
      </c>
      <c r="E112" s="21">
        <f>IF(COUNT(K112:AV112)&lt;22,IF(COUNT(K112:AV112)&gt;14,(COUNT(K112:AV112)-15),0)*20,120)</f>
        <v>0</v>
      </c>
      <c r="F112" s="24">
        <f>D112+E112</f>
        <v>43</v>
      </c>
      <c r="G112" s="26" t="s">
        <v>97</v>
      </c>
      <c r="H112" s="26" t="s">
        <v>56</v>
      </c>
      <c r="I112" s="26">
        <v>1980</v>
      </c>
      <c r="J112" s="26" t="s">
        <v>98</v>
      </c>
      <c r="K112" s="17">
        <v>43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16" ht="12.75">
      <c r="A113" s="14">
        <v>110</v>
      </c>
      <c r="B113" s="2">
        <f>SUM(K113:AV113)</f>
        <v>45</v>
      </c>
      <c r="C113" s="21">
        <f>COUNT(K113:AV113)</f>
        <v>1</v>
      </c>
      <c r="D113" s="21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45</v>
      </c>
      <c r="E113" s="21">
        <f>IF(COUNT(K113:AV113)&lt;22,IF(COUNT(K113:AV113)&gt;14,(COUNT(K113:AV113)-15),0)*20,120)</f>
        <v>0</v>
      </c>
      <c r="F113" s="24">
        <f>D113+E113</f>
        <v>45</v>
      </c>
      <c r="G113" s="28" t="s">
        <v>286</v>
      </c>
      <c r="H113" s="28" t="s">
        <v>287</v>
      </c>
      <c r="I113" s="28">
        <v>1977</v>
      </c>
      <c r="J113" s="28" t="s">
        <v>285</v>
      </c>
      <c r="P113" s="3">
        <v>45</v>
      </c>
    </row>
    <row r="114" spans="1:11" ht="12.75">
      <c r="A114" s="14">
        <v>105</v>
      </c>
      <c r="B114" s="3">
        <f>SUM(K114:AV114)</f>
        <v>46</v>
      </c>
      <c r="C114" s="3">
        <f>COUNT(K114:AV114)</f>
        <v>1</v>
      </c>
      <c r="D114" s="3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+IF(COUNT(K114:AV114)&gt;14,LARGE(K114:AV114,15),0)</f>
        <v>46</v>
      </c>
      <c r="E114" s="3">
        <f>IF(COUNT(K114:AV114)&lt;22,IF(COUNT(K114:AV114)&gt;14,(COUNT(K114:AV114)-15),0)*20,120)</f>
        <v>0</v>
      </c>
      <c r="F114" s="24">
        <f>D114+E114</f>
        <v>46</v>
      </c>
      <c r="G114" s="26" t="s">
        <v>70</v>
      </c>
      <c r="H114" s="26" t="s">
        <v>57</v>
      </c>
      <c r="I114" s="26">
        <v>1977</v>
      </c>
      <c r="J114" s="26"/>
      <c r="K114" s="3">
        <v>46</v>
      </c>
    </row>
    <row r="115" spans="1:14" ht="12.75">
      <c r="A115" s="14">
        <v>166</v>
      </c>
      <c r="B115" s="2">
        <f>SUM(K115:AV115)</f>
        <v>39</v>
      </c>
      <c r="C115" s="21">
        <f>COUNT(K115:AV115)</f>
        <v>1</v>
      </c>
      <c r="D115" s="21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+IF(COUNT(K115:AV115)&gt;14,LARGE(K115:AV115,15),0)</f>
        <v>39</v>
      </c>
      <c r="E115" s="21">
        <f>IF(COUNT(K115:AV115)&lt;22,IF(COUNT(K115:AV115)&gt;14,(COUNT(K115:AV115)-15),0)*20,120)</f>
        <v>0</v>
      </c>
      <c r="F115" s="24">
        <f>D115+E115</f>
        <v>39</v>
      </c>
      <c r="G115" s="29" t="s">
        <v>194</v>
      </c>
      <c r="H115" s="29" t="s">
        <v>195</v>
      </c>
      <c r="I115" s="30" t="s">
        <v>196</v>
      </c>
      <c r="J115" s="29" t="s">
        <v>170</v>
      </c>
      <c r="N115" s="3">
        <v>39</v>
      </c>
    </row>
    <row r="116" spans="1:46" ht="12.75">
      <c r="A116" s="14">
        <v>120</v>
      </c>
      <c r="B116" s="2">
        <f>SUM(K116:AV116)</f>
        <v>44</v>
      </c>
      <c r="C116" s="21">
        <f>COUNT(K116:AV116)</f>
        <v>1</v>
      </c>
      <c r="D116" s="21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44</v>
      </c>
      <c r="E116" s="21">
        <f>IF(COUNT(K116:AV116)&lt;22,IF(COUNT(K116:AV116)&gt;14,(COUNT(K116:AV116)-15),0)*20,120)</f>
        <v>0</v>
      </c>
      <c r="F116" s="24">
        <f>D116+E116</f>
        <v>44</v>
      </c>
      <c r="G116" s="26" t="s">
        <v>73</v>
      </c>
      <c r="H116" s="26" t="s">
        <v>74</v>
      </c>
      <c r="I116" s="26">
        <v>1977</v>
      </c>
      <c r="J116" s="26" t="s">
        <v>40</v>
      </c>
      <c r="K116" s="3">
        <v>44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1:32" ht="12.75">
      <c r="A117" s="14">
        <v>201</v>
      </c>
      <c r="B117" s="2">
        <f>SUM(K117:AV117)</f>
        <v>28</v>
      </c>
      <c r="C117" s="3">
        <f>COUNT(K117:AV117)</f>
        <v>1</v>
      </c>
      <c r="D117" s="21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+IF(COUNT(K117:AV117)&gt;14,LARGE(K117:AV117,15),0)</f>
        <v>28</v>
      </c>
      <c r="E117" s="21">
        <f>IF(COUNT(K117:AV117)&lt;22,IF(COUNT(K117:AV117)&gt;14,(COUNT(K117:AV117)-15),0)*20,120)</f>
        <v>0</v>
      </c>
      <c r="F117" s="24">
        <f>D117+E117</f>
        <v>28</v>
      </c>
      <c r="G117" s="26" t="s">
        <v>123</v>
      </c>
      <c r="H117" s="26" t="s">
        <v>124</v>
      </c>
      <c r="I117" s="26">
        <v>1978</v>
      </c>
      <c r="J117" s="26"/>
      <c r="K117" s="17">
        <v>28</v>
      </c>
      <c r="AF117" s="20"/>
    </row>
    <row r="118" spans="1:14" ht="12.75">
      <c r="A118" s="14">
        <v>183</v>
      </c>
      <c r="B118" s="2">
        <f>SUM(K118:AV118)</f>
        <v>36</v>
      </c>
      <c r="C118" s="21">
        <f>COUNT(K118:AV118)</f>
        <v>1</v>
      </c>
      <c r="D118" s="21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+IF(COUNT(K118:AV118)&gt;14,LARGE(K118:AV118,15),0)</f>
        <v>36</v>
      </c>
      <c r="E118" s="21">
        <f>IF(COUNT(K118:AV118)&lt;22,IF(COUNT(K118:AV118)&gt;14,(COUNT(K118:AV118)-15),0)*20,120)</f>
        <v>0</v>
      </c>
      <c r="F118" s="24">
        <f>D118+E118</f>
        <v>36</v>
      </c>
      <c r="G118" s="29" t="s">
        <v>202</v>
      </c>
      <c r="H118" s="29" t="s">
        <v>203</v>
      </c>
      <c r="I118" s="30" t="s">
        <v>204</v>
      </c>
      <c r="J118" s="29" t="s">
        <v>199</v>
      </c>
      <c r="N118" s="3">
        <v>36</v>
      </c>
    </row>
    <row r="119" spans="1:11" ht="12.75">
      <c r="A119" s="14">
        <v>184</v>
      </c>
      <c r="B119" s="2">
        <f>SUM(K119:AV119)</f>
        <v>36</v>
      </c>
      <c r="C119" s="21">
        <f>COUNT(K119:AV119)</f>
        <v>1</v>
      </c>
      <c r="D119" s="21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+IF(COUNT(K119:AV119)&gt;14,LARGE(K119:AV119,15),0)</f>
        <v>36</v>
      </c>
      <c r="E119" s="21">
        <f>IF(COUNT(K119:AV119)&lt;22,IF(COUNT(K119:AV119)&gt;14,(COUNT(K119:AV119)-15),0)*20,120)</f>
        <v>0</v>
      </c>
      <c r="F119" s="24">
        <f>D119+E119</f>
        <v>36</v>
      </c>
      <c r="G119" s="26" t="s">
        <v>109</v>
      </c>
      <c r="H119" s="26" t="s">
        <v>47</v>
      </c>
      <c r="I119" s="26">
        <v>1976</v>
      </c>
      <c r="J119" s="26"/>
      <c r="K119" s="17">
        <v>36</v>
      </c>
    </row>
    <row r="120" spans="1:46" ht="12.75">
      <c r="A120" s="14">
        <v>200</v>
      </c>
      <c r="B120" s="2">
        <f>SUM(K120:AV120)</f>
        <v>29</v>
      </c>
      <c r="C120" s="3">
        <f>COUNT(K120:AV120)</f>
        <v>1</v>
      </c>
      <c r="D120" s="21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+IF(COUNT(K120:AV120)&gt;14,LARGE(K120:AV120,15),0)</f>
        <v>29</v>
      </c>
      <c r="E120" s="21">
        <f>IF(COUNT(K120:AV120)&lt;22,IF(COUNT(K120:AV120)&gt;14,(COUNT(K120:AV120)-15),0)*20,120)</f>
        <v>0</v>
      </c>
      <c r="F120" s="24">
        <f>D120+E120</f>
        <v>29</v>
      </c>
      <c r="G120" s="26" t="s">
        <v>122</v>
      </c>
      <c r="H120" s="26" t="s">
        <v>47</v>
      </c>
      <c r="I120" s="26">
        <v>1979</v>
      </c>
      <c r="J120" s="26"/>
      <c r="K120" s="17">
        <v>29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18"/>
      <c r="AC120" s="6"/>
      <c r="AD120" s="6"/>
      <c r="AE120" s="6"/>
      <c r="AF120" s="6"/>
      <c r="AG120" s="6"/>
      <c r="AH120" s="6"/>
      <c r="AI120" s="6"/>
      <c r="AJ120" s="6"/>
      <c r="AK120" s="6"/>
      <c r="AL120" s="17"/>
      <c r="AM120" s="6"/>
      <c r="AN120" s="6"/>
      <c r="AO120" s="6"/>
      <c r="AP120" s="6"/>
      <c r="AQ120" s="6"/>
      <c r="AR120" s="6"/>
      <c r="AS120" s="6"/>
      <c r="AT120" s="6"/>
    </row>
    <row r="121" spans="1:27" ht="12.75">
      <c r="A121" s="14">
        <v>121</v>
      </c>
      <c r="B121" s="2">
        <f>SUM(K121:AV121)</f>
        <v>44</v>
      </c>
      <c r="C121" s="21">
        <f>COUNT(K121:AV121)</f>
        <v>1</v>
      </c>
      <c r="D121" s="21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+IF(COUNT(K121:AV121)&gt;14,LARGE(K121:AV121,15),0)</f>
        <v>44</v>
      </c>
      <c r="E121" s="21">
        <f>IF(COUNT(K121:AV121)&lt;22,IF(COUNT(K121:AV121)&gt;14,(COUNT(K121:AV121)-15),0)*20,120)</f>
        <v>0</v>
      </c>
      <c r="F121" s="24">
        <f>D121+E121</f>
        <v>44</v>
      </c>
      <c r="G121" s="26" t="s">
        <v>366</v>
      </c>
      <c r="H121" s="36" t="s">
        <v>62</v>
      </c>
      <c r="I121" s="36">
        <v>1976</v>
      </c>
      <c r="J121" s="36"/>
      <c r="AA121" s="3">
        <v>44</v>
      </c>
    </row>
    <row r="122" spans="1:37" ht="12.75">
      <c r="A122" s="14">
        <v>61</v>
      </c>
      <c r="B122" s="3">
        <f>SUM(K122:AV122)</f>
        <v>50</v>
      </c>
      <c r="C122" s="3">
        <f>COUNT(K122:AV122)</f>
        <v>1</v>
      </c>
      <c r="D122" s="21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+IF(COUNT(K122:AV122)&gt;14,LARGE(K122:AV122,15),0)</f>
        <v>50</v>
      </c>
      <c r="E122" s="21">
        <f>IF(COUNT(K122:AV122)&lt;22,IF(COUNT(K122:AV122)&gt;14,(COUNT(K122:AV122)-15),0)*20,120)</f>
        <v>0</v>
      </c>
      <c r="F122" s="24">
        <f>D122+E122</f>
        <v>50</v>
      </c>
      <c r="G122" s="26" t="s">
        <v>484</v>
      </c>
      <c r="H122" s="26" t="s">
        <v>485</v>
      </c>
      <c r="I122" s="54">
        <v>1976</v>
      </c>
      <c r="J122" s="26" t="s">
        <v>434</v>
      </c>
      <c r="AK122" s="20">
        <v>50</v>
      </c>
    </row>
    <row r="123" spans="1:27" ht="12.75">
      <c r="A123" s="14">
        <v>91</v>
      </c>
      <c r="B123" s="2">
        <f>SUM(K123:AV123)</f>
        <v>47</v>
      </c>
      <c r="C123" s="21">
        <f>COUNT(K123:AV123)</f>
        <v>1</v>
      </c>
      <c r="D123" s="21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+IF(COUNT(K123:AV123)&gt;14,LARGE(K123:AV123,15),0)</f>
        <v>47</v>
      </c>
      <c r="E123" s="21">
        <f>IF(COUNT(K123:AV123)&lt;22,IF(COUNT(K123:AV123)&gt;14,(COUNT(K123:AV123)-15),0)*20,120)</f>
        <v>0</v>
      </c>
      <c r="F123" s="24">
        <f>D123+E123</f>
        <v>47</v>
      </c>
      <c r="G123" s="36" t="s">
        <v>372</v>
      </c>
      <c r="H123" s="36" t="s">
        <v>373</v>
      </c>
      <c r="I123" s="36">
        <v>1980</v>
      </c>
      <c r="J123" s="36" t="s">
        <v>374</v>
      </c>
      <c r="AA123" s="3">
        <v>47</v>
      </c>
    </row>
    <row r="124" spans="1:46" ht="12.75">
      <c r="A124" s="3"/>
      <c r="B124" s="3">
        <f>SUM(K124:AV124)</f>
        <v>45</v>
      </c>
      <c r="C124" s="3">
        <f>COUNT(K124:AV124)</f>
        <v>1</v>
      </c>
      <c r="D124" s="21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+IF(COUNT(K124:AV124)&gt;14,LARGE(K124:AV124,15),0)</f>
        <v>45</v>
      </c>
      <c r="E124" s="21">
        <f>IF(COUNT(K124:AV124)&lt;22,IF(COUNT(K124:AV124)&gt;14,(COUNT(K124:AV124)-15),0)*20,120)</f>
        <v>0</v>
      </c>
      <c r="F124" s="24">
        <f>D124+E124</f>
        <v>45</v>
      </c>
      <c r="G124" s="43" t="s">
        <v>529</v>
      </c>
      <c r="H124" s="26" t="s">
        <v>530</v>
      </c>
      <c r="I124" s="43" t="s">
        <v>415</v>
      </c>
      <c r="J124" s="43" t="s">
        <v>531</v>
      </c>
      <c r="AT124" s="3">
        <v>45</v>
      </c>
    </row>
    <row r="125" spans="1:32" ht="12.75">
      <c r="A125" s="14">
        <v>74</v>
      </c>
      <c r="B125" s="2">
        <f>SUM(K125:AV125)</f>
        <v>49</v>
      </c>
      <c r="C125" s="21">
        <f>COUNT(K125:AV125)</f>
        <v>1</v>
      </c>
      <c r="D125" s="21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+IF(COUNT(K125:AV125)&gt;14,LARGE(K125:AV125,15),0)</f>
        <v>49</v>
      </c>
      <c r="E125" s="21">
        <f>IF(COUNT(K125:AV125)&lt;22,IF(COUNT(K125:AV125)&gt;14,(COUNT(K125:AV125)-15),0)*20,120)</f>
        <v>0</v>
      </c>
      <c r="F125" s="24">
        <f>D125+E125</f>
        <v>49</v>
      </c>
      <c r="G125" s="46" t="s">
        <v>410</v>
      </c>
      <c r="H125" s="46" t="s">
        <v>411</v>
      </c>
      <c r="I125" s="47" t="s">
        <v>296</v>
      </c>
      <c r="J125" s="46" t="s">
        <v>412</v>
      </c>
      <c r="AF125" s="20">
        <v>49</v>
      </c>
    </row>
    <row r="126" spans="1:33" ht="15">
      <c r="A126" s="14">
        <v>189</v>
      </c>
      <c r="B126" s="2">
        <f>SUM(K126:AV126)</f>
        <v>34</v>
      </c>
      <c r="C126" s="21">
        <f>COUNT(K126:AV126)</f>
        <v>1</v>
      </c>
      <c r="D126" s="21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+IF(COUNT(K126:AV126)&gt;14,LARGE(K126:AV126,15),0)</f>
        <v>34</v>
      </c>
      <c r="E126" s="21">
        <f>IF(COUNT(K126:AV126)&lt;22,IF(COUNT(K126:AV126)&gt;14,(COUNT(K126:AV126)-15),0)*20,120)</f>
        <v>0</v>
      </c>
      <c r="F126" s="24">
        <f>D126+E126</f>
        <v>34</v>
      </c>
      <c r="G126" s="51" t="s">
        <v>441</v>
      </c>
      <c r="H126" s="49" t="s">
        <v>400</v>
      </c>
      <c r="I126" s="50">
        <v>1977</v>
      </c>
      <c r="J126" s="51" t="s">
        <v>13</v>
      </c>
      <c r="AG126" s="3">
        <v>34</v>
      </c>
    </row>
    <row r="127" spans="1:11" ht="12.75">
      <c r="A127" s="14">
        <v>177</v>
      </c>
      <c r="B127" s="2">
        <f>SUM(K127:AV127)</f>
        <v>37</v>
      </c>
      <c r="C127" s="21">
        <f>COUNT(K127:AV127)</f>
        <v>1</v>
      </c>
      <c r="D127" s="21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+IF(COUNT(K127:AV127)&gt;14,LARGE(K127:AV127,15),0)</f>
        <v>37</v>
      </c>
      <c r="E127" s="21">
        <f>IF(COUNT(K127:AV127)&lt;22,IF(COUNT(K127:AV127)&gt;14,(COUNT(K127:AV127)-15),0)*20,120)</f>
        <v>0</v>
      </c>
      <c r="F127" s="24">
        <f>D127+E127</f>
        <v>37</v>
      </c>
      <c r="G127" s="26" t="s">
        <v>108</v>
      </c>
      <c r="H127" s="26" t="s">
        <v>59</v>
      </c>
      <c r="I127" s="26">
        <v>1976</v>
      </c>
      <c r="J127" s="26"/>
      <c r="K127" s="17">
        <v>37</v>
      </c>
    </row>
    <row r="128" spans="1:33" ht="15">
      <c r="A128" s="14">
        <v>203</v>
      </c>
      <c r="B128" s="3">
        <f>SUM(K128:AV128)</f>
        <v>27</v>
      </c>
      <c r="C128" s="3">
        <f>COUNT(K128:AV128)</f>
        <v>1</v>
      </c>
      <c r="D128" s="21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+IF(COUNT(K128:AV128)&gt;14,LARGE(K128:AV128,15),0)</f>
        <v>27</v>
      </c>
      <c r="E128" s="21">
        <f>IF(COUNT(K128:AV128)&lt;22,IF(COUNT(K128:AV128)&gt;14,(COUNT(K128:AV128)-15),0)*20,120)</f>
        <v>0</v>
      </c>
      <c r="F128" s="24">
        <f>D128+E128</f>
        <v>27</v>
      </c>
      <c r="G128" s="51" t="s">
        <v>108</v>
      </c>
      <c r="H128" s="49" t="s">
        <v>452</v>
      </c>
      <c r="I128" s="50">
        <v>1978</v>
      </c>
      <c r="J128" s="51" t="s">
        <v>444</v>
      </c>
      <c r="AG128" s="3">
        <v>27</v>
      </c>
    </row>
    <row r="129" spans="1:38" ht="12.75">
      <c r="A129" s="14">
        <v>92</v>
      </c>
      <c r="B129" s="3">
        <f>SUM(K129:AV129)</f>
        <v>47</v>
      </c>
      <c r="C129" s="3">
        <f>COUNT(K129:AV129)</f>
        <v>1</v>
      </c>
      <c r="D129" s="21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+IF(COUNT(K129:AV129)&gt;14,LARGE(K129:AV129,15),0)</f>
        <v>47</v>
      </c>
      <c r="E129" s="21">
        <f>IF(COUNT(K129:AV129)&lt;22,IF(COUNT(K129:AV129)&gt;14,(COUNT(K129:AV129)-15),0)*20,120)</f>
        <v>0</v>
      </c>
      <c r="F129" s="24">
        <f>D129+E129</f>
        <v>47</v>
      </c>
      <c r="G129" s="36" t="s">
        <v>489</v>
      </c>
      <c r="H129" s="36" t="s">
        <v>490</v>
      </c>
      <c r="I129" s="36">
        <v>1978</v>
      </c>
      <c r="J129" s="36"/>
      <c r="AH129" s="20"/>
      <c r="AL129" s="3">
        <v>47</v>
      </c>
    </row>
    <row r="130" spans="1:17" ht="12.75">
      <c r="A130" s="14">
        <v>135</v>
      </c>
      <c r="B130" s="2">
        <f>SUM(K130:AV130)</f>
        <v>43</v>
      </c>
      <c r="C130" s="21">
        <f>COUNT(K130:AV130)</f>
        <v>1</v>
      </c>
      <c r="D130" s="21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+IF(COUNT(K130:AV130)&gt;14,LARGE(K130:AV130,15),0)</f>
        <v>43</v>
      </c>
      <c r="E130" s="21">
        <f>IF(COUNT(K130:AV130)&lt;22,IF(COUNT(K130:AV130)&gt;14,(COUNT(K130:AV130)-15),0)*20,120)</f>
        <v>0</v>
      </c>
      <c r="F130" s="24">
        <f>D130+E130</f>
        <v>43</v>
      </c>
      <c r="G130" s="26" t="s">
        <v>292</v>
      </c>
      <c r="H130" s="36" t="s">
        <v>293</v>
      </c>
      <c r="I130" s="36">
        <v>1979</v>
      </c>
      <c r="J130" s="36" t="s">
        <v>85</v>
      </c>
      <c r="Q130" s="20">
        <v>43</v>
      </c>
    </row>
    <row r="131" spans="1:37" ht="12.75">
      <c r="A131" s="14">
        <v>80</v>
      </c>
      <c r="B131" s="3">
        <f>SUM(K131:AV131)</f>
        <v>48</v>
      </c>
      <c r="C131" s="3">
        <f>COUNT(K131:AV131)</f>
        <v>1</v>
      </c>
      <c r="D131" s="21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+IF(COUNT(K131:AV131)&gt;14,LARGE(K131:AV131,15),0)</f>
        <v>48</v>
      </c>
      <c r="E131" s="21">
        <f>IF(COUNT(K131:AV131)&lt;22,IF(COUNT(K131:AV131)&gt;14,(COUNT(K131:AV131)-15),0)*20,120)</f>
        <v>0</v>
      </c>
      <c r="F131" s="24">
        <f>D131+E131</f>
        <v>48</v>
      </c>
      <c r="G131" s="26" t="s">
        <v>475</v>
      </c>
      <c r="H131" s="26" t="s">
        <v>476</v>
      </c>
      <c r="I131" s="54">
        <v>1977</v>
      </c>
      <c r="J131" s="26" t="s">
        <v>434</v>
      </c>
      <c r="AJ131" s="20"/>
      <c r="AK131" s="3">
        <v>48</v>
      </c>
    </row>
    <row r="132" spans="1:33" ht="15">
      <c r="A132" s="14">
        <v>75</v>
      </c>
      <c r="B132" s="2">
        <f>SUM(K132:AV132)</f>
        <v>49</v>
      </c>
      <c r="C132" s="21">
        <f>COUNT(K132:AV132)</f>
        <v>1</v>
      </c>
      <c r="D132" s="21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+IF(COUNT(K132:AV132)&gt;14,LARGE(K132:AV132,15),0)</f>
        <v>49</v>
      </c>
      <c r="E132" s="21">
        <f>IF(COUNT(K132:AV132)&lt;22,IF(COUNT(K132:AV132)&gt;14,(COUNT(K132:AV132)-15),0)*20,120)</f>
        <v>0</v>
      </c>
      <c r="F132" s="24">
        <f>D132+E132</f>
        <v>49</v>
      </c>
      <c r="G132" s="51" t="s">
        <v>429</v>
      </c>
      <c r="H132" s="49" t="s">
        <v>430</v>
      </c>
      <c r="I132" s="50">
        <v>1977</v>
      </c>
      <c r="J132" s="51" t="s">
        <v>431</v>
      </c>
      <c r="AF132" s="20"/>
      <c r="AG132" s="3">
        <v>49</v>
      </c>
    </row>
    <row r="133" spans="1:46" ht="12.75">
      <c r="A133" s="3"/>
      <c r="B133" s="3">
        <f>SUM(K133:AV133)</f>
        <v>43</v>
      </c>
      <c r="C133" s="3">
        <f>COUNT(K133:AV133)</f>
        <v>1</v>
      </c>
      <c r="D133" s="21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+IF(COUNT(K133:AV133)&gt;14,LARGE(K133:AV133,15),0)</f>
        <v>43</v>
      </c>
      <c r="E133" s="21">
        <f>IF(COUNT(K133:AV133)&lt;22,IF(COUNT(K133:AV133)&gt;14,(COUNT(K133:AV133)-15),0)*20,120)</f>
        <v>0</v>
      </c>
      <c r="F133" s="24">
        <f>D133+E133</f>
        <v>43</v>
      </c>
      <c r="G133" s="43" t="s">
        <v>525</v>
      </c>
      <c r="H133" s="26" t="s">
        <v>526</v>
      </c>
      <c r="I133" s="26">
        <v>1980</v>
      </c>
      <c r="J133" s="43" t="s">
        <v>527</v>
      </c>
      <c r="AT133" s="20">
        <v>43</v>
      </c>
    </row>
    <row r="134" spans="1:34" ht="12.75">
      <c r="A134" s="14">
        <v>62</v>
      </c>
      <c r="B134" s="2">
        <f>SUM(K134:AV134)</f>
        <v>50</v>
      </c>
      <c r="C134" s="21">
        <f>COUNT(K134:AV134)</f>
        <v>1</v>
      </c>
      <c r="D134" s="21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+IF(COUNT(K134:AV134)&gt;14,LARGE(K134:AV134,15),0)</f>
        <v>50</v>
      </c>
      <c r="E134" s="21">
        <f>IF(COUNT(K134:AV134)&lt;22,IF(COUNT(K134:AV134)&gt;14,(COUNT(K134:AV134)-15),0)*20,120)</f>
        <v>0</v>
      </c>
      <c r="F134" s="24">
        <f>D134+E134</f>
        <v>50</v>
      </c>
      <c r="G134" s="36" t="s">
        <v>129</v>
      </c>
      <c r="H134" s="26" t="s">
        <v>454</v>
      </c>
      <c r="I134" s="36">
        <v>1980</v>
      </c>
      <c r="J134" s="36" t="s">
        <v>455</v>
      </c>
      <c r="AH134" s="20">
        <v>50</v>
      </c>
    </row>
    <row r="135" spans="1:41" ht="12.75">
      <c r="A135" s="14">
        <v>81</v>
      </c>
      <c r="B135" s="3">
        <f>SUM(K135:AV135)</f>
        <v>48</v>
      </c>
      <c r="C135" s="3">
        <f>COUNT(K135:AV135)</f>
        <v>1</v>
      </c>
      <c r="D135" s="21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+IF(COUNT(K135:AV135)&gt;14,LARGE(K135:AV135,15),0)</f>
        <v>48</v>
      </c>
      <c r="E135" s="21">
        <f>IF(COUNT(K135:AV135)&lt;22,IF(COUNT(K135:AV135)&gt;14,(COUNT(K135:AV135)-15),0)*20,120)</f>
        <v>0</v>
      </c>
      <c r="F135" s="24">
        <f>D135+E135</f>
        <v>48</v>
      </c>
      <c r="G135" s="26" t="s">
        <v>495</v>
      </c>
      <c r="H135" s="26" t="s">
        <v>496</v>
      </c>
      <c r="I135" s="26">
        <v>1978</v>
      </c>
      <c r="J135" s="26" t="s">
        <v>497</v>
      </c>
      <c r="AH135" s="20"/>
      <c r="AK135" s="20"/>
      <c r="AO135" s="3">
        <v>48</v>
      </c>
    </row>
    <row r="136" spans="1:15" ht="14.25">
      <c r="A136" s="14">
        <v>190</v>
      </c>
      <c r="B136" s="2">
        <f>SUM(K136:AV136)</f>
        <v>34</v>
      </c>
      <c r="C136" s="21">
        <f>COUNT(K136:AV136)</f>
        <v>1</v>
      </c>
      <c r="D136" s="21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+IF(COUNT(K136:AV136)&gt;14,LARGE(K136:AV136,15),0)</f>
        <v>34</v>
      </c>
      <c r="E136" s="21">
        <f>IF(COUNT(K136:AV136)&lt;22,IF(COUNT(K136:AV136)&gt;14,(COUNT(K136:AV136)-15),0)*20,120)</f>
        <v>0</v>
      </c>
      <c r="F136" s="24">
        <f>D136+E136</f>
        <v>34</v>
      </c>
      <c r="G136" s="31" t="s">
        <v>271</v>
      </c>
      <c r="H136" s="31" t="s">
        <v>272</v>
      </c>
      <c r="I136" s="32">
        <v>28856</v>
      </c>
      <c r="J136" s="33" t="s">
        <v>248</v>
      </c>
      <c r="O136" s="20">
        <v>34</v>
      </c>
    </row>
    <row r="137" spans="1:15" ht="14.25">
      <c r="A137" s="14">
        <v>153</v>
      </c>
      <c r="B137" s="2">
        <f>SUM(K137:AV137)</f>
        <v>41</v>
      </c>
      <c r="C137" s="21">
        <f>COUNT(K137:AV137)</f>
        <v>1</v>
      </c>
      <c r="D137" s="21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+IF(COUNT(K137:AV137)&gt;14,LARGE(K137:AV137,15),0)</f>
        <v>41</v>
      </c>
      <c r="E137" s="21">
        <f>IF(COUNT(K137:AV137)&lt;22,IF(COUNT(K137:AV137)&gt;14,(COUNT(K137:AV137)-15),0)*20,120)</f>
        <v>0</v>
      </c>
      <c r="F137" s="24">
        <f>D137+E137</f>
        <v>41</v>
      </c>
      <c r="G137" s="31" t="s">
        <v>259</v>
      </c>
      <c r="H137" s="31" t="s">
        <v>260</v>
      </c>
      <c r="I137" s="32">
        <v>28126</v>
      </c>
      <c r="J137" s="33"/>
      <c r="O137" s="20">
        <v>41</v>
      </c>
    </row>
    <row r="138" spans="1:36" ht="12.75">
      <c r="A138" s="14">
        <v>63</v>
      </c>
      <c r="B138" s="3">
        <f>SUM(K138:AV138)</f>
        <v>50</v>
      </c>
      <c r="C138" s="3">
        <f>COUNT(K138:AV138)</f>
        <v>1</v>
      </c>
      <c r="D138" s="21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+IF(COUNT(K138:AV138)&gt;14,LARGE(K138:AV138,15),0)</f>
        <v>50</v>
      </c>
      <c r="E138" s="21">
        <f>IF(COUNT(K138:AV138)&lt;22,IF(COUNT(K138:AV138)&gt;14,(COUNT(K138:AV138)-15),0)*20,120)</f>
        <v>0</v>
      </c>
      <c r="F138" s="24">
        <f>D138+E138</f>
        <v>50</v>
      </c>
      <c r="G138" s="39" t="s">
        <v>89</v>
      </c>
      <c r="H138" s="39" t="s">
        <v>472</v>
      </c>
      <c r="I138" s="39">
        <v>1980</v>
      </c>
      <c r="J138" s="39" t="s">
        <v>394</v>
      </c>
      <c r="AJ138" s="3">
        <v>50</v>
      </c>
    </row>
    <row r="139" spans="1:46" ht="12.75">
      <c r="A139" s="14">
        <v>93</v>
      </c>
      <c r="B139" s="2">
        <f>SUM(K139:AV139)</f>
        <v>47</v>
      </c>
      <c r="C139" s="21">
        <f>COUNT(K139:AV139)</f>
        <v>1</v>
      </c>
      <c r="D139" s="21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+IF(COUNT(K139:AV139)&gt;14,LARGE(K139:AV139,15),0)</f>
        <v>47</v>
      </c>
      <c r="E139" s="21">
        <f>IF(COUNT(K139:AV139)&lt;22,IF(COUNT(K139:AV139)&gt;14,(COUNT(K139:AV139)-15),0)*20,120)</f>
        <v>0</v>
      </c>
      <c r="F139" s="24">
        <f>D139+E139</f>
        <v>47</v>
      </c>
      <c r="G139" s="26" t="s">
        <v>89</v>
      </c>
      <c r="H139" s="26" t="s">
        <v>51</v>
      </c>
      <c r="I139" s="26">
        <v>1976</v>
      </c>
      <c r="J139" s="26" t="s">
        <v>90</v>
      </c>
      <c r="K139" s="17">
        <v>47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1:31" ht="15">
      <c r="A140" s="14">
        <v>136</v>
      </c>
      <c r="B140" s="2">
        <f>SUM(K140:AV140)</f>
        <v>43</v>
      </c>
      <c r="C140" s="21">
        <f>COUNT(K140:AV140)</f>
        <v>1</v>
      </c>
      <c r="D140" s="21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+IF(COUNT(K140:AV140)&gt;14,LARGE(K140:AV140,15),0)</f>
        <v>43</v>
      </c>
      <c r="E140" s="21">
        <f>IF(COUNT(K140:AV140)&lt;22,IF(COUNT(K140:AV140)&gt;14,(COUNT(K140:AV140)-15),0)*20,120)</f>
        <v>0</v>
      </c>
      <c r="F140" s="24">
        <f>D140+E140</f>
        <v>43</v>
      </c>
      <c r="G140" s="44" t="s">
        <v>406</v>
      </c>
      <c r="H140" s="45" t="s">
        <v>407</v>
      </c>
      <c r="I140" s="44">
        <v>77</v>
      </c>
      <c r="J140" s="44" t="s">
        <v>408</v>
      </c>
      <c r="AE140" s="3">
        <v>43</v>
      </c>
    </row>
    <row r="141" spans="1:44" ht="12.75">
      <c r="A141" s="14">
        <v>178</v>
      </c>
      <c r="B141" s="3">
        <f>SUM(K141:AV141)</f>
        <v>37</v>
      </c>
      <c r="C141" s="3">
        <f>COUNT(K141:AV141)</f>
        <v>1</v>
      </c>
      <c r="D141" s="21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+IF(COUNT(K141:AV141)&gt;14,LARGE(K141:AV141,15),0)</f>
        <v>37</v>
      </c>
      <c r="E141" s="21">
        <f>IF(COUNT(K141:AV141)&lt;22,IF(COUNT(K141:AV141)&gt;14,(COUNT(K141:AV141)-15),0)*20,120)</f>
        <v>0</v>
      </c>
      <c r="F141" s="24">
        <f>D141+E141</f>
        <v>37</v>
      </c>
      <c r="G141" s="37" t="s">
        <v>513</v>
      </c>
      <c r="H141" s="26" t="s">
        <v>514</v>
      </c>
      <c r="I141" s="38" t="s">
        <v>421</v>
      </c>
      <c r="J141" s="37"/>
      <c r="AR141" s="3">
        <v>37</v>
      </c>
    </row>
    <row r="142" spans="1:32" ht="12.75">
      <c r="A142" s="14">
        <v>94</v>
      </c>
      <c r="B142" s="2">
        <f>SUM(K142:AV142)</f>
        <v>47</v>
      </c>
      <c r="C142" s="21">
        <f>COUNT(K142:AV142)</f>
        <v>1</v>
      </c>
      <c r="D142" s="21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+IF(COUNT(K142:AV142)&gt;14,LARGE(K142:AV142,15),0)</f>
        <v>47</v>
      </c>
      <c r="E142" s="21">
        <f>IF(COUNT(K142:AV142)&lt;22,IF(COUNT(K142:AV142)&gt;14,(COUNT(K142:AV142)-15),0)*20,120)</f>
        <v>0</v>
      </c>
      <c r="F142" s="24">
        <f>D142+E142</f>
        <v>47</v>
      </c>
      <c r="G142" s="46" t="s">
        <v>413</v>
      </c>
      <c r="H142" s="46" t="s">
        <v>414</v>
      </c>
      <c r="I142" s="47" t="s">
        <v>296</v>
      </c>
      <c r="J142" s="46" t="s">
        <v>347</v>
      </c>
      <c r="AC142" s="41"/>
      <c r="AD142" s="20"/>
      <c r="AF142" s="20">
        <v>47</v>
      </c>
    </row>
    <row r="143" spans="1:33" ht="15">
      <c r="A143" s="14">
        <v>196</v>
      </c>
      <c r="B143" s="2">
        <f>SUM(K143:AV143)</f>
        <v>32</v>
      </c>
      <c r="C143" s="21">
        <f>COUNT(K143:AV143)</f>
        <v>1</v>
      </c>
      <c r="D143" s="21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+IF(COUNT(K143:AV143)&gt;14,LARGE(K143:AV143,15),0)</f>
        <v>32</v>
      </c>
      <c r="E143" s="21">
        <f>IF(COUNT(K143:AV143)&lt;22,IF(COUNT(K143:AV143)&gt;14,(COUNT(K143:AV143)-15),0)*20,120)</f>
        <v>0</v>
      </c>
      <c r="F143" s="24">
        <f>D143+E143</f>
        <v>32</v>
      </c>
      <c r="G143" s="51" t="s">
        <v>442</v>
      </c>
      <c r="H143" s="49" t="s">
        <v>443</v>
      </c>
      <c r="I143" s="50">
        <v>1977</v>
      </c>
      <c r="J143" s="51" t="s">
        <v>444</v>
      </c>
      <c r="AG143" s="3">
        <v>32</v>
      </c>
    </row>
    <row r="144" spans="1:29" ht="12.75">
      <c r="A144" s="14">
        <v>95</v>
      </c>
      <c r="B144" s="2">
        <f>SUM(K144:AV144)</f>
        <v>47</v>
      </c>
      <c r="C144" s="21">
        <f>COUNT(K144:AV144)</f>
        <v>1</v>
      </c>
      <c r="D144" s="21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+IF(COUNT(K144:AV144)&gt;14,LARGE(K144:AV144,15),0)</f>
        <v>47</v>
      </c>
      <c r="E144" s="21">
        <f>IF(COUNT(K144:AV144)&lt;22,IF(COUNT(K144:AV144)&gt;14,(COUNT(K144:AV144)-15),0)*20,120)</f>
        <v>0</v>
      </c>
      <c r="F144" s="24">
        <f>D144+E144</f>
        <v>47</v>
      </c>
      <c r="G144" s="43" t="s">
        <v>387</v>
      </c>
      <c r="H144" s="43" t="s">
        <v>388</v>
      </c>
      <c r="I144" s="26">
        <v>1980</v>
      </c>
      <c r="J144" s="43" t="s">
        <v>143</v>
      </c>
      <c r="AC144" s="3">
        <v>47</v>
      </c>
    </row>
    <row r="145" spans="1:15" ht="14.25">
      <c r="A145" s="14">
        <v>158</v>
      </c>
      <c r="B145" s="2">
        <f>SUM(K145:AV145)</f>
        <v>40</v>
      </c>
      <c r="C145" s="21">
        <f>COUNT(K145:AV145)</f>
        <v>1</v>
      </c>
      <c r="D145" s="21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+IF(COUNT(K145:AV145)&gt;14,LARGE(K145:AV145,15),0)</f>
        <v>40</v>
      </c>
      <c r="E145" s="21">
        <f>IF(COUNT(K145:AV145)&lt;22,IF(COUNT(K145:AV145)&gt;14,(COUNT(K145:AV145)-15),0)*20,120)</f>
        <v>0</v>
      </c>
      <c r="F145" s="24">
        <f>D145+E145</f>
        <v>40</v>
      </c>
      <c r="G145" s="31" t="s">
        <v>231</v>
      </c>
      <c r="H145" s="31" t="s">
        <v>232</v>
      </c>
      <c r="I145" s="32">
        <v>28856</v>
      </c>
      <c r="J145" s="33"/>
      <c r="O145" s="3">
        <v>40</v>
      </c>
    </row>
    <row r="146" spans="1:46" ht="12.75">
      <c r="A146" s="14">
        <v>167</v>
      </c>
      <c r="B146" s="2">
        <f>SUM(K146:AV146)</f>
        <v>39</v>
      </c>
      <c r="C146" s="21">
        <f>COUNT(K146:AV146)</f>
        <v>1</v>
      </c>
      <c r="D146" s="21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+IF(COUNT(K146:AV146)&gt;14,LARGE(K146:AV146,15),0)</f>
        <v>39</v>
      </c>
      <c r="E146" s="21">
        <f>IF(COUNT(K146:AV146)&lt;22,IF(COUNT(K146:AV146)&gt;14,(COUNT(K146:AV146)-15),0)*20,120)</f>
        <v>0</v>
      </c>
      <c r="F146" s="24">
        <f>D146+E146</f>
        <v>39</v>
      </c>
      <c r="G146" s="26" t="s">
        <v>105</v>
      </c>
      <c r="H146" s="26" t="s">
        <v>62</v>
      </c>
      <c r="I146" s="26">
        <v>1979</v>
      </c>
      <c r="J146" s="26"/>
      <c r="K146" s="17">
        <v>39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17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4" ht="12.75">
      <c r="A147" s="14">
        <v>64</v>
      </c>
      <c r="B147" s="3">
        <f>SUM(K147:AV147)</f>
        <v>50</v>
      </c>
      <c r="C147" s="3">
        <f>COUNT(K147:AV147)</f>
        <v>1</v>
      </c>
      <c r="D147" s="21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+IF(COUNT(K147:AV147)&gt;14,LARGE(K147:AV147,15),0)</f>
        <v>50</v>
      </c>
      <c r="E147" s="21">
        <f>IF(COUNT(K147:AV147)&lt;22,IF(COUNT(K147:AV147)&gt;14,(COUNT(K147:AV147)-15),0)*20,120)</f>
        <v>0</v>
      </c>
      <c r="F147" s="24">
        <f>D147+E147</f>
        <v>50</v>
      </c>
      <c r="G147" s="37" t="s">
        <v>504</v>
      </c>
      <c r="H147" s="26" t="s">
        <v>505</v>
      </c>
      <c r="I147" s="38" t="s">
        <v>296</v>
      </c>
      <c r="J147" s="37"/>
      <c r="AJ147" s="20"/>
      <c r="AR147" s="3">
        <v>50</v>
      </c>
    </row>
    <row r="148" spans="1:44" ht="12.75">
      <c r="A148" s="14">
        <v>159</v>
      </c>
      <c r="B148" s="3">
        <f>SUM(K148:AV148)</f>
        <v>40</v>
      </c>
      <c r="C148" s="3">
        <f>COUNT(K148:AV148)</f>
        <v>1</v>
      </c>
      <c r="D148" s="21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40</v>
      </c>
      <c r="E148" s="21">
        <f>IF(COUNT(K148:AV148)&lt;22,IF(COUNT(K148:AV148)&gt;14,(COUNT(K148:AV148)-15),0)*20,120)</f>
        <v>0</v>
      </c>
      <c r="F148" s="24">
        <f>D148+E148</f>
        <v>40</v>
      </c>
      <c r="G148" s="37" t="s">
        <v>504</v>
      </c>
      <c r="H148" s="26" t="s">
        <v>443</v>
      </c>
      <c r="I148" s="38" t="s">
        <v>415</v>
      </c>
      <c r="J148" s="37"/>
      <c r="AR148" s="3">
        <v>40</v>
      </c>
    </row>
    <row r="149" spans="1:20" ht="12.75">
      <c r="A149" s="14">
        <v>141</v>
      </c>
      <c r="B149" s="2">
        <f>SUM(K149:AV149)</f>
        <v>42</v>
      </c>
      <c r="C149" s="21">
        <f>COUNT(K149:AV149)</f>
        <v>1</v>
      </c>
      <c r="D149" s="21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+IF(COUNT(K149:AV149)&gt;14,LARGE(K149:AV149,15),0)</f>
        <v>42</v>
      </c>
      <c r="E149" s="21">
        <f>IF(COUNT(K149:AV149)&lt;22,IF(COUNT(K149:AV149)&gt;14,(COUNT(K149:AV149)-15),0)*20,120)</f>
        <v>0</v>
      </c>
      <c r="F149" s="24">
        <f>D149+E149</f>
        <v>42</v>
      </c>
      <c r="G149" s="26" t="s">
        <v>312</v>
      </c>
      <c r="H149" s="26" t="s">
        <v>313</v>
      </c>
      <c r="I149" s="26">
        <v>1977</v>
      </c>
      <c r="J149" s="26" t="s">
        <v>314</v>
      </c>
      <c r="T149" s="3">
        <v>42</v>
      </c>
    </row>
    <row r="150" spans="1:15" ht="14.25">
      <c r="A150" s="14">
        <v>82</v>
      </c>
      <c r="B150" s="2">
        <f>SUM(K150:AV150)</f>
        <v>48</v>
      </c>
      <c r="C150" s="21">
        <f>COUNT(K150:AV150)</f>
        <v>1</v>
      </c>
      <c r="D150" s="21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48</v>
      </c>
      <c r="E150" s="21">
        <f>IF(COUNT(K150:AV150)&lt;22,IF(COUNT(K150:AV150)&gt;14,(COUNT(K150:AV150)-15),0)*20,120)</f>
        <v>0</v>
      </c>
      <c r="F150" s="24">
        <f>D150+E150</f>
        <v>48</v>
      </c>
      <c r="G150" s="31" t="s">
        <v>246</v>
      </c>
      <c r="H150" s="31" t="s">
        <v>247</v>
      </c>
      <c r="I150" s="32">
        <v>27760</v>
      </c>
      <c r="J150" s="33" t="s">
        <v>248</v>
      </c>
      <c r="O150" s="20">
        <v>48</v>
      </c>
    </row>
    <row r="151" spans="1:32" ht="12.75">
      <c r="A151" s="14">
        <v>122</v>
      </c>
      <c r="B151" s="2">
        <f>SUM(K151:AV151)</f>
        <v>44</v>
      </c>
      <c r="C151" s="21">
        <f>COUNT(K151:AV151)</f>
        <v>1</v>
      </c>
      <c r="D151" s="21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+IF(COUNT(K151:AV151)&gt;14,LARGE(K151:AV151,15),0)</f>
        <v>44</v>
      </c>
      <c r="E151" s="21">
        <f>IF(COUNT(K151:AV151)&lt;22,IF(COUNT(K151:AV151)&gt;14,(COUNT(K151:AV151)-15),0)*20,120)</f>
        <v>0</v>
      </c>
      <c r="F151" s="24">
        <f>D151+E151</f>
        <v>44</v>
      </c>
      <c r="G151" s="46" t="s">
        <v>419</v>
      </c>
      <c r="H151" s="46" t="s">
        <v>420</v>
      </c>
      <c r="I151" s="47" t="s">
        <v>421</v>
      </c>
      <c r="J151" s="46" t="s">
        <v>412</v>
      </c>
      <c r="AF151" s="20">
        <v>44</v>
      </c>
    </row>
    <row r="152" spans="1:41" ht="12.75">
      <c r="A152" s="14">
        <v>65</v>
      </c>
      <c r="B152" s="3">
        <f>SUM(K152:AV152)</f>
        <v>50</v>
      </c>
      <c r="C152" s="3">
        <f>COUNT(K152:AV152)</f>
        <v>1</v>
      </c>
      <c r="D152" s="21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+IF(COUNT(K152:AV152)&gt;14,LARGE(K152:AV152,15),0)</f>
        <v>50</v>
      </c>
      <c r="E152" s="21">
        <f>IF(COUNT(K152:AV152)&lt;22,IF(COUNT(K152:AV152)&gt;14,(COUNT(K152:AV152)-15),0)*20,120)</f>
        <v>0</v>
      </c>
      <c r="F152" s="24">
        <f>D152+E152</f>
        <v>50</v>
      </c>
      <c r="G152" s="26" t="s">
        <v>498</v>
      </c>
      <c r="H152" s="26" t="s">
        <v>131</v>
      </c>
      <c r="I152" s="26">
        <v>1976</v>
      </c>
      <c r="J152" s="26" t="s">
        <v>177</v>
      </c>
      <c r="AH152" s="20"/>
      <c r="AJ152" s="20"/>
      <c r="AO152" s="20">
        <v>50</v>
      </c>
    </row>
    <row r="153" spans="1:46" ht="12.75">
      <c r="A153" s="14">
        <v>191</v>
      </c>
      <c r="B153" s="2">
        <f>SUM(K153:AV153)</f>
        <v>34</v>
      </c>
      <c r="C153" s="21">
        <f>COUNT(K153:AV153)</f>
        <v>1</v>
      </c>
      <c r="D153" s="21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+IF(COUNT(K153:AV153)&gt;14,LARGE(K153:AV153,15),0)</f>
        <v>34</v>
      </c>
      <c r="E153" s="21">
        <f>IF(COUNT(K153:AV153)&lt;22,IF(COUNT(K153:AV153)&gt;14,(COUNT(K153:AV153)-15),0)*20,120)</f>
        <v>0</v>
      </c>
      <c r="F153" s="24">
        <f>D153+E153</f>
        <v>34</v>
      </c>
      <c r="G153" s="26" t="s">
        <v>113</v>
      </c>
      <c r="H153" s="26" t="s">
        <v>114</v>
      </c>
      <c r="I153" s="26">
        <v>1979</v>
      </c>
      <c r="J153" s="26"/>
      <c r="K153" s="17">
        <v>34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1:46" ht="12.75">
      <c r="A154" s="14">
        <v>197</v>
      </c>
      <c r="B154" s="2">
        <f>SUM(K154:AV154)</f>
        <v>31</v>
      </c>
      <c r="C154" s="21">
        <f>COUNT(K154:AV154)</f>
        <v>1</v>
      </c>
      <c r="D154" s="21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+IF(COUNT(K154:AV154)&gt;14,LARGE(K154:AV154,15),0)</f>
        <v>31</v>
      </c>
      <c r="E154" s="21">
        <f>IF(COUNT(K154:AV154)&lt;22,IF(COUNT(K154:AV154)&gt;14,(COUNT(K154:AV154)-15),0)*20,120)</f>
        <v>0</v>
      </c>
      <c r="F154" s="24">
        <f>D154+E154</f>
        <v>31</v>
      </c>
      <c r="G154" s="26" t="s">
        <v>119</v>
      </c>
      <c r="H154" s="26" t="s">
        <v>55</v>
      </c>
      <c r="I154" s="26">
        <v>1977</v>
      </c>
      <c r="J154" s="26" t="s">
        <v>120</v>
      </c>
      <c r="K154" s="17">
        <v>31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1:15" ht="14.25">
      <c r="A155" s="14">
        <v>154</v>
      </c>
      <c r="B155" s="2">
        <f>SUM(K155:AV155)</f>
        <v>41</v>
      </c>
      <c r="C155" s="21">
        <f>COUNT(K155:AV155)</f>
        <v>1</v>
      </c>
      <c r="D155" s="21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+IF(COUNT(K155:AV155)&gt;14,LARGE(K155:AV155,15),0)</f>
        <v>41</v>
      </c>
      <c r="E155" s="21">
        <f>IF(COUNT(K155:AV155)&lt;22,IF(COUNT(K155:AV155)&gt;14,(COUNT(K155:AV155)-15),0)*20,120)</f>
        <v>0</v>
      </c>
      <c r="F155" s="24">
        <f>D155+E155</f>
        <v>41</v>
      </c>
      <c r="G155" s="31" t="s">
        <v>229</v>
      </c>
      <c r="H155" s="31" t="s">
        <v>230</v>
      </c>
      <c r="I155" s="32">
        <v>28491</v>
      </c>
      <c r="J155" s="33"/>
      <c r="O155" s="3">
        <v>41</v>
      </c>
    </row>
    <row r="156" spans="1:14" ht="12.75">
      <c r="A156" s="14">
        <v>76</v>
      </c>
      <c r="B156" s="2">
        <f>SUM(K156:AV156)</f>
        <v>49</v>
      </c>
      <c r="C156" s="21">
        <f>COUNT(K156:AV156)</f>
        <v>1</v>
      </c>
      <c r="D156" s="21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+IF(COUNT(K156:AV156)&gt;14,LARGE(K156:AV156,15),0)</f>
        <v>49</v>
      </c>
      <c r="E156" s="21">
        <f>IF(COUNT(K156:AV156)&lt;22,IF(COUNT(K156:AV156)&gt;14,(COUNT(K156:AV156)-15),0)*20,120)</f>
        <v>0</v>
      </c>
      <c r="F156" s="24">
        <f>D156+E156</f>
        <v>49</v>
      </c>
      <c r="G156" s="29" t="s">
        <v>167</v>
      </c>
      <c r="H156" s="29" t="s">
        <v>168</v>
      </c>
      <c r="I156" s="30" t="s">
        <v>169</v>
      </c>
      <c r="J156" s="29" t="s">
        <v>170</v>
      </c>
      <c r="N156" s="3">
        <v>49</v>
      </c>
    </row>
    <row r="157" spans="1:32" ht="12.75">
      <c r="A157" s="14">
        <v>142</v>
      </c>
      <c r="B157" s="2">
        <f>SUM(K157:AV157)</f>
        <v>42</v>
      </c>
      <c r="C157" s="21">
        <f>COUNT(K157:AV157)</f>
        <v>1</v>
      </c>
      <c r="D157" s="21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+IF(COUNT(K157:AV157)&gt;14,LARGE(K157:AV157,15),0)</f>
        <v>42</v>
      </c>
      <c r="E157" s="21">
        <f>IF(COUNT(K157:AV157)&lt;22,IF(COUNT(K157:AV157)&gt;14,(COUNT(K157:AV157)-15),0)*20,120)</f>
        <v>0</v>
      </c>
      <c r="F157" s="24">
        <f>D157+E157</f>
        <v>42</v>
      </c>
      <c r="G157" s="46" t="s">
        <v>425</v>
      </c>
      <c r="H157" s="46" t="s">
        <v>59</v>
      </c>
      <c r="I157" s="47" t="s">
        <v>415</v>
      </c>
      <c r="J157" s="46" t="s">
        <v>347</v>
      </c>
      <c r="AF157" s="20">
        <v>42</v>
      </c>
    </row>
    <row r="158" spans="1:46" ht="12.75">
      <c r="A158" s="14">
        <v>193</v>
      </c>
      <c r="B158" s="2">
        <f>SUM(K158:AV158)</f>
        <v>33</v>
      </c>
      <c r="C158" s="21">
        <f>COUNT(K158:AV158)</f>
        <v>1</v>
      </c>
      <c r="D158" s="21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+IF(COUNT(K158:AV158)&gt;14,LARGE(K158:AV158,15),0)</f>
        <v>33</v>
      </c>
      <c r="E158" s="21">
        <f>IF(COUNT(K158:AV158)&lt;22,IF(COUNT(K158:AV158)&gt;14,(COUNT(K158:AV158)-15),0)*20,120)</f>
        <v>0</v>
      </c>
      <c r="F158" s="24">
        <f>D158+E158</f>
        <v>33</v>
      </c>
      <c r="G158" s="26" t="s">
        <v>115</v>
      </c>
      <c r="H158" s="26" t="s">
        <v>50</v>
      </c>
      <c r="I158" s="26">
        <v>1977</v>
      </c>
      <c r="J158" s="26"/>
      <c r="K158" s="17">
        <v>33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1:14" ht="12.75">
      <c r="A159" s="14">
        <v>155</v>
      </c>
      <c r="B159" s="2">
        <f>SUM(K159:AV159)</f>
        <v>41</v>
      </c>
      <c r="C159" s="21">
        <f>COUNT(K159:AV159)</f>
        <v>1</v>
      </c>
      <c r="D159" s="21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+IF(COUNT(K159:AV159)&gt;14,LARGE(K159:AV159,15),0)</f>
        <v>41</v>
      </c>
      <c r="E159" s="21">
        <f>IF(COUNT(K159:AV159)&lt;22,IF(COUNT(K159:AV159)&gt;14,(COUNT(K159:AV159)-15),0)*20,120)</f>
        <v>0</v>
      </c>
      <c r="F159" s="24">
        <f>D159+E159</f>
        <v>41</v>
      </c>
      <c r="G159" s="29" t="s">
        <v>188</v>
      </c>
      <c r="H159" s="29" t="s">
        <v>189</v>
      </c>
      <c r="I159" s="30" t="s">
        <v>190</v>
      </c>
      <c r="J159" s="29" t="s">
        <v>170</v>
      </c>
      <c r="N159" s="3">
        <v>41</v>
      </c>
    </row>
    <row r="160" spans="1:14" ht="12.75">
      <c r="A160" s="14">
        <v>160</v>
      </c>
      <c r="B160" s="2">
        <f>SUM(K160:AV160)</f>
        <v>40</v>
      </c>
      <c r="C160" s="21">
        <f>COUNT(K160:AV160)</f>
        <v>1</v>
      </c>
      <c r="D160" s="21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+IF(COUNT(K160:AV160)&gt;14,LARGE(K160:AV160,15),0)</f>
        <v>40</v>
      </c>
      <c r="E160" s="21">
        <f>IF(COUNT(K160:AV160)&lt;22,IF(COUNT(K160:AV160)&gt;14,(COUNT(K160:AV160)-15),0)*20,120)</f>
        <v>0</v>
      </c>
      <c r="F160" s="24">
        <f>D160+E160</f>
        <v>40</v>
      </c>
      <c r="G160" s="29" t="s">
        <v>188</v>
      </c>
      <c r="H160" s="29" t="s">
        <v>191</v>
      </c>
      <c r="I160" s="30" t="s">
        <v>192</v>
      </c>
      <c r="J160" s="29" t="s">
        <v>193</v>
      </c>
      <c r="N160" s="3">
        <v>40</v>
      </c>
    </row>
    <row r="161" spans="1:44" ht="12.75">
      <c r="A161" s="14">
        <v>168</v>
      </c>
      <c r="B161" s="3">
        <f>SUM(K161:AV161)</f>
        <v>39</v>
      </c>
      <c r="C161" s="3">
        <f>COUNT(K161:AV161)</f>
        <v>1</v>
      </c>
      <c r="D161" s="21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+IF(COUNT(K161:AV161)&gt;14,LARGE(K161:AV161,15),0)</f>
        <v>39</v>
      </c>
      <c r="E161" s="21">
        <f>IF(COUNT(K161:AV161)&lt;22,IF(COUNT(K161:AV161)&gt;14,(COUNT(K161:AV161)-15),0)*20,120)</f>
        <v>0</v>
      </c>
      <c r="F161" s="24">
        <f>D161+E161</f>
        <v>39</v>
      </c>
      <c r="G161" s="37" t="s">
        <v>511</v>
      </c>
      <c r="H161" s="26" t="s">
        <v>512</v>
      </c>
      <c r="I161" s="38" t="s">
        <v>415</v>
      </c>
      <c r="J161" s="37"/>
      <c r="AR161" s="3">
        <v>39</v>
      </c>
    </row>
    <row r="162" spans="1:27" ht="12.75">
      <c r="A162" s="14">
        <v>161</v>
      </c>
      <c r="B162" s="2">
        <f>SUM(K162:AV162)</f>
        <v>40</v>
      </c>
      <c r="C162" s="21">
        <f>COUNT(K162:AV162)</f>
        <v>1</v>
      </c>
      <c r="D162" s="21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+IF(COUNT(K162:AV162)&gt;14,LARGE(K162:AV162,15),0)</f>
        <v>40</v>
      </c>
      <c r="E162" s="21">
        <f>IF(COUNT(K162:AV162)&lt;22,IF(COUNT(K162:AV162)&gt;14,(COUNT(K162:AV162)-15),0)*20,120)</f>
        <v>0</v>
      </c>
      <c r="F162" s="24">
        <f>D162+E162</f>
        <v>40</v>
      </c>
      <c r="G162" s="36" t="s">
        <v>381</v>
      </c>
      <c r="H162" s="36" t="s">
        <v>47</v>
      </c>
      <c r="I162" s="36">
        <v>1979</v>
      </c>
      <c r="J162" s="36" t="s">
        <v>382</v>
      </c>
      <c r="AA162" s="3">
        <v>40</v>
      </c>
    </row>
    <row r="163" spans="1:33" ht="15">
      <c r="A163" s="14">
        <v>205</v>
      </c>
      <c r="B163" s="3">
        <f>SUM(K163:AV163)</f>
        <v>26</v>
      </c>
      <c r="C163" s="3">
        <f>COUNT(K163:AV163)</f>
        <v>1</v>
      </c>
      <c r="D163" s="21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+IF(COUNT(K163:AV163)&gt;14,LARGE(K163:AV163,15),0)</f>
        <v>26</v>
      </c>
      <c r="E163" s="21">
        <f>IF(COUNT(K163:AV163)&lt;22,IF(COUNT(K163:AV163)&gt;14,(COUNT(K163:AV163)-15),0)*20,120)</f>
        <v>0</v>
      </c>
      <c r="F163" s="24">
        <f>D163+E163</f>
        <v>26</v>
      </c>
      <c r="G163" s="51" t="s">
        <v>453</v>
      </c>
      <c r="H163" s="49" t="s">
        <v>446</v>
      </c>
      <c r="I163" s="50">
        <v>1978</v>
      </c>
      <c r="J163" s="51" t="s">
        <v>434</v>
      </c>
      <c r="AG163" s="3">
        <v>26</v>
      </c>
    </row>
    <row r="164" spans="1:14" ht="12.75">
      <c r="A164" s="14">
        <v>123</v>
      </c>
      <c r="B164" s="2">
        <f>SUM(K164:AV164)</f>
        <v>44</v>
      </c>
      <c r="C164" s="21">
        <f>COUNT(K164:AV164)</f>
        <v>1</v>
      </c>
      <c r="D164" s="21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+IF(COUNT(K164:AV164)&gt;14,LARGE(K164:AV164,15),0)</f>
        <v>44</v>
      </c>
      <c r="E164" s="21">
        <f>IF(COUNT(K164:AV164)&lt;22,IF(COUNT(K164:AV164)&gt;14,(COUNT(K164:AV164)-15),0)*20,120)</f>
        <v>0</v>
      </c>
      <c r="F164" s="24">
        <f>D164+E164</f>
        <v>44</v>
      </c>
      <c r="G164" s="29" t="s">
        <v>178</v>
      </c>
      <c r="H164" s="29" t="s">
        <v>179</v>
      </c>
      <c r="I164" s="30" t="s">
        <v>180</v>
      </c>
      <c r="J164" s="29" t="s">
        <v>181</v>
      </c>
      <c r="N164" s="3">
        <v>44</v>
      </c>
    </row>
    <row r="165" spans="1:38" ht="12.75">
      <c r="A165" s="14">
        <v>83</v>
      </c>
      <c r="B165" s="3">
        <f>SUM(K165:AV165)</f>
        <v>48</v>
      </c>
      <c r="C165" s="3">
        <f>COUNT(K165:AV165)</f>
        <v>1</v>
      </c>
      <c r="D165" s="21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+IF(COUNT(K165:AV165)&gt;14,LARGE(K165:AV165,15),0)</f>
        <v>48</v>
      </c>
      <c r="E165" s="21">
        <f>IF(COUNT(K165:AV165)&lt;22,IF(COUNT(K165:AV165)&gt;14,(COUNT(K165:AV165)-15),0)*20,120)</f>
        <v>0</v>
      </c>
      <c r="F165" s="24">
        <f>D165+E165</f>
        <v>48</v>
      </c>
      <c r="G165" s="36" t="s">
        <v>486</v>
      </c>
      <c r="H165" s="36" t="s">
        <v>487</v>
      </c>
      <c r="I165" s="36">
        <v>1977</v>
      </c>
      <c r="J165" s="36" t="s">
        <v>488</v>
      </c>
      <c r="AL165" s="3">
        <v>48</v>
      </c>
    </row>
    <row r="166" spans="1:37" ht="12.75">
      <c r="A166" s="14">
        <v>143</v>
      </c>
      <c r="B166" s="3">
        <f>SUM(K166:AV166)</f>
        <v>42</v>
      </c>
      <c r="C166" s="3">
        <f>COUNT(K166:AV166)</f>
        <v>1</v>
      </c>
      <c r="D166" s="21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+IF(COUNT(K166:AV166)&gt;14,LARGE(K166:AV166,15),0)</f>
        <v>42</v>
      </c>
      <c r="E166" s="21">
        <f>IF(COUNT(K166:AV166)&lt;22,IF(COUNT(K166:AV166)&gt;14,(COUNT(K166:AV166)-15),0)*20,120)</f>
        <v>0</v>
      </c>
      <c r="F166" s="24">
        <f>D166+E166</f>
        <v>42</v>
      </c>
      <c r="G166" s="26" t="s">
        <v>483</v>
      </c>
      <c r="H166" s="26" t="s">
        <v>140</v>
      </c>
      <c r="I166" s="54">
        <v>1979</v>
      </c>
      <c r="J166" s="26" t="s">
        <v>482</v>
      </c>
      <c r="AK166" s="3">
        <v>42</v>
      </c>
    </row>
    <row r="167" spans="1:14" ht="12.75">
      <c r="A167" s="14">
        <v>144</v>
      </c>
      <c r="B167" s="2">
        <f>SUM(K167:AV167)</f>
        <v>42</v>
      </c>
      <c r="C167" s="21">
        <f>COUNT(K167:AV167)</f>
        <v>1</v>
      </c>
      <c r="D167" s="21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+IF(COUNT(K167:AV167)&gt;14,LARGE(K167:AV167,15),0)</f>
        <v>42</v>
      </c>
      <c r="E167" s="21">
        <f>IF(COUNT(K167:AV167)&lt;22,IF(COUNT(K167:AV167)&gt;14,(COUNT(K167:AV167)-15),0)*20,120)</f>
        <v>0</v>
      </c>
      <c r="F167" s="24">
        <f>D167+E167</f>
        <v>42</v>
      </c>
      <c r="G167" s="29" t="s">
        <v>185</v>
      </c>
      <c r="H167" s="29" t="s">
        <v>104</v>
      </c>
      <c r="I167" s="30" t="s">
        <v>186</v>
      </c>
      <c r="J167" s="29" t="s">
        <v>187</v>
      </c>
      <c r="N167" s="3">
        <v>42</v>
      </c>
    </row>
    <row r="168" spans="1:15" ht="13.5" customHeight="1">
      <c r="A168" s="14">
        <v>173</v>
      </c>
      <c r="B168" s="2">
        <f>SUM(K168:AV168)</f>
        <v>38</v>
      </c>
      <c r="C168" s="21">
        <f>COUNT(K168:AV168)</f>
        <v>1</v>
      </c>
      <c r="D168" s="21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+IF(COUNT(K168:AV168)&gt;14,LARGE(K168:AV168,15),0)</f>
        <v>38</v>
      </c>
      <c r="E168" s="21">
        <f>IF(COUNT(K168:AV168)&lt;22,IF(COUNT(K168:AV168)&gt;14,(COUNT(K168:AV168)-15),0)*20,120)</f>
        <v>0</v>
      </c>
      <c r="F168" s="24">
        <f>D168+E168</f>
        <v>38</v>
      </c>
      <c r="G168" s="31" t="s">
        <v>235</v>
      </c>
      <c r="H168" s="31" t="s">
        <v>236</v>
      </c>
      <c r="I168" s="32">
        <v>28856</v>
      </c>
      <c r="J168" s="33"/>
      <c r="O168" s="3">
        <v>38</v>
      </c>
    </row>
    <row r="169" spans="1:11" ht="13.5" customHeight="1">
      <c r="A169" s="14">
        <v>162</v>
      </c>
      <c r="B169" s="2">
        <f>SUM(K169:AV169)</f>
        <v>40</v>
      </c>
      <c r="C169" s="21">
        <f>COUNT(K169:AV169)</f>
        <v>1</v>
      </c>
      <c r="D169" s="21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+IF(COUNT(K169:AV169)&gt;14,LARGE(K169:AV169,15),0)</f>
        <v>40</v>
      </c>
      <c r="E169" s="21">
        <f>IF(COUNT(K169:AV169)&lt;22,IF(COUNT(K169:AV169)&gt;14,(COUNT(K169:AV169)-15),0)*20,120)</f>
        <v>0</v>
      </c>
      <c r="F169" s="24">
        <f>D169+E169</f>
        <v>40</v>
      </c>
      <c r="G169" s="26" t="s">
        <v>80</v>
      </c>
      <c r="H169" s="26" t="s">
        <v>47</v>
      </c>
      <c r="I169" s="26">
        <v>1980</v>
      </c>
      <c r="J169" s="26"/>
      <c r="K169" s="3">
        <v>40</v>
      </c>
    </row>
    <row r="170" spans="1:16" ht="13.5" customHeight="1">
      <c r="A170" s="14">
        <v>96</v>
      </c>
      <c r="B170" s="2">
        <f>SUM(K170:AV170)</f>
        <v>47</v>
      </c>
      <c r="C170" s="21">
        <f>COUNT(K170:AV170)</f>
        <v>1</v>
      </c>
      <c r="D170" s="21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+IF(COUNT(K170:AV170)&gt;14,LARGE(K170:AV170,15),0)</f>
        <v>47</v>
      </c>
      <c r="E170" s="21">
        <f>IF(COUNT(K170:AV170)&lt;22,IF(COUNT(K170:AV170)&gt;14,(COUNT(K170:AV170)-15),0)*20,120)</f>
        <v>0</v>
      </c>
      <c r="F170" s="24">
        <f>D170+E170</f>
        <v>47</v>
      </c>
      <c r="G170" s="34" t="s">
        <v>273</v>
      </c>
      <c r="H170" s="34" t="s">
        <v>274</v>
      </c>
      <c r="I170" s="35">
        <v>1979</v>
      </c>
      <c r="J170" s="35"/>
      <c r="P170" s="20">
        <v>47</v>
      </c>
    </row>
    <row r="171" spans="1:15" ht="13.5" customHeight="1">
      <c r="A171" s="14">
        <v>186</v>
      </c>
      <c r="B171" s="2">
        <f>SUM(K171:AV171)</f>
        <v>35</v>
      </c>
      <c r="C171" s="21">
        <f>COUNT(K171:AV171)</f>
        <v>1</v>
      </c>
      <c r="D171" s="21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+IF(COUNT(K171:AV171)&gt;14,LARGE(K171:AV171,15),0)</f>
        <v>35</v>
      </c>
      <c r="E171" s="21">
        <f>IF(COUNT(K171:AV171)&lt;22,IF(COUNT(K171:AV171)&gt;14,(COUNT(K171:AV171)-15),0)*20,120)</f>
        <v>0</v>
      </c>
      <c r="F171" s="24">
        <f>D171+E171</f>
        <v>35</v>
      </c>
      <c r="G171" s="31" t="s">
        <v>268</v>
      </c>
      <c r="H171" s="31" t="s">
        <v>269</v>
      </c>
      <c r="I171" s="32">
        <v>27760</v>
      </c>
      <c r="J171" s="33" t="s">
        <v>270</v>
      </c>
      <c r="O171" s="20">
        <v>35</v>
      </c>
    </row>
    <row r="172" spans="1:25" ht="13.5" customHeight="1">
      <c r="A172" s="14">
        <v>124</v>
      </c>
      <c r="B172" s="2">
        <f>SUM(K172:AV172)</f>
        <v>44</v>
      </c>
      <c r="C172" s="21">
        <f>COUNT(K172:AV172)</f>
        <v>1</v>
      </c>
      <c r="D172" s="21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+IF(COUNT(K172:AV172)&gt;14,LARGE(K172:AV172,15),0)</f>
        <v>44</v>
      </c>
      <c r="E172" s="21">
        <f>IF(COUNT(K172:AV172)&lt;22,IF(COUNT(K172:AV172)&gt;14,(COUNT(K172:AV172)-15),0)*20,120)</f>
        <v>0</v>
      </c>
      <c r="F172" s="24">
        <f>D172+E172</f>
        <v>44</v>
      </c>
      <c r="G172" s="26" t="s">
        <v>357</v>
      </c>
      <c r="H172" s="26" t="s">
        <v>358</v>
      </c>
      <c r="I172" s="40">
        <v>1980</v>
      </c>
      <c r="J172" s="26" t="s">
        <v>359</v>
      </c>
      <c r="Y172" s="3">
        <v>44</v>
      </c>
    </row>
    <row r="173" spans="1:37" ht="13.5" customHeight="1">
      <c r="A173" s="14">
        <v>125</v>
      </c>
      <c r="B173" s="3">
        <f>SUM(K173:AV173)</f>
        <v>44</v>
      </c>
      <c r="C173" s="3">
        <f>COUNT(K173:AV173)</f>
        <v>1</v>
      </c>
      <c r="D173" s="21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+IF(COUNT(K173:AV173)&gt;14,LARGE(K173:AV173,15),0)</f>
        <v>44</v>
      </c>
      <c r="E173" s="21">
        <f>IF(COUNT(K173:AV173)&lt;22,IF(COUNT(K173:AV173)&gt;14,(COUNT(K173:AV173)-15),0)*20,120)</f>
        <v>0</v>
      </c>
      <c r="F173" s="24">
        <f>D173+E173</f>
        <v>44</v>
      </c>
      <c r="G173" s="26" t="s">
        <v>480</v>
      </c>
      <c r="H173" s="26" t="s">
        <v>481</v>
      </c>
      <c r="I173" s="54">
        <v>1977</v>
      </c>
      <c r="J173" s="26" t="s">
        <v>482</v>
      </c>
      <c r="AK173" s="3">
        <v>44</v>
      </c>
    </row>
    <row r="174" spans="1:19" ht="13.5" customHeight="1">
      <c r="A174" s="14">
        <v>145</v>
      </c>
      <c r="B174" s="2">
        <f>SUM(K174:AV174)</f>
        <v>42</v>
      </c>
      <c r="C174" s="21">
        <f>COUNT(K174:AV174)</f>
        <v>1</v>
      </c>
      <c r="D174" s="21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+IF(COUNT(K174:AV174)&gt;14,LARGE(K174:AV174,15),0)</f>
        <v>42</v>
      </c>
      <c r="E174" s="21">
        <f>IF(COUNT(K174:AV174)&lt;22,IF(COUNT(K174:AV174)&gt;14,(COUNT(K174:AV174)-15),0)*20,120)</f>
        <v>0</v>
      </c>
      <c r="F174" s="24">
        <f>D174+E174</f>
        <v>42</v>
      </c>
      <c r="G174" s="26" t="s">
        <v>306</v>
      </c>
      <c r="H174" s="26" t="s">
        <v>307</v>
      </c>
      <c r="I174" s="26">
        <v>1980</v>
      </c>
      <c r="J174" s="26"/>
      <c r="S174" s="3">
        <v>42</v>
      </c>
    </row>
    <row r="175" spans="1:46" ht="13.5" customHeight="1">
      <c r="A175" s="14">
        <v>163</v>
      </c>
      <c r="B175" s="2">
        <f>SUM(K175:AV175)</f>
        <v>40</v>
      </c>
      <c r="C175" s="21">
        <f>COUNT(K175:AV175)</f>
        <v>1</v>
      </c>
      <c r="D175" s="21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+IF(COUNT(K175:AV175)&gt;14,LARGE(K175:AV175,15),0)</f>
        <v>40</v>
      </c>
      <c r="E175" s="21">
        <f>IF(COUNT(K175:AV175)&lt;22,IF(COUNT(K175:AV175)&gt;14,(COUNT(K175:AV175)-15),0)*20,120)</f>
        <v>0</v>
      </c>
      <c r="F175" s="24">
        <f>D175+E175</f>
        <v>40</v>
      </c>
      <c r="G175" s="26" t="s">
        <v>103</v>
      </c>
      <c r="H175" s="26" t="s">
        <v>104</v>
      </c>
      <c r="I175" s="26">
        <v>1979</v>
      </c>
      <c r="J175" s="26"/>
      <c r="K175" s="17">
        <v>40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1:19" ht="13.5" customHeight="1">
      <c r="A176" s="14">
        <v>111</v>
      </c>
      <c r="B176" s="2">
        <f>SUM(K176:AV176)</f>
        <v>45</v>
      </c>
      <c r="C176" s="21">
        <f>COUNT(K176:AV176)</f>
        <v>1</v>
      </c>
      <c r="D176" s="21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+IF(COUNT(K176:AV176)&gt;14,LARGE(K176:AV176,15),0)</f>
        <v>45</v>
      </c>
      <c r="E176" s="21">
        <f>IF(COUNT(K176:AV176)&lt;22,IF(COUNT(K176:AV176)&gt;14,(COUNT(K176:AV176)-15),0)*20,120)</f>
        <v>0</v>
      </c>
      <c r="F176" s="24">
        <f>D176+E176</f>
        <v>45</v>
      </c>
      <c r="G176" s="26" t="s">
        <v>301</v>
      </c>
      <c r="H176" s="26" t="s">
        <v>57</v>
      </c>
      <c r="I176" s="26">
        <v>1978</v>
      </c>
      <c r="J176" s="26"/>
      <c r="S176" s="3">
        <v>45</v>
      </c>
    </row>
    <row r="177" spans="1:44" ht="13.5" customHeight="1">
      <c r="A177" s="14">
        <v>194</v>
      </c>
      <c r="B177" s="3">
        <f>SUM(K177:AV177)</f>
        <v>33</v>
      </c>
      <c r="C177" s="3">
        <f>COUNT(K177:AV177)</f>
        <v>1</v>
      </c>
      <c r="D177" s="21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+IF(COUNT(K177:AV177)&gt;14,LARGE(K177:AV177,15),0)</f>
        <v>33</v>
      </c>
      <c r="E177" s="21">
        <f>IF(COUNT(K177:AV177)&lt;22,IF(COUNT(K177:AV177)&gt;14,(COUNT(K177:AV177)-15),0)*20,120)</f>
        <v>0</v>
      </c>
      <c r="F177" s="24">
        <f>D177+E177</f>
        <v>33</v>
      </c>
      <c r="G177" s="37" t="s">
        <v>518</v>
      </c>
      <c r="H177" s="26" t="s">
        <v>397</v>
      </c>
      <c r="I177" s="38" t="s">
        <v>409</v>
      </c>
      <c r="J177" s="37" t="s">
        <v>519</v>
      </c>
      <c r="AR177" s="3">
        <v>33</v>
      </c>
    </row>
    <row r="178" spans="1:22" ht="13.5" customHeight="1">
      <c r="A178" s="14">
        <v>77</v>
      </c>
      <c r="B178" s="2">
        <f>SUM(K178:AV178)</f>
        <v>49</v>
      </c>
      <c r="C178" s="21">
        <f>COUNT(K178:AV178)</f>
        <v>1</v>
      </c>
      <c r="D178" s="21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+IF(COUNT(K178:AV178)&gt;14,LARGE(K178:AV178,15),0)</f>
        <v>49</v>
      </c>
      <c r="E178" s="21">
        <f>IF(COUNT(K178:AV178)&lt;22,IF(COUNT(K178:AV178)&gt;14,(COUNT(K178:AV178)-15),0)*20,120)</f>
        <v>0</v>
      </c>
      <c r="F178" s="24">
        <f>D178+E178</f>
        <v>49</v>
      </c>
      <c r="G178" s="39" t="s">
        <v>324</v>
      </c>
      <c r="H178" s="39" t="s">
        <v>325</v>
      </c>
      <c r="I178" s="39">
        <v>1979</v>
      </c>
      <c r="J178" s="39" t="s">
        <v>326</v>
      </c>
      <c r="V178" s="3">
        <v>49</v>
      </c>
    </row>
    <row r="179" spans="1:15" ht="13.5" customHeight="1">
      <c r="A179" s="14">
        <v>97</v>
      </c>
      <c r="B179" s="2">
        <f>SUM(K179:AV179)</f>
        <v>47</v>
      </c>
      <c r="C179" s="21">
        <f>COUNT(K179:AV179)</f>
        <v>1</v>
      </c>
      <c r="D179" s="21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+IF(COUNT(K179:AV179)&gt;14,LARGE(K179:AV179,15),0)</f>
        <v>47</v>
      </c>
      <c r="E179" s="21">
        <f>IF(COUNT(K179:AV179)&lt;22,IF(COUNT(K179:AV179)&gt;14,(COUNT(K179:AV179)-15),0)*20,120)</f>
        <v>0</v>
      </c>
      <c r="F179" s="24">
        <f>D179+E179</f>
        <v>47</v>
      </c>
      <c r="G179" s="31" t="s">
        <v>218</v>
      </c>
      <c r="H179" s="31" t="s">
        <v>219</v>
      </c>
      <c r="I179" s="32">
        <v>29221</v>
      </c>
      <c r="J179" s="33" t="s">
        <v>220</v>
      </c>
      <c r="O179" s="3">
        <v>47</v>
      </c>
    </row>
    <row r="180" spans="1:45" ht="13.5" customHeight="1">
      <c r="A180" s="3"/>
      <c r="B180" s="3">
        <f>SUM(K180:AV180)</f>
        <v>50</v>
      </c>
      <c r="C180" s="3">
        <f>COUNT(K180:AV180)</f>
        <v>1</v>
      </c>
      <c r="D180" s="21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50</v>
      </c>
      <c r="E180" s="21">
        <f>IF(COUNT(K180:AV180)&lt;22,IF(COUNT(K180:AV180)&gt;14,(COUNT(K180:AV180)-15),0)*20,120)</f>
        <v>0</v>
      </c>
      <c r="F180" s="24">
        <f>D180+E180</f>
        <v>50</v>
      </c>
      <c r="G180" s="26" t="s">
        <v>520</v>
      </c>
      <c r="H180" s="57" t="s">
        <v>521</v>
      </c>
      <c r="I180" s="57">
        <v>1978</v>
      </c>
      <c r="J180" s="58"/>
      <c r="AS180" s="20">
        <v>50</v>
      </c>
    </row>
    <row r="181" spans="1:25" ht="13.5" customHeight="1">
      <c r="A181" s="14">
        <v>137</v>
      </c>
      <c r="B181" s="2">
        <f>SUM(K181:AV181)</f>
        <v>43</v>
      </c>
      <c r="C181" s="21">
        <f>COUNT(K181:AV181)</f>
        <v>1</v>
      </c>
      <c r="D181" s="21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+IF(COUNT(K181:AV181)&gt;14,LARGE(K181:AV181,15),0)</f>
        <v>43</v>
      </c>
      <c r="E181" s="21">
        <f>IF(COUNT(K181:AV181)&lt;22,IF(COUNT(K181:AV181)&gt;14,(COUNT(K181:AV181)-15),0)*20,120)</f>
        <v>0</v>
      </c>
      <c r="F181" s="24">
        <f>D181+E181</f>
        <v>43</v>
      </c>
      <c r="G181" s="26" t="s">
        <v>360</v>
      </c>
      <c r="H181" s="26" t="s">
        <v>361</v>
      </c>
      <c r="I181" s="40">
        <v>1978</v>
      </c>
      <c r="J181" s="26" t="s">
        <v>85</v>
      </c>
      <c r="Y181" s="3">
        <v>43</v>
      </c>
    </row>
    <row r="182" spans="1:41" ht="13.5" customHeight="1">
      <c r="A182" s="14">
        <v>78</v>
      </c>
      <c r="B182" s="3">
        <f>SUM(K182:AV182)</f>
        <v>49</v>
      </c>
      <c r="C182" s="3">
        <f>COUNT(K182:AV182)</f>
        <v>1</v>
      </c>
      <c r="D182" s="21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+IF(COUNT(K182:AV182)&gt;14,LARGE(K182:AV182,15),0)</f>
        <v>49</v>
      </c>
      <c r="E182" s="21">
        <f>IF(COUNT(K182:AV182)&lt;22,IF(COUNT(K182:AV182)&gt;14,(COUNT(K182:AV182)-15),0)*20,120)</f>
        <v>0</v>
      </c>
      <c r="F182" s="24">
        <f>D182+E182</f>
        <v>49</v>
      </c>
      <c r="G182" s="26" t="s">
        <v>492</v>
      </c>
      <c r="H182" s="26" t="s">
        <v>493</v>
      </c>
      <c r="I182" s="26">
        <v>1979</v>
      </c>
      <c r="J182" s="26" t="s">
        <v>494</v>
      </c>
      <c r="AO182" s="3">
        <v>49</v>
      </c>
    </row>
    <row r="183" spans="1:46" ht="13.5" customHeight="1">
      <c r="A183" s="14">
        <v>112</v>
      </c>
      <c r="B183" s="2">
        <f>SUM(K183:AV183)</f>
        <v>45</v>
      </c>
      <c r="C183" s="21">
        <f>COUNT(K183:AV183)</f>
        <v>1</v>
      </c>
      <c r="D183" s="21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+IF(COUNT(K183:AV183)&gt;14,LARGE(K183:AV183,15),0)</f>
        <v>45</v>
      </c>
      <c r="E183" s="21">
        <f>IF(COUNT(K183:AV183)&lt;22,IF(COUNT(K183:AV183)&gt;14,(COUNT(K183:AV183)-15),0)*20,120)</f>
        <v>0</v>
      </c>
      <c r="F183" s="24">
        <f>D183+E183</f>
        <v>45</v>
      </c>
      <c r="G183" s="26" t="s">
        <v>92</v>
      </c>
      <c r="H183" s="26" t="s">
        <v>93</v>
      </c>
      <c r="I183" s="26">
        <v>1978</v>
      </c>
      <c r="J183" s="26" t="s">
        <v>94</v>
      </c>
      <c r="K183" s="17">
        <v>45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1:14" ht="13.5" customHeight="1">
      <c r="A184" s="14">
        <v>174</v>
      </c>
      <c r="B184" s="2">
        <f>SUM(K184:AV184)</f>
        <v>38</v>
      </c>
      <c r="C184" s="21">
        <f>COUNT(K184:AV184)</f>
        <v>1</v>
      </c>
      <c r="D184" s="21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+IF(COUNT(K184:AV184)&gt;14,LARGE(K184:AV184,15),0)</f>
        <v>38</v>
      </c>
      <c r="E184" s="21">
        <f>IF(COUNT(K184:AV184)&lt;22,IF(COUNT(K184:AV184)&gt;14,(COUNT(K184:AV184)-15),0)*20,120)</f>
        <v>0</v>
      </c>
      <c r="F184" s="24">
        <f>D184+E184</f>
        <v>38</v>
      </c>
      <c r="G184" s="29" t="s">
        <v>197</v>
      </c>
      <c r="H184" s="29" t="s">
        <v>52</v>
      </c>
      <c r="I184" s="30" t="s">
        <v>198</v>
      </c>
      <c r="J184" s="29" t="s">
        <v>199</v>
      </c>
      <c r="N184" s="3">
        <v>38</v>
      </c>
    </row>
    <row r="185" spans="1:12" ht="13.5" customHeight="1">
      <c r="A185" s="14">
        <v>156</v>
      </c>
      <c r="B185" s="2">
        <f>SUM(K185:AV185)</f>
        <v>41</v>
      </c>
      <c r="C185" s="21">
        <f>COUNT(K185:AV185)</f>
        <v>1</v>
      </c>
      <c r="D185" s="21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+IF(COUNT(K185:AV185)&gt;14,LARGE(K185:AV185,15),0)</f>
        <v>41</v>
      </c>
      <c r="E185" s="21">
        <f>IF(COUNT(K185:AV185)&lt;22,IF(COUNT(K185:AV185)&gt;14,(COUNT(K185:AV185)-15),0)*20,120)</f>
        <v>0</v>
      </c>
      <c r="F185" s="24">
        <f>D185+E185</f>
        <v>41</v>
      </c>
      <c r="G185" s="27" t="s">
        <v>150</v>
      </c>
      <c r="H185" s="26" t="s">
        <v>151</v>
      </c>
      <c r="I185" s="28">
        <v>1978</v>
      </c>
      <c r="J185" s="28" t="s">
        <v>152</v>
      </c>
      <c r="L185" s="6">
        <v>41</v>
      </c>
    </row>
    <row r="186" spans="1:34" ht="13.5" customHeight="1">
      <c r="A186" s="14">
        <v>126</v>
      </c>
      <c r="B186" s="2">
        <f>SUM(K186:AV186)</f>
        <v>44</v>
      </c>
      <c r="C186" s="21">
        <f>COUNT(K186:AV186)</f>
        <v>1</v>
      </c>
      <c r="D186" s="21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+IF(COUNT(K186:AV186)&gt;14,LARGE(K186:AV186,15),0)</f>
        <v>44</v>
      </c>
      <c r="E186" s="21">
        <f>IF(COUNT(K186:AV186)&lt;22,IF(COUNT(K186:AV186)&gt;14,(COUNT(K186:AV186)-15),0)*20,120)</f>
        <v>0</v>
      </c>
      <c r="F186" s="24">
        <f>D186+E186</f>
        <v>44</v>
      </c>
      <c r="G186" s="36" t="s">
        <v>458</v>
      </c>
      <c r="H186" s="26" t="s">
        <v>163</v>
      </c>
      <c r="I186" s="36">
        <v>1978</v>
      </c>
      <c r="J186" s="36" t="s">
        <v>459</v>
      </c>
      <c r="AH186" s="20">
        <v>44</v>
      </c>
    </row>
    <row r="187" spans="1:14" ht="13.5" customHeight="1">
      <c r="A187" s="14">
        <v>138</v>
      </c>
      <c r="B187" s="2">
        <f>SUM(K187:AV187)</f>
        <v>43</v>
      </c>
      <c r="C187" s="21">
        <f>COUNT(K187:AV187)</f>
        <v>1</v>
      </c>
      <c r="D187" s="21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+IF(COUNT(K187:AV187)&gt;14,LARGE(K187:AV187,15),0)</f>
        <v>43</v>
      </c>
      <c r="E187" s="21">
        <f>IF(COUNT(K187:AV187)&lt;22,IF(COUNT(K187:AV187)&gt;14,(COUNT(K187:AV187)-15),0)*20,120)</f>
        <v>0</v>
      </c>
      <c r="F187" s="24">
        <f>D187+E187</f>
        <v>43</v>
      </c>
      <c r="G187" s="29" t="s">
        <v>182</v>
      </c>
      <c r="H187" s="29" t="s">
        <v>183</v>
      </c>
      <c r="I187" s="30" t="s">
        <v>184</v>
      </c>
      <c r="J187" s="29" t="s">
        <v>177</v>
      </c>
      <c r="N187" s="3">
        <v>43</v>
      </c>
    </row>
    <row r="188" spans="1:15" ht="13.5" customHeight="1">
      <c r="A188" s="14">
        <v>113</v>
      </c>
      <c r="B188" s="2">
        <f>SUM(K188:AV188)</f>
        <v>45</v>
      </c>
      <c r="C188" s="21">
        <f>COUNT(K188:AV188)</f>
        <v>1</v>
      </c>
      <c r="D188" s="21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+IF(COUNT(K188:AV188)&gt;14,LARGE(K188:AV188,15),0)</f>
        <v>45</v>
      </c>
      <c r="E188" s="21">
        <f>IF(COUNT(K188:AV188)&lt;22,IF(COUNT(K188:AV188)&gt;14,(COUNT(K188:AV188)-15),0)*20,120)</f>
        <v>0</v>
      </c>
      <c r="F188" s="24">
        <f>D188+E188</f>
        <v>45</v>
      </c>
      <c r="G188" s="31" t="s">
        <v>221</v>
      </c>
      <c r="H188" s="31" t="s">
        <v>222</v>
      </c>
      <c r="I188" s="32">
        <v>28491</v>
      </c>
      <c r="J188" s="33"/>
      <c r="O188" s="3">
        <v>45</v>
      </c>
    </row>
    <row r="189" spans="1:22" ht="13.5" customHeight="1">
      <c r="A189" s="14">
        <v>98</v>
      </c>
      <c r="B189" s="2">
        <f>SUM(K189:AV189)</f>
        <v>47</v>
      </c>
      <c r="C189" s="21">
        <f>COUNT(K189:AV189)</f>
        <v>1</v>
      </c>
      <c r="D189" s="21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+IF(COUNT(K189:AV189)&gt;14,LARGE(K189:AV189,15),0)</f>
        <v>47</v>
      </c>
      <c r="E189" s="21">
        <f>IF(COUNT(K189:AV189)&lt;22,IF(COUNT(K189:AV189)&gt;14,(COUNT(K189:AV189)-15),0)*20,120)</f>
        <v>0</v>
      </c>
      <c r="F189" s="24">
        <f>D189+E189</f>
        <v>47</v>
      </c>
      <c r="G189" s="39" t="s">
        <v>329</v>
      </c>
      <c r="H189" s="39" t="s">
        <v>330</v>
      </c>
      <c r="I189" s="39">
        <v>1977</v>
      </c>
      <c r="J189" s="39" t="s">
        <v>199</v>
      </c>
      <c r="V189" s="3">
        <v>47</v>
      </c>
    </row>
    <row r="190" spans="1:46" ht="13.5" customHeight="1">
      <c r="A190" s="14">
        <v>84</v>
      </c>
      <c r="B190" s="2">
        <f>SUM(K190:AV190)</f>
        <v>48</v>
      </c>
      <c r="C190" s="21">
        <f>COUNT(K190:AV190)</f>
        <v>1</v>
      </c>
      <c r="D190" s="21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+IF(COUNT(K190:AV190)&gt;14,LARGE(K190:AV190,15),0)</f>
        <v>48</v>
      </c>
      <c r="E190" s="21">
        <f>IF(COUNT(K190:AV190)&lt;22,IF(COUNT(K190:AV190)&gt;14,(COUNT(K190:AV190)-15),0)*20,120)</f>
        <v>0</v>
      </c>
      <c r="F190" s="24">
        <f>D190+E190</f>
        <v>48</v>
      </c>
      <c r="G190" s="27" t="s">
        <v>134</v>
      </c>
      <c r="H190" s="26" t="s">
        <v>135</v>
      </c>
      <c r="I190" s="28">
        <v>1980</v>
      </c>
      <c r="J190" s="28" t="s">
        <v>136</v>
      </c>
      <c r="K190" s="6"/>
      <c r="L190" s="20">
        <v>48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1:13" ht="13.5" customHeight="1">
      <c r="A191" s="14">
        <v>66</v>
      </c>
      <c r="B191" s="2">
        <f>SUM(K191:AV191)</f>
        <v>50</v>
      </c>
      <c r="C191" s="21">
        <f>COUNT(K191:AV191)</f>
        <v>1</v>
      </c>
      <c r="D191" s="21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+IF(COUNT(K191:AV191)&gt;14,LARGE(K191:AV191,15),0)</f>
        <v>50</v>
      </c>
      <c r="E191" s="21">
        <f>IF(COUNT(K191:AV191)&lt;22,IF(COUNT(K191:AV191)&gt;14,(COUNT(K191:AV191)-15),0)*20,120)</f>
        <v>0</v>
      </c>
      <c r="F191" s="24">
        <f>D191+E191</f>
        <v>50</v>
      </c>
      <c r="G191" s="29" t="s">
        <v>162</v>
      </c>
      <c r="H191" s="26" t="s">
        <v>163</v>
      </c>
      <c r="I191" s="29">
        <v>1979</v>
      </c>
      <c r="J191" s="29" t="s">
        <v>164</v>
      </c>
      <c r="M191" s="3">
        <v>50</v>
      </c>
    </row>
    <row r="192" spans="1:40" ht="13.5" customHeight="1">
      <c r="A192" s="14">
        <v>114</v>
      </c>
      <c r="B192" s="3">
        <f>SUM(K192:AV192)</f>
        <v>45</v>
      </c>
      <c r="C192" s="3">
        <f>COUNT(K192:AV192)</f>
        <v>1</v>
      </c>
      <c r="D192" s="21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+IF(COUNT(K192:AV192)&gt;14,LARGE(K192:AV192,15),0)</f>
        <v>45</v>
      </c>
      <c r="E192" s="21">
        <f>IF(COUNT(K192:AV192)&lt;22,IF(COUNT(K192:AV192)&gt;14,(COUNT(K192:AV192)-15),0)*20,120)</f>
        <v>0</v>
      </c>
      <c r="F192" s="24">
        <f>D192+E192</f>
        <v>45</v>
      </c>
      <c r="G192" s="43" t="s">
        <v>499</v>
      </c>
      <c r="H192" s="43" t="s">
        <v>69</v>
      </c>
      <c r="I192" s="26">
        <v>1980</v>
      </c>
      <c r="J192" s="43" t="s">
        <v>500</v>
      </c>
      <c r="AN192" s="3">
        <v>45</v>
      </c>
    </row>
    <row r="193" spans="1:11" ht="13.5" customHeight="1">
      <c r="A193" s="14">
        <v>199</v>
      </c>
      <c r="B193" s="3">
        <f>SUM(K193:AV193)</f>
        <v>30</v>
      </c>
      <c r="C193" s="3">
        <f>COUNT(K193:AV193)</f>
        <v>1</v>
      </c>
      <c r="D193" s="3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+IF(COUNT(K193:AV193)&gt;14,LARGE(K193:AV193,15),0)</f>
        <v>30</v>
      </c>
      <c r="E193" s="21">
        <f>IF(COUNT(K193:AV193)&lt;22,IF(COUNT(K193:AV193)&gt;14,(COUNT(K193:AV193)-15),0)*20,120)</f>
        <v>0</v>
      </c>
      <c r="F193" s="24">
        <f>D193+E193</f>
        <v>30</v>
      </c>
      <c r="G193" s="26" t="s">
        <v>46</v>
      </c>
      <c r="H193" s="26" t="s">
        <v>121</v>
      </c>
      <c r="I193" s="26">
        <v>1979</v>
      </c>
      <c r="J193" s="26"/>
      <c r="K193" s="17">
        <v>30</v>
      </c>
    </row>
    <row r="194" spans="1:14" ht="13.5" customHeight="1">
      <c r="A194" s="14">
        <v>192</v>
      </c>
      <c r="B194" s="2">
        <f>SUM(K194:AV194)</f>
        <v>34</v>
      </c>
      <c r="C194" s="21">
        <f>COUNT(K194:AV194)</f>
        <v>1</v>
      </c>
      <c r="D194" s="21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+IF(COUNT(K194:AV194)&gt;14,LARGE(K194:AV194,15),0)</f>
        <v>34</v>
      </c>
      <c r="E194" s="21">
        <f>IF(COUNT(K194:AV194)&lt;22,IF(COUNT(K194:AV194)&gt;14,(COUNT(K194:AV194)-15),0)*20,120)</f>
        <v>0</v>
      </c>
      <c r="F194" s="24">
        <f>D194+E194</f>
        <v>34</v>
      </c>
      <c r="G194" s="29" t="s">
        <v>208</v>
      </c>
      <c r="H194" s="29" t="s">
        <v>209</v>
      </c>
      <c r="I194" s="30" t="s">
        <v>210</v>
      </c>
      <c r="J194" s="29" t="s">
        <v>199</v>
      </c>
      <c r="N194" s="3">
        <v>34</v>
      </c>
    </row>
    <row r="195" spans="1:15" ht="13.5" customHeight="1">
      <c r="A195" s="14">
        <v>169</v>
      </c>
      <c r="B195" s="2">
        <f>SUM(K195:AV195)</f>
        <v>39</v>
      </c>
      <c r="C195" s="21">
        <f>COUNT(K195:AV195)</f>
        <v>1</v>
      </c>
      <c r="D195" s="21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+IF(COUNT(K195:AV195)&gt;14,LARGE(K195:AV195,15),0)</f>
        <v>39</v>
      </c>
      <c r="E195" s="21">
        <f>IF(COUNT(K195:AV195)&lt;22,IF(COUNT(K195:AV195)&gt;14,(COUNT(K195:AV195)-15),0)*20,120)</f>
        <v>0</v>
      </c>
      <c r="F195" s="24">
        <f>D195+E195</f>
        <v>39</v>
      </c>
      <c r="G195" s="31" t="s">
        <v>233</v>
      </c>
      <c r="H195" s="31" t="s">
        <v>234</v>
      </c>
      <c r="I195" s="32">
        <v>27760</v>
      </c>
      <c r="J195" s="33" t="s">
        <v>346</v>
      </c>
      <c r="O195" s="3">
        <v>39</v>
      </c>
    </row>
    <row r="196" spans="1:12" ht="13.5" customHeight="1">
      <c r="A196" s="14">
        <v>146</v>
      </c>
      <c r="B196" s="2">
        <f>SUM(K196:AV196)</f>
        <v>42</v>
      </c>
      <c r="C196" s="21">
        <f>COUNT(K196:AV196)</f>
        <v>1</v>
      </c>
      <c r="D196" s="21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+IF(COUNT(K196:AV196)&gt;14,LARGE(K196:AV196,15),0)</f>
        <v>42</v>
      </c>
      <c r="E196" s="21">
        <f>IF(COUNT(K196:AV196)&lt;22,IF(COUNT(K196:AV196)&gt;14,(COUNT(K196:AV196)-15),0)*20,120)</f>
        <v>0</v>
      </c>
      <c r="F196" s="24">
        <f>D196+E196</f>
        <v>42</v>
      </c>
      <c r="G196" s="27" t="s">
        <v>147</v>
      </c>
      <c r="H196" s="26" t="s">
        <v>148</v>
      </c>
      <c r="I196" s="28">
        <v>1978</v>
      </c>
      <c r="J196" s="28" t="s">
        <v>149</v>
      </c>
      <c r="K196" s="17"/>
      <c r="L196" s="3">
        <v>42</v>
      </c>
    </row>
    <row r="197" spans="1:11" ht="12.75">
      <c r="A197" s="14">
        <v>147</v>
      </c>
      <c r="B197" s="2">
        <f>SUM(K197:AV197)</f>
        <v>42</v>
      </c>
      <c r="C197" s="21">
        <f>COUNT(K197:AV197)</f>
        <v>1</v>
      </c>
      <c r="D197" s="21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+IF(COUNT(K197:AV197)&gt;14,LARGE(K197:AV197,15),0)</f>
        <v>42</v>
      </c>
      <c r="E197" s="21">
        <f>IF(COUNT(K197:AV197)&lt;22,IF(COUNT(K197:AV197)&gt;14,(COUNT(K197:AV197)-15),0)*20,120)</f>
        <v>0</v>
      </c>
      <c r="F197" s="24">
        <f>D197+E197</f>
        <v>42</v>
      </c>
      <c r="G197" s="26" t="s">
        <v>99</v>
      </c>
      <c r="H197" s="26" t="s">
        <v>100</v>
      </c>
      <c r="I197" s="26">
        <v>1978</v>
      </c>
      <c r="J197" s="26"/>
      <c r="K197" s="17">
        <v>42</v>
      </c>
    </row>
    <row r="198" spans="1:41" ht="12.75">
      <c r="A198" s="14">
        <v>67</v>
      </c>
      <c r="B198" s="3">
        <f>SUM(K198:AV198)</f>
        <v>50</v>
      </c>
      <c r="C198" s="3">
        <f>COUNT(K198:AV198)</f>
        <v>1</v>
      </c>
      <c r="D198" s="21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+IF(COUNT(K198:AV198)&gt;14,LARGE(K198:AV198,15),0)</f>
        <v>50</v>
      </c>
      <c r="E198" s="21">
        <f>IF(COUNT(K198:AV198)&lt;22,IF(COUNT(K198:AV198)&gt;14,(COUNT(K198:AV198)-15),0)*20,120)</f>
        <v>0</v>
      </c>
      <c r="F198" s="24">
        <f>D198+E198</f>
        <v>50</v>
      </c>
      <c r="G198" s="26" t="s">
        <v>491</v>
      </c>
      <c r="H198" s="26" t="s">
        <v>107</v>
      </c>
      <c r="I198" s="26">
        <v>1975</v>
      </c>
      <c r="J198" s="26" t="s">
        <v>177</v>
      </c>
      <c r="AH198" s="20"/>
      <c r="AO198" s="3">
        <v>50</v>
      </c>
    </row>
    <row r="199" spans="1:14" ht="12.75">
      <c r="A199" s="14">
        <v>179</v>
      </c>
      <c r="B199" s="2">
        <f>SUM(K199:AV199)</f>
        <v>37</v>
      </c>
      <c r="C199" s="21">
        <f>COUNT(K199:AV199)</f>
        <v>1</v>
      </c>
      <c r="D199" s="21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+IF(COUNT(K199:AV199)&gt;14,LARGE(K199:AV199,15),0)</f>
        <v>37</v>
      </c>
      <c r="E199" s="21">
        <f>IF(COUNT(K199:AV199)&lt;22,IF(COUNT(K199:AV199)&gt;14,(COUNT(K199:AV199)-15),0)*20,120)</f>
        <v>0</v>
      </c>
      <c r="F199" s="24">
        <f>D199+E199</f>
        <v>37</v>
      </c>
      <c r="G199" s="29" t="s">
        <v>200</v>
      </c>
      <c r="H199" s="29" t="s">
        <v>62</v>
      </c>
      <c r="I199" s="30" t="s">
        <v>201</v>
      </c>
      <c r="J199" s="29" t="s">
        <v>193</v>
      </c>
      <c r="N199" s="3">
        <v>37</v>
      </c>
    </row>
    <row r="200" spans="1:22" ht="12.75">
      <c r="A200" s="14">
        <v>115</v>
      </c>
      <c r="B200" s="2">
        <f>SUM(K200:AV200)</f>
        <v>45</v>
      </c>
      <c r="C200" s="21">
        <f>COUNT(K200:AV200)</f>
        <v>1</v>
      </c>
      <c r="D200" s="21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+IF(COUNT(K200:AV200)&gt;14,LARGE(K200:AV200,15),0)</f>
        <v>45</v>
      </c>
      <c r="E200" s="21">
        <f>IF(COUNT(K200:AV200)&lt;22,IF(COUNT(K200:AV200)&gt;14,(COUNT(K200:AV200)-15),0)*20,120)</f>
        <v>0</v>
      </c>
      <c r="F200" s="24">
        <f>D200+E200</f>
        <v>45</v>
      </c>
      <c r="G200" s="39" t="s">
        <v>333</v>
      </c>
      <c r="H200" s="39" t="s">
        <v>334</v>
      </c>
      <c r="I200" s="39">
        <v>1977</v>
      </c>
      <c r="J200" s="39" t="s">
        <v>335</v>
      </c>
      <c r="V200" s="3">
        <v>45</v>
      </c>
    </row>
    <row r="201" spans="1:29" ht="12.75">
      <c r="A201" s="14">
        <v>68</v>
      </c>
      <c r="B201" s="2">
        <f>SUM(K201:AV201)</f>
        <v>50</v>
      </c>
      <c r="C201" s="21">
        <f>COUNT(K201:AV201)</f>
        <v>1</v>
      </c>
      <c r="D201" s="21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+IF(COUNT(K201:AV201)&gt;14,LARGE(K201:AV201,15),0)</f>
        <v>50</v>
      </c>
      <c r="E201" s="21">
        <f>IF(COUNT(K201:AV201)&lt;22,IF(COUNT(K201:AV201)&gt;14,(COUNT(K201:AV201)-15),0)*20,120)</f>
        <v>0</v>
      </c>
      <c r="F201" s="24">
        <f>D201+E201</f>
        <v>50</v>
      </c>
      <c r="G201" s="43" t="s">
        <v>389</v>
      </c>
      <c r="H201" s="43" t="s">
        <v>390</v>
      </c>
      <c r="I201" s="26">
        <v>1977</v>
      </c>
      <c r="J201" s="43" t="s">
        <v>391</v>
      </c>
      <c r="Y201" s="20"/>
      <c r="AC201" s="41">
        <v>50</v>
      </c>
    </row>
    <row r="202" spans="1:45" ht="30">
      <c r="A202" s="14">
        <v>99</v>
      </c>
      <c r="B202" s="2">
        <f>SUM(K202:AV202)</f>
        <v>47</v>
      </c>
      <c r="C202" s="21">
        <f>COUNT(K202:AV202)</f>
        <v>1</v>
      </c>
      <c r="D202" s="21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+IF(COUNT(K202:AV202)&gt;14,LARGE(K202:AV202,15),0)</f>
        <v>47</v>
      </c>
      <c r="E202" s="21">
        <f>IF(COUNT(K202:AV202)&lt;22,IF(COUNT(K202:AV202)&gt;14,(COUNT(K202:AV202)-15),0)*20,120)</f>
        <v>0</v>
      </c>
      <c r="F202" s="24">
        <f>D202+E202</f>
        <v>47</v>
      </c>
      <c r="G202" s="27" t="s">
        <v>137</v>
      </c>
      <c r="H202" s="26" t="s">
        <v>138</v>
      </c>
      <c r="I202" s="28">
        <v>1977</v>
      </c>
      <c r="J202" s="28"/>
      <c r="K202" s="17"/>
      <c r="L202" s="17">
        <v>47</v>
      </c>
      <c r="AS202" s="20"/>
    </row>
    <row r="203" spans="1:28" ht="12.75">
      <c r="A203" s="14">
        <v>106</v>
      </c>
      <c r="B203" s="2">
        <f>SUM(K203:AV203)</f>
        <v>46</v>
      </c>
      <c r="C203" s="21">
        <f>COUNT(K203:AV203)</f>
        <v>1</v>
      </c>
      <c r="D203" s="21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+IF(COUNT(K203:AV203)&gt;14,LARGE(K203:AV203,15),0)</f>
        <v>46</v>
      </c>
      <c r="E203" s="21">
        <f>IF(COUNT(K203:AV203)&lt;22,IF(COUNT(K203:AV203)&gt;14,(COUNT(K203:AV203)-15),0)*20,120)</f>
        <v>0</v>
      </c>
      <c r="F203" s="24">
        <f>D203+E203</f>
        <v>46</v>
      </c>
      <c r="G203" s="26" t="s">
        <v>385</v>
      </c>
      <c r="H203" s="36" t="s">
        <v>386</v>
      </c>
      <c r="I203" s="36">
        <v>1979</v>
      </c>
      <c r="J203" s="36" t="s">
        <v>384</v>
      </c>
      <c r="AB203" s="3">
        <v>46</v>
      </c>
    </row>
    <row r="204" spans="1:46" ht="12.75">
      <c r="A204" s="14">
        <v>85</v>
      </c>
      <c r="B204" s="2">
        <f>SUM(K204:AV204)</f>
        <v>48</v>
      </c>
      <c r="C204" s="21">
        <f>COUNT(K204:AV204)</f>
        <v>1</v>
      </c>
      <c r="D204" s="21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+IF(COUNT(K204:AV204)&gt;14,LARGE(K204:AV204,15),0)</f>
        <v>48</v>
      </c>
      <c r="E204" s="21">
        <f>IF(COUNT(K204:AV204)&lt;22,IF(COUNT(K204:AV204)&gt;14,(COUNT(K204:AV204)-15),0)*20,120)</f>
        <v>0</v>
      </c>
      <c r="F204" s="24">
        <f>D204+E204</f>
        <v>48</v>
      </c>
      <c r="G204" s="26" t="s">
        <v>65</v>
      </c>
      <c r="H204" s="26" t="s">
        <v>66</v>
      </c>
      <c r="I204" s="26">
        <v>1976</v>
      </c>
      <c r="J204" s="26" t="s">
        <v>67</v>
      </c>
      <c r="K204" s="3">
        <v>48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17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1:15" ht="14.25">
      <c r="A205" s="14">
        <v>187</v>
      </c>
      <c r="B205" s="2">
        <f>SUM(K205:AV205)</f>
        <v>35</v>
      </c>
      <c r="C205" s="21">
        <f>COUNT(K205:AV205)</f>
        <v>1</v>
      </c>
      <c r="D205" s="21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+IF(COUNT(K205:AV205)&gt;14,LARGE(K205:AV205,15),0)</f>
        <v>35</v>
      </c>
      <c r="E205" s="21">
        <f>IF(COUNT(K205:AV205)&lt;22,IF(COUNT(K205:AV205)&gt;14,(COUNT(K205:AV205)-15),0)*20,120)</f>
        <v>0</v>
      </c>
      <c r="F205" s="24">
        <f>D205+E205</f>
        <v>35</v>
      </c>
      <c r="G205" s="31" t="s">
        <v>239</v>
      </c>
      <c r="H205" s="31" t="s">
        <v>240</v>
      </c>
      <c r="I205" s="32">
        <v>27760</v>
      </c>
      <c r="J205" s="33"/>
      <c r="O205" s="3">
        <v>35</v>
      </c>
    </row>
    <row r="206" spans="1:23" ht="12.75">
      <c r="A206" s="14">
        <v>69</v>
      </c>
      <c r="B206" s="2">
        <f>SUM(K206:AV206)</f>
        <v>50</v>
      </c>
      <c r="C206" s="21">
        <f>COUNT(K206:AV206)</f>
        <v>1</v>
      </c>
      <c r="D206" s="21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+IF(COUNT(K206:AV206)&gt;14,LARGE(K206:AV206,15),0)</f>
        <v>50</v>
      </c>
      <c r="E206" s="21">
        <f>IF(COUNT(K206:AV206)&lt;22,IF(COUNT(K206:AV206)&gt;14,(COUNT(K206:AV206)-15),0)*20,120)</f>
        <v>0</v>
      </c>
      <c r="F206" s="24">
        <f>D206+E206</f>
        <v>50</v>
      </c>
      <c r="G206" s="36" t="s">
        <v>341</v>
      </c>
      <c r="H206" s="36" t="s">
        <v>342</v>
      </c>
      <c r="I206" s="36"/>
      <c r="J206" s="36"/>
      <c r="W206" s="3">
        <v>50</v>
      </c>
    </row>
    <row r="207" spans="1:19" ht="12.75">
      <c r="A207" s="14">
        <v>164</v>
      </c>
      <c r="B207" s="2">
        <f>SUM(K207:AV207)</f>
        <v>40</v>
      </c>
      <c r="C207" s="21">
        <f>COUNT(K207:AV207)</f>
        <v>1</v>
      </c>
      <c r="D207" s="21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+IF(COUNT(K207:AV207)&gt;14,LARGE(K207:AV207,15),0)</f>
        <v>40</v>
      </c>
      <c r="E207" s="21">
        <f>IF(COUNT(K207:AV207)&lt;22,IF(COUNT(K207:AV207)&gt;14,(COUNT(K207:AV207)-15),0)*20,120)</f>
        <v>0</v>
      </c>
      <c r="F207" s="24">
        <f>D207+E207</f>
        <v>40</v>
      </c>
      <c r="G207" s="26" t="s">
        <v>308</v>
      </c>
      <c r="H207" s="26" t="s">
        <v>299</v>
      </c>
      <c r="I207" s="26">
        <v>1980</v>
      </c>
      <c r="J207" s="26" t="s">
        <v>309</v>
      </c>
      <c r="S207" s="3">
        <v>40</v>
      </c>
    </row>
    <row r="208" spans="1:33" ht="45">
      <c r="A208" s="14">
        <v>198</v>
      </c>
      <c r="B208" s="2">
        <f>SUM(K208:AV208)</f>
        <v>31</v>
      </c>
      <c r="C208" s="21">
        <f>COUNT(K208:AV208)</f>
        <v>1</v>
      </c>
      <c r="D208" s="21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+IF(COUNT(K208:AV208)&gt;14,LARGE(K208:AV208,15),0)</f>
        <v>31</v>
      </c>
      <c r="E208" s="21">
        <f>IF(COUNT(K208:AV208)&lt;22,IF(COUNT(K208:AV208)&gt;14,(COUNT(K208:AV208)-15),0)*20,120)</f>
        <v>0</v>
      </c>
      <c r="F208" s="24">
        <f>D208+E208</f>
        <v>31</v>
      </c>
      <c r="G208" s="51" t="s">
        <v>445</v>
      </c>
      <c r="H208" s="49" t="s">
        <v>446</v>
      </c>
      <c r="I208" s="50">
        <v>1977</v>
      </c>
      <c r="J208" s="51" t="s">
        <v>447</v>
      </c>
      <c r="AG208" s="3">
        <v>31</v>
      </c>
    </row>
    <row r="209" spans="1:15" ht="14.25">
      <c r="A209" s="14">
        <v>175</v>
      </c>
      <c r="B209" s="2">
        <f>SUM(K209:AV209)</f>
        <v>38</v>
      </c>
      <c r="C209" s="21">
        <f>COUNT(K209:AV209)</f>
        <v>1</v>
      </c>
      <c r="D209" s="21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+IF(COUNT(K209:AV209)&gt;14,LARGE(K209:AV209,15),0)</f>
        <v>38</v>
      </c>
      <c r="E209" s="21">
        <f>IF(COUNT(K209:AV209)&lt;22,IF(COUNT(K209:AV209)&gt;14,(COUNT(K209:AV209)-15),0)*20,120)</f>
        <v>0</v>
      </c>
      <c r="F209" s="24">
        <f>D209+E209</f>
        <v>38</v>
      </c>
      <c r="G209" s="31" t="s">
        <v>263</v>
      </c>
      <c r="H209" s="31" t="s">
        <v>264</v>
      </c>
      <c r="I209" s="32">
        <v>29221</v>
      </c>
      <c r="J209" s="33"/>
      <c r="O209" s="20">
        <v>38</v>
      </c>
    </row>
    <row r="210" spans="1:15" ht="14.25">
      <c r="A210" s="14">
        <v>127</v>
      </c>
      <c r="B210" s="2">
        <f>SUM(K210:AV210)</f>
        <v>44</v>
      </c>
      <c r="C210" s="21">
        <f>COUNT(K210:AV210)</f>
        <v>1</v>
      </c>
      <c r="D210" s="21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+IF(COUNT(K210:AV210)&gt;14,LARGE(K210:AV210,15),0)</f>
        <v>44</v>
      </c>
      <c r="E210" s="21">
        <f>IF(COUNT(K210:AV210)&lt;22,IF(COUNT(K210:AV210)&gt;14,(COUNT(K210:AV210)-15),0)*20,120)</f>
        <v>0</v>
      </c>
      <c r="F210" s="24">
        <f>D210+E210</f>
        <v>44</v>
      </c>
      <c r="G210" s="31" t="s">
        <v>223</v>
      </c>
      <c r="H210" s="31" t="s">
        <v>224</v>
      </c>
      <c r="I210" s="32">
        <v>28491</v>
      </c>
      <c r="J210" s="33" t="s">
        <v>225</v>
      </c>
      <c r="O210" s="3">
        <v>44</v>
      </c>
    </row>
    <row r="211" spans="2:46" ht="12.75">
      <c r="B211" s="3">
        <f>SUM(K211:AV211)</f>
        <v>47</v>
      </c>
      <c r="C211" s="3">
        <f>COUNT(K211:AV211)</f>
        <v>1</v>
      </c>
      <c r="D211" s="21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+IF(COUNT(K211:AV211)&gt;14,LARGE(K211:AV211,15),0)</f>
        <v>47</v>
      </c>
      <c r="E211" s="21">
        <f>IF(COUNT(K211:AV211)&lt;22,IF(COUNT(K211:AV211)&gt;14,(COUNT(K211:AV211)-15),0)*20,120)</f>
        <v>0</v>
      </c>
      <c r="F211" s="24">
        <f>D211+E211</f>
        <v>47</v>
      </c>
      <c r="G211" s="43" t="s">
        <v>522</v>
      </c>
      <c r="H211" s="26" t="s">
        <v>523</v>
      </c>
      <c r="I211" s="26">
        <v>1979</v>
      </c>
      <c r="J211" s="43" t="s">
        <v>524</v>
      </c>
      <c r="AT211" s="20">
        <v>47</v>
      </c>
    </row>
    <row r="212" spans="1:34" ht="12.75">
      <c r="A212" s="53">
        <v>107</v>
      </c>
      <c r="B212" s="2">
        <f>SUM(K212:AV212)</f>
        <v>46</v>
      </c>
      <c r="C212" s="21">
        <f>COUNT(K212:AV212)</f>
        <v>1</v>
      </c>
      <c r="D212" s="21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+IF(COUNT(K212:AV212)&gt;14,LARGE(K212:AV212,15),0)</f>
        <v>46</v>
      </c>
      <c r="E212" s="21">
        <f>IF(COUNT(K212:AV212)&lt;22,IF(COUNT(K212:AV212)&gt;14,(COUNT(K212:AV212)-15),0)*20,120)</f>
        <v>0</v>
      </c>
      <c r="F212" s="24">
        <f>D212+E212</f>
        <v>46</v>
      </c>
      <c r="G212" s="36" t="s">
        <v>460</v>
      </c>
      <c r="H212" s="26" t="s">
        <v>461</v>
      </c>
      <c r="I212" s="36">
        <v>1977</v>
      </c>
      <c r="J212" s="36" t="s">
        <v>462</v>
      </c>
      <c r="AH212" s="3">
        <v>46</v>
      </c>
    </row>
    <row r="213" spans="1:27" ht="12.75">
      <c r="A213" s="53">
        <v>86</v>
      </c>
      <c r="B213" s="2">
        <f>SUM(K213:AV213)</f>
        <v>48</v>
      </c>
      <c r="C213" s="21">
        <f>COUNT(K213:AV213)</f>
        <v>1</v>
      </c>
      <c r="D213" s="21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+IF(COUNT(K213:AV213)&gt;14,LARGE(K213:AV213,15),0)</f>
        <v>48</v>
      </c>
      <c r="E213" s="21">
        <f>IF(COUNT(K213:AV213)&lt;22,IF(COUNT(K213:AV213)&gt;14,(COUNT(K213:AV213)-15),0)*20,120)</f>
        <v>0</v>
      </c>
      <c r="F213" s="24">
        <f>D213+E213</f>
        <v>48</v>
      </c>
      <c r="G213" s="36" t="s">
        <v>370</v>
      </c>
      <c r="H213" s="36" t="s">
        <v>371</v>
      </c>
      <c r="I213" s="36">
        <v>1976</v>
      </c>
      <c r="J213" s="36"/>
      <c r="AA213" s="3">
        <v>48</v>
      </c>
    </row>
    <row r="214" spans="1:15" ht="14.25">
      <c r="A214" s="53">
        <v>165</v>
      </c>
      <c r="B214" s="2">
        <f>SUM(K214:AV214)</f>
        <v>40</v>
      </c>
      <c r="C214" s="21">
        <f>COUNT(K214:AV214)</f>
        <v>1</v>
      </c>
      <c r="D214" s="21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+IF(COUNT(K214:AV214)&gt;14,LARGE(K214:AV214,15),0)</f>
        <v>40</v>
      </c>
      <c r="E214" s="21">
        <f>IF(COUNT(K214:AV214)&lt;22,IF(COUNT(K214:AV214)&gt;14,(COUNT(K214:AV214)-15),0)*20,120)</f>
        <v>0</v>
      </c>
      <c r="F214" s="24">
        <f>D214+E214</f>
        <v>40</v>
      </c>
      <c r="G214" s="31" t="s">
        <v>261</v>
      </c>
      <c r="H214" s="31" t="s">
        <v>262</v>
      </c>
      <c r="I214" s="32">
        <v>28569</v>
      </c>
      <c r="J214" s="33" t="s">
        <v>252</v>
      </c>
      <c r="O214" s="20">
        <v>40</v>
      </c>
    </row>
    <row r="215" spans="1:44" ht="12.75">
      <c r="A215" s="53">
        <v>116</v>
      </c>
      <c r="B215" s="3">
        <f>SUM(K215:AV215)</f>
        <v>45</v>
      </c>
      <c r="C215" s="3">
        <f>COUNT(K215:AV215)</f>
        <v>1</v>
      </c>
      <c r="D215" s="21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+IF(COUNT(K215:AV215)&gt;14,LARGE(K215:AV215,15),0)</f>
        <v>45</v>
      </c>
      <c r="E215" s="21">
        <f>IF(COUNT(K215:AV215)&lt;22,IF(COUNT(K215:AV215)&gt;14,(COUNT(K215:AV215)-15),0)*20,120)</f>
        <v>0</v>
      </c>
      <c r="F215" s="24">
        <f>D215+E215</f>
        <v>45</v>
      </c>
      <c r="G215" s="37" t="s">
        <v>506</v>
      </c>
      <c r="H215" s="26" t="s">
        <v>507</v>
      </c>
      <c r="I215" s="38" t="s">
        <v>409</v>
      </c>
      <c r="J215" s="37" t="s">
        <v>508</v>
      </c>
      <c r="AR215" s="3">
        <v>45</v>
      </c>
    </row>
    <row r="216" spans="4:46" ht="12.75">
      <c r="D216" s="21"/>
      <c r="E216" s="21"/>
      <c r="F216" s="24"/>
      <c r="G216" s="43"/>
      <c r="H216" s="26"/>
      <c r="I216" s="26"/>
      <c r="J216" s="43"/>
      <c r="AT216" s="20"/>
    </row>
    <row r="217" spans="4:10" ht="12.75">
      <c r="D217" s="21"/>
      <c r="E217" s="21"/>
      <c r="F217" s="24"/>
      <c r="G217" s="43"/>
      <c r="H217" s="26"/>
      <c r="I217" s="43"/>
      <c r="J217" s="43"/>
    </row>
    <row r="218" spans="4:46" ht="12.75">
      <c r="D218" s="21"/>
      <c r="E218" s="21"/>
      <c r="F218" s="24"/>
      <c r="G218" s="43"/>
      <c r="H218" s="26"/>
      <c r="I218" s="26"/>
      <c r="J218" s="43"/>
      <c r="AT218" s="20"/>
    </row>
    <row r="219" spans="4:46" ht="12.75">
      <c r="D219" s="21"/>
      <c r="E219" s="21"/>
      <c r="F219" s="24"/>
      <c r="G219" s="43"/>
      <c r="H219" s="26"/>
      <c r="I219" s="26"/>
      <c r="J219" s="43"/>
      <c r="AT219" s="20"/>
    </row>
    <row r="220" spans="4:10" ht="12.75">
      <c r="D220" s="21"/>
      <c r="E220" s="21"/>
      <c r="F220" s="24"/>
      <c r="G220" s="43"/>
      <c r="H220" s="26"/>
      <c r="I220" s="43"/>
      <c r="J220" s="43"/>
    </row>
    <row r="221" spans="4:10" ht="12.75">
      <c r="D221" s="21"/>
      <c r="E221" s="21"/>
      <c r="F221" s="24"/>
      <c r="G221" s="43"/>
      <c r="H221" s="26"/>
      <c r="I221" s="43"/>
      <c r="J221" s="43"/>
    </row>
    <row r="222" spans="1:46" ht="12.75">
      <c r="A222" s="53"/>
      <c r="D222" s="21"/>
      <c r="E222" s="21"/>
      <c r="F222" s="24"/>
      <c r="G222" s="43"/>
      <c r="H222" s="26"/>
      <c r="I222" s="26"/>
      <c r="J222" s="43"/>
      <c r="AQ222" s="20"/>
      <c r="AT222" s="20"/>
    </row>
    <row r="223" spans="4:46" ht="12.75">
      <c r="D223" s="21"/>
      <c r="E223" s="21"/>
      <c r="F223" s="24"/>
      <c r="G223" s="43"/>
      <c r="H223" s="26"/>
      <c r="I223" s="26"/>
      <c r="J223" s="43"/>
      <c r="AT223" s="20"/>
    </row>
    <row r="224" spans="4:10" ht="12.75">
      <c r="D224" s="21"/>
      <c r="E224" s="21"/>
      <c r="F224" s="24"/>
      <c r="G224" s="43"/>
      <c r="H224" s="26"/>
      <c r="I224" s="43"/>
      <c r="J224" s="43"/>
    </row>
    <row r="225" spans="4:46" ht="12.75">
      <c r="D225" s="21"/>
      <c r="E225" s="21"/>
      <c r="F225" s="24"/>
      <c r="G225" s="43"/>
      <c r="H225" s="26"/>
      <c r="I225" s="26"/>
      <c r="J225" s="43"/>
      <c r="AQ225" s="20"/>
      <c r="AT225" s="20"/>
    </row>
  </sheetData>
  <sheetProtection/>
  <autoFilter ref="A2:AT2"/>
  <mergeCells count="1">
    <mergeCell ref="A1:J1"/>
  </mergeCells>
  <conditionalFormatting sqref="J134:J147">
    <cfRule type="cellIs" priority="2" dxfId="0" operator="equal" stopIfTrue="1">
      <formula>"."</formula>
    </cfRule>
  </conditionalFormatting>
  <hyperlinks>
    <hyperlink ref="G190" r:id="rId1" display="http://my2.raceresult.com/details/results.php?sl=6.32546.de.0.Ergebnislisten%7CZieleinlaufliste&amp;pp=782"/>
    <hyperlink ref="G202" r:id="rId2" display="http://my2.raceresult.com/details/results.php?sl=6.32546.de.0.Ergebnislisten%7CZieleinlaufliste&amp;pp=763"/>
    <hyperlink ref="G196" r:id="rId3" display="http://my2.raceresult.com/details/results.php?sl=6.32546.de.0.Ergebnislisten%7CZieleinlaufliste&amp;pp=539"/>
    <hyperlink ref="G185" r:id="rId4" display="http://my2.raceresult.com/details/results.php?sl=6.32546.de.0.Ergebnislisten%7CZieleinlaufliste&amp;pp=7"/>
    <hyperlink ref="G170" r:id="rId5" display="http://my3.raceresult.com/details/results.php?sl=6.34271.de.4.Ergebnislisten%7CZieleinlaufliste&amp;pp=268"/>
    <hyperlink ref="G103" r:id="rId6" display="http://my3.raceresult.com/details/results.php?sl=6.34271.de.4.Ergebnislisten%7CZieleinlaufliste&amp;pp=207"/>
    <hyperlink ref="G59" r:id="rId7" display="http://my3.raceresult.com/details/results.php?sl=6.34271.de.4.Ergebnislisten%7CZieleinlaufliste&amp;pp=6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9"/>
  <headerFooter alignWithMargins="0">
    <oddHeader>&amp;L&amp;"Arial,Fett"Rur-Eifel-Volkslauf Cup 2010; Wertung: &amp;A</oddHead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2015-11-22T17:48:41Z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