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J U18 (MJB) (2016)" sheetId="1" r:id="rId1"/>
  </sheets>
  <definedNames>
    <definedName name="_xlnm._FilterDatabase" localSheetId="0" hidden="1">'MJ U18 (MJB) (2016)'!$A$2:$AU$2</definedName>
    <definedName name="_xlnm.Print_Titles" localSheetId="0">'MJ U18 (MJB) (2016)'!$2:$2</definedName>
  </definedNames>
  <calcPr fullCalcOnLoad="1"/>
</workbook>
</file>

<file path=xl/sharedStrings.xml><?xml version="1.0" encoding="utf-8"?>
<sst xmlns="http://schemas.openxmlformats.org/spreadsheetml/2006/main" count="388" uniqueCount="319">
  <si>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</si>
  <si>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</si>
  <si>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</si>
  <si>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</si>
  <si>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</si>
  <si>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</si>
  <si>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</si>
  <si>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</si>
  <si>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</si>
  <si>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</si>
  <si>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SC Komet Steckenborn</t>
  </si>
  <si>
    <t>Aachener Engel</t>
  </si>
  <si>
    <t>LSG Eschweiler</t>
  </si>
  <si>
    <t>Hansa Simmerath</t>
  </si>
  <si>
    <t>TV Roetgen</t>
  </si>
  <si>
    <t>TV Konzen</t>
  </si>
  <si>
    <t>Gangelt</t>
  </si>
  <si>
    <t>Titz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</si>
  <si>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</si>
  <si>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</si>
  <si>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</si>
  <si>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</si>
  <si>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</si>
  <si>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</si>
  <si>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</si>
  <si>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</si>
  <si>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</si>
  <si>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</si>
  <si>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Dürener TV</t>
  </si>
  <si>
    <t>Jülicher TV</t>
  </si>
  <si>
    <t>Steckenborn</t>
  </si>
  <si>
    <t>Herzogenrath</t>
  </si>
  <si>
    <t>Linnich</t>
  </si>
  <si>
    <t>Gemünd</t>
  </si>
  <si>
    <t>SV Roland Rollesbroich</t>
  </si>
  <si>
    <t>STAP Brunssum</t>
  </si>
  <si>
    <t>DJK Gillrath</t>
  </si>
  <si>
    <t>Triathlon</t>
  </si>
  <si>
    <t>PAC</t>
  </si>
  <si>
    <t>Atverni</t>
  </si>
  <si>
    <t>Energie</t>
  </si>
  <si>
    <t>Groningen Atletiek</t>
  </si>
  <si>
    <t>Cifla</t>
  </si>
  <si>
    <t>Unitas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</si>
  <si>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</si>
  <si>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</si>
  <si>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</si>
  <si>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</si>
  <si>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</si>
  <si>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</si>
  <si>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</si>
  <si>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</si>
  <si>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VFR Unterbruch LG</t>
  </si>
  <si>
    <t>Arnoldsweiler TV</t>
  </si>
  <si>
    <t>Naaijer</t>
  </si>
  <si>
    <t>Mark</t>
  </si>
  <si>
    <t>van Riel</t>
  </si>
  <si>
    <t>Robin</t>
  </si>
  <si>
    <t>Attila</t>
  </si>
  <si>
    <t>Schurink</t>
  </si>
  <si>
    <t>Benjamin</t>
  </si>
  <si>
    <t>Nusselder</t>
  </si>
  <si>
    <t>Luuk</t>
  </si>
  <si>
    <t>Argo</t>
  </si>
  <si>
    <t>Martens</t>
  </si>
  <si>
    <t>Illian</t>
  </si>
  <si>
    <t>Peeman</t>
  </si>
  <si>
    <t>Maikel</t>
  </si>
  <si>
    <t>Flakkee</t>
  </si>
  <si>
    <t>Janmaat</t>
  </si>
  <si>
    <t>Loek</t>
  </si>
  <si>
    <t>AKU</t>
  </si>
  <si>
    <t>Oerlemans</t>
  </si>
  <si>
    <t>Gian</t>
  </si>
  <si>
    <t>Borcheld</t>
  </si>
  <si>
    <t>Thijs</t>
  </si>
  <si>
    <t>van Winkel</t>
  </si>
  <si>
    <t>Jaïr</t>
  </si>
  <si>
    <t>Atledo</t>
  </si>
  <si>
    <t>Jansen</t>
  </si>
  <si>
    <t>Stan</t>
  </si>
  <si>
    <t>Rotterdam Atletiek</t>
  </si>
  <si>
    <t>Versluis</t>
  </si>
  <si>
    <t>Brian</t>
  </si>
  <si>
    <t>de Roon</t>
  </si>
  <si>
    <t>Jelle</t>
  </si>
  <si>
    <t>de Juncker</t>
  </si>
  <si>
    <t>Troy</t>
  </si>
  <si>
    <t>Vollema</t>
  </si>
  <si>
    <t>Andu</t>
  </si>
  <si>
    <t>Hanzesport</t>
  </si>
  <si>
    <t>Rutgers</t>
  </si>
  <si>
    <t>Cain</t>
  </si>
  <si>
    <t>Almere '81</t>
  </si>
  <si>
    <t>Hassan</t>
  </si>
  <si>
    <t>Abdi</t>
  </si>
  <si>
    <t>v.d. Wel</t>
  </si>
  <si>
    <t>Victor</t>
  </si>
  <si>
    <t>Douwe</t>
  </si>
  <si>
    <t>Klaas</t>
  </si>
  <si>
    <t>Horror</t>
  </si>
  <si>
    <t>Rijpstra</t>
  </si>
  <si>
    <t>Janco</t>
  </si>
  <si>
    <t>Lionitas</t>
  </si>
  <si>
    <t>van Herwijnen</t>
  </si>
  <si>
    <t>Niels</t>
  </si>
  <si>
    <t>Caesar</t>
  </si>
  <si>
    <t>Koning</t>
  </si>
  <si>
    <t>Aron</t>
  </si>
  <si>
    <t>De Keien</t>
  </si>
  <si>
    <t>Schellekens</t>
  </si>
  <si>
    <t>Jorg</t>
  </si>
  <si>
    <t>Ubachs</t>
  </si>
  <si>
    <t>Swift</t>
  </si>
  <si>
    <t>Beun</t>
  </si>
  <si>
    <t>Rowan</t>
  </si>
  <si>
    <t>Niehof</t>
  </si>
  <si>
    <t>Lorens</t>
  </si>
  <si>
    <t>AVV</t>
  </si>
  <si>
    <t>van Tetering</t>
  </si>
  <si>
    <t>Daniël</t>
  </si>
  <si>
    <t>Nijmegen Atletiek</t>
  </si>
  <si>
    <t>MJ U18 (männl. Jugend B): 16 bis 17 Jahre alt  (Jg. 1999 bis 2000)</t>
  </si>
  <si>
    <t>Eigelshoven</t>
  </si>
  <si>
    <t>Cedric</t>
  </si>
  <si>
    <t>ViaNobis Die Jugendhilfe Schloss Dilborn</t>
  </si>
  <si>
    <t>Pampa</t>
  </si>
  <si>
    <t>Stawik</t>
  </si>
  <si>
    <t>Dean</t>
  </si>
  <si>
    <t>SV Rot-Weiß Schlafhorst</t>
  </si>
  <si>
    <t>Panchaungam</t>
  </si>
  <si>
    <t>Nileggshan</t>
  </si>
  <si>
    <t>Polis</t>
  </si>
  <si>
    <t>Roggen</t>
  </si>
  <si>
    <t>Timo</t>
  </si>
  <si>
    <t>Luxenburg</t>
  </si>
  <si>
    <t>Lars</t>
  </si>
  <si>
    <t>Selfkantschule</t>
  </si>
  <si>
    <t>Hübner</t>
  </si>
  <si>
    <t>Fabian</t>
  </si>
  <si>
    <t>Leinders</t>
  </si>
  <si>
    <t>Thomas</t>
  </si>
  <si>
    <t>Sekundarschule Haaren</t>
  </si>
  <si>
    <t>Rosso</t>
  </si>
  <si>
    <t>Marvin</t>
  </si>
  <si>
    <t>Röhlich</t>
  </si>
  <si>
    <t xml:space="preserve"> Henrik</t>
  </si>
  <si>
    <t>Dürener TV 1847</t>
  </si>
  <si>
    <t>Nitz</t>
  </si>
  <si>
    <t xml:space="preserve"> Bastian</t>
  </si>
  <si>
    <t>LC Adler Bottrop</t>
  </si>
  <si>
    <t>Utecht</t>
  </si>
  <si>
    <t xml:space="preserve"> Nils</t>
  </si>
  <si>
    <t xml:space="preserve"> David</t>
  </si>
  <si>
    <t>DJK Elmar Kohlscheid</t>
  </si>
  <si>
    <t xml:space="preserve"> Jonas</t>
  </si>
  <si>
    <t>Mertens</t>
  </si>
  <si>
    <t xml:space="preserve"> Jens</t>
  </si>
  <si>
    <t>Vernikov</t>
  </si>
  <si>
    <t xml:space="preserve"> Johni</t>
  </si>
  <si>
    <t>Dubiel</t>
  </si>
  <si>
    <t xml:space="preserve"> Mihal</t>
  </si>
  <si>
    <t>IAC Düren</t>
  </si>
  <si>
    <t>Poqué</t>
  </si>
  <si>
    <t xml:space="preserve"> Lukas</t>
  </si>
  <si>
    <t>1999</t>
  </si>
  <si>
    <t>LG Mützenich</t>
  </si>
  <si>
    <t>REZAEII</t>
  </si>
  <si>
    <t xml:space="preserve"> Amir</t>
  </si>
  <si>
    <t>HEERDE</t>
  </si>
  <si>
    <t xml:space="preserve"> Lucas</t>
  </si>
  <si>
    <t>Richter</t>
  </si>
  <si>
    <t>Max</t>
  </si>
  <si>
    <t>Tv Konzen</t>
  </si>
  <si>
    <t>Leyendecker</t>
  </si>
  <si>
    <t>Goffart</t>
  </si>
  <si>
    <t>Marcel</t>
  </si>
  <si>
    <t>Koll</t>
  </si>
  <si>
    <t>SV Bergwacht Rohren</t>
  </si>
  <si>
    <t>Küpper</t>
  </si>
  <si>
    <t>Delano</t>
  </si>
  <si>
    <t>Schröder</t>
  </si>
  <si>
    <t>Yannick</t>
  </si>
  <si>
    <t>Kuck</t>
  </si>
  <si>
    <t>Florian</t>
  </si>
  <si>
    <t>Brandenburg</t>
  </si>
  <si>
    <t>Kay</t>
  </si>
  <si>
    <t>Hallmanns</t>
  </si>
  <si>
    <t>Sebastian</t>
  </si>
  <si>
    <t>Tus Schmidt</t>
  </si>
  <si>
    <t>Krings</t>
  </si>
  <si>
    <t>Marius</t>
  </si>
  <si>
    <t>Indenhuck</t>
  </si>
  <si>
    <t>Mika</t>
  </si>
  <si>
    <t>Claudio</t>
  </si>
  <si>
    <t>Evers</t>
  </si>
  <si>
    <t>Aleksei</t>
  </si>
  <si>
    <t>Philipp</t>
  </si>
  <si>
    <t>Simon</t>
  </si>
  <si>
    <t>GFC Düren 99</t>
  </si>
  <si>
    <t>Kreutz</t>
  </si>
  <si>
    <t>Manuel</t>
  </si>
  <si>
    <t>Ssykor</t>
  </si>
  <si>
    <t>Carlos</t>
  </si>
  <si>
    <t>FC Inde Hahn</t>
  </si>
  <si>
    <t>Gross</t>
  </si>
  <si>
    <t>Philippe</t>
  </si>
  <si>
    <t>LAC EUPEN</t>
  </si>
  <si>
    <t>Müller</t>
  </si>
  <si>
    <t>Ben</t>
  </si>
  <si>
    <t>TEAM HOLZART</t>
  </si>
  <si>
    <t>Meder</t>
  </si>
  <si>
    <t>Maurice</t>
  </si>
  <si>
    <t>SV Rott</t>
  </si>
  <si>
    <t xml:space="preserve">LEWANDOWSKI </t>
  </si>
  <si>
    <t>Michai</t>
  </si>
  <si>
    <t>MKS Sambor Tczew</t>
  </si>
  <si>
    <t xml:space="preserve">LEMAIRE </t>
  </si>
  <si>
    <t>Norick</t>
  </si>
  <si>
    <t>keine Angabe</t>
  </si>
  <si>
    <t xml:space="preserve"> Nasim</t>
  </si>
  <si>
    <t>1999 </t>
  </si>
  <si>
    <t> Kinderheim St.Josef Düren</t>
  </si>
  <si>
    <t xml:space="preserve"> Razak</t>
  </si>
  <si>
    <t xml:space="preserve"> Osman</t>
  </si>
  <si>
    <t xml:space="preserve"> Jawed</t>
  </si>
  <si>
    <t xml:space="preserve"> Gando</t>
  </si>
  <si>
    <t xml:space="preserve"> Oltijon</t>
  </si>
  <si>
    <t xml:space="preserve"> Jotiar</t>
  </si>
  <si>
    <t>Ghasemi</t>
  </si>
  <si>
    <t>Arabkhel</t>
  </si>
  <si>
    <t>Khalil</t>
  </si>
  <si>
    <t>Stanikzai</t>
  </si>
  <si>
    <t>Diallo</t>
  </si>
  <si>
    <t>Citaku</t>
  </si>
  <si>
    <t>Sheko</t>
  </si>
  <si>
    <t>Schrouff</t>
  </si>
  <si>
    <t>Krämer</t>
  </si>
  <si>
    <t>Bad Münstereifel</t>
  </si>
  <si>
    <t>Leonhard</t>
  </si>
  <si>
    <t>FC Germania Vossenack</t>
  </si>
  <si>
    <t>Kurten</t>
  </si>
  <si>
    <t>Oliver</t>
  </si>
  <si>
    <t>Laub</t>
  </si>
  <si>
    <t xml:space="preserve"> Maximilian</t>
  </si>
  <si>
    <t>LG Donatus Erftstadt</t>
  </si>
  <si>
    <t>Burggraef</t>
  </si>
  <si>
    <t xml:space="preserve"> Elias</t>
  </si>
  <si>
    <t>Thiele, Yannick</t>
  </si>
  <si>
    <t>Aachener TG</t>
  </si>
  <si>
    <t>ESG-HANDBALL</t>
  </si>
  <si>
    <t>Boese, Jonas</t>
  </si>
  <si>
    <t>Willms, Ricco</t>
  </si>
  <si>
    <t>REUTER</t>
  </si>
  <si>
    <t>TOM</t>
  </si>
  <si>
    <t>AC EIFEL</t>
  </si>
  <si>
    <t>FRAIPONT</t>
  </si>
  <si>
    <t>OLIVIER</t>
  </si>
  <si>
    <t>Hilgers</t>
  </si>
  <si>
    <t xml:space="preserve"> Stefan</t>
  </si>
  <si>
    <t>Feuerwehr Unterbruch</t>
  </si>
  <si>
    <t>Schreinemacher</t>
  </si>
  <si>
    <t xml:space="preserve"> Julius</t>
  </si>
  <si>
    <t>Freyer</t>
  </si>
  <si>
    <t xml:space="preserve"> Tobias</t>
  </si>
  <si>
    <t>DÔME</t>
  </si>
  <si>
    <t>FÉLIX</t>
  </si>
  <si>
    <t>ERTK</t>
  </si>
  <si>
    <t>SCHRODER</t>
  </si>
  <si>
    <t>JOHANNES</t>
  </si>
  <si>
    <t>AC Eifel</t>
  </si>
  <si>
    <t>PAUQUET</t>
  </si>
  <si>
    <t>MIKA</t>
  </si>
  <si>
    <t>NERTES</t>
  </si>
  <si>
    <t>STEFAN</t>
  </si>
  <si>
    <t>VANICEK</t>
  </si>
  <si>
    <t>ALJOSCHA</t>
  </si>
  <si>
    <t>KOHNEN</t>
  </si>
  <si>
    <t>PIERRE-ALEX</t>
  </si>
  <si>
    <t>MANFRIN</t>
  </si>
  <si>
    <t>NATHY</t>
  </si>
  <si>
    <t>RSK Eupen</t>
  </si>
  <si>
    <t>SCHEPPERS</t>
  </si>
  <si>
    <t>DENIS</t>
  </si>
  <si>
    <t>LAC</t>
  </si>
  <si>
    <t>HEINEN</t>
  </si>
  <si>
    <t>NOAH</t>
  </si>
  <si>
    <t>WETZELS</t>
  </si>
  <si>
    <t>PASCAL</t>
  </si>
  <si>
    <t>PLEASURELEGGER</t>
  </si>
  <si>
    <t>STEFFENS</t>
  </si>
  <si>
    <t>NILS</t>
  </si>
  <si>
    <t>WAZIRI</t>
  </si>
  <si>
    <t>RIAZULLAH</t>
  </si>
  <si>
    <t>fedasil elsenborn</t>
  </si>
  <si>
    <t>VAN OVERSTRAETEN</t>
  </si>
  <si>
    <t>LOIC</t>
  </si>
  <si>
    <t>LT. St. Josef Düren</t>
  </si>
  <si>
    <t>Habtemariam</t>
  </si>
  <si>
    <t>Yonas</t>
  </si>
  <si>
    <t>Ahmadi</t>
  </si>
  <si>
    <t>Sulaiman</t>
  </si>
  <si>
    <t>Safizada</t>
  </si>
  <si>
    <t>Azzimula</t>
  </si>
  <si>
    <t>Bibo</t>
  </si>
  <si>
    <t>de Freitas Oliveira Matos</t>
  </si>
  <si>
    <t>Nathan</t>
  </si>
  <si>
    <t>Wiltschek</t>
  </si>
  <si>
    <t xml:space="preserve"> Jan</t>
  </si>
  <si>
    <t>Janneck</t>
  </si>
  <si>
    <t xml:space="preserve"> Marc</t>
  </si>
  <si>
    <t>Stephanusschule Selgersdorf</t>
  </si>
  <si>
    <t>Iacobucci</t>
  </si>
  <si>
    <t xml:space="preserve"> Marcel</t>
  </si>
  <si>
    <t>Tae Kwon Do Han Kooh Linnich</t>
  </si>
  <si>
    <t>Herber</t>
  </si>
  <si>
    <t/>
  </si>
  <si>
    <t>Jaemsch</t>
  </si>
  <si>
    <t xml:space="preserve"> Julien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</si>
</sst>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5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10"/>
      <name val="Arial Black"/>
      <family val="2"/>
    </font>
    <font>
      <sz val="10"/>
      <color indexed="10"/>
      <name val="Arial Black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 Light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1"/>
      <color rgb="FF000000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18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51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left" wrapText="1"/>
    </xf>
    <xf numFmtId="0" fontId="43" fillId="0" borderId="10" xfId="54" applyBorder="1" applyAlignment="1">
      <alignment horizontal="left" wrapText="1"/>
      <protection/>
    </xf>
    <xf numFmtId="0" fontId="8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right" wrapText="1"/>
    </xf>
    <xf numFmtId="0" fontId="9" fillId="0" borderId="10" xfId="48" applyFont="1" applyFill="1" applyBorder="1" applyAlignment="1" applyProtection="1">
      <alignment wrapText="1"/>
      <protection/>
    </xf>
    <xf numFmtId="0" fontId="43" fillId="0" borderId="10" xfId="54" applyFont="1" applyBorder="1" applyAlignment="1">
      <alignment horizontal="left" wrapText="1"/>
      <protection/>
    </xf>
    <xf numFmtId="0" fontId="0" fillId="0" borderId="10" xfId="0" applyBorder="1" applyAlignment="1" quotePrefix="1">
      <alignment/>
    </xf>
    <xf numFmtId="0" fontId="52" fillId="0" borderId="10" xfId="0" applyFont="1" applyBorder="1" applyAlignment="1">
      <alignment horizontal="left" wrapText="1"/>
    </xf>
    <xf numFmtId="0" fontId="52" fillId="0" borderId="1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10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165" fontId="12" fillId="0" borderId="10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v-huchem-stammeln.de/cms/html/la/ergebnisse/2016/_3_3.HTM" TargetMode="External" /><Relationship Id="rId2" Type="http://schemas.openxmlformats.org/officeDocument/2006/relationships/hyperlink" Target="http://www.tv-huchem-stammeln.de/cms/html/la/ergebnisse/2016/_3_9.HTM" TargetMode="External" /><Relationship Id="rId3" Type="http://schemas.openxmlformats.org/officeDocument/2006/relationships/hyperlink" Target="http://www.tv-huchem-stammeln.de/cms/html/la/ergebnisse/2016/_3_15.HTM" TargetMode="External" /><Relationship Id="rId4" Type="http://schemas.openxmlformats.org/officeDocument/2006/relationships/hyperlink" Target="http://www.tv-huchem-stammeln.de/cms/html/la/ergebnisse/2016/_3_16.HTM" TargetMode="External" /><Relationship Id="rId5" Type="http://schemas.openxmlformats.org/officeDocument/2006/relationships/hyperlink" Target="http://www.tv-huchem-stammeln.de/cms/html/la/ergebnisse/2016/_3_25.HTM" TargetMode="External" /><Relationship Id="rId6" Type="http://schemas.openxmlformats.org/officeDocument/2006/relationships/hyperlink" Target="http://www.tv-huchem-stammeln.de/cms/html/la/ergebnisse/2016/_3_27.HTM" TargetMode="External" /><Relationship Id="rId7" Type="http://schemas.openxmlformats.org/officeDocument/2006/relationships/hyperlink" Target="http://www.tv-huchem-stammeln.de/cms/html/la/ergebnisse/2016/_3_29.HT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123"/>
  <sheetViews>
    <sheetView showGridLines="0" tabSelected="1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7"/>
    </sheetView>
  </sheetViews>
  <sheetFormatPr defaultColWidth="3.7109375" defaultRowHeight="12.75"/>
  <cols>
    <col min="1" max="1" width="4.421875" style="7" customWidth="1"/>
    <col min="2" max="2" width="4.7109375" style="8" customWidth="1"/>
    <col min="3" max="3" width="3.421875" style="8" customWidth="1"/>
    <col min="4" max="5" width="4.7109375" style="8" customWidth="1"/>
    <col min="6" max="6" width="4.7109375" style="22" customWidth="1"/>
    <col min="7" max="7" width="12.140625" style="20" customWidth="1"/>
    <col min="8" max="8" width="12.140625" style="3" customWidth="1"/>
    <col min="9" max="9" width="5.7109375" style="3" customWidth="1"/>
    <col min="10" max="10" width="12.00390625" style="3" bestFit="1" customWidth="1"/>
    <col min="11" max="43" width="3.00390625" style="3" bestFit="1" customWidth="1"/>
    <col min="44" max="44" width="0.85546875" style="3" customWidth="1"/>
    <col min="45" max="47" width="3.00390625" style="3" bestFit="1" customWidth="1"/>
    <col min="48" max="16384" width="3.7109375" style="3" customWidth="1"/>
  </cols>
  <sheetData>
    <row r="1" spans="1:47" s="6" customFormat="1" ht="15">
      <c r="A1" s="49" t="s">
        <v>122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5"/>
    </row>
    <row r="2" spans="1:48" s="10" customFormat="1" ht="96" customHeight="1">
      <c r="A2" s="13" t="s">
        <v>9</v>
      </c>
      <c r="B2" s="14" t="s">
        <v>8</v>
      </c>
      <c r="C2" s="15" t="s">
        <v>7</v>
      </c>
      <c r="D2" s="15" t="s">
        <v>6</v>
      </c>
      <c r="E2" s="15" t="s">
        <v>5</v>
      </c>
      <c r="F2" s="13" t="s">
        <v>4</v>
      </c>
      <c r="G2" s="16" t="s">
        <v>3</v>
      </c>
      <c r="H2" s="16" t="s">
        <v>2</v>
      </c>
      <c r="I2" s="17" t="s">
        <v>1</v>
      </c>
      <c r="J2" s="16" t="s">
        <v>0</v>
      </c>
      <c r="K2" s="18" t="s">
        <v>44</v>
      </c>
      <c r="L2" s="18" t="s">
        <v>16</v>
      </c>
      <c r="M2" s="18" t="s">
        <v>17</v>
      </c>
      <c r="N2" s="18" t="s">
        <v>12</v>
      </c>
      <c r="O2" s="18" t="s">
        <v>19</v>
      </c>
      <c r="P2" s="18" t="s">
        <v>20</v>
      </c>
      <c r="Q2" s="18" t="s">
        <v>18</v>
      </c>
      <c r="R2" s="19" t="s">
        <v>10</v>
      </c>
      <c r="S2" s="18" t="s">
        <v>45</v>
      </c>
      <c r="T2" s="18" t="s">
        <v>22</v>
      </c>
      <c r="U2" s="18" t="s">
        <v>13</v>
      </c>
      <c r="V2" s="18" t="s">
        <v>11</v>
      </c>
      <c r="W2" s="18" t="s">
        <v>21</v>
      </c>
      <c r="X2" s="18" t="s">
        <v>33</v>
      </c>
      <c r="Y2" s="18" t="s">
        <v>23</v>
      </c>
      <c r="Z2" s="18" t="s">
        <v>15</v>
      </c>
      <c r="AA2" s="18" t="s">
        <v>46</v>
      </c>
      <c r="AB2" s="18" t="s">
        <v>34</v>
      </c>
      <c r="AC2" s="18" t="s">
        <v>47</v>
      </c>
      <c r="AD2" s="18" t="s">
        <v>14</v>
      </c>
      <c r="AE2" s="18" t="s">
        <v>48</v>
      </c>
      <c r="AF2" s="18" t="s">
        <v>49</v>
      </c>
      <c r="AG2" s="18" t="s">
        <v>24</v>
      </c>
      <c r="AH2" s="18" t="s">
        <v>50</v>
      </c>
      <c r="AI2" s="18" t="s">
        <v>45</v>
      </c>
      <c r="AJ2" s="18" t="s">
        <v>25</v>
      </c>
      <c r="AK2" s="18" t="s">
        <v>51</v>
      </c>
      <c r="AL2" s="18" t="s">
        <v>29</v>
      </c>
      <c r="AM2" s="18" t="s">
        <v>26</v>
      </c>
      <c r="AN2" s="18" t="s">
        <v>52</v>
      </c>
      <c r="AO2" s="18" t="s">
        <v>27</v>
      </c>
      <c r="AP2" s="18" t="s">
        <v>28</v>
      </c>
      <c r="AQ2" s="18" t="s">
        <v>35</v>
      </c>
      <c r="AR2" s="18" t="s">
        <v>53</v>
      </c>
      <c r="AS2" s="18" t="s">
        <v>36</v>
      </c>
      <c r="AT2" s="18" t="s">
        <v>30</v>
      </c>
      <c r="AU2" s="18" t="s">
        <v>31</v>
      </c>
      <c r="AV2" s="10" t="s">
        <v>32</v>
      </c>
    </row>
    <row r="3" spans="1:48" s="10" customFormat="1" ht="13.5" customHeight="1">
      <c r="A3" s="11">
        <v>1</v>
      </c>
      <c r="B3" s="43">
        <f>SUM(K3:AV3)</f>
        <v>1040</v>
      </c>
      <c r="C3" s="43">
        <f>COUNT(K3:AV3)</f>
        <v>22</v>
      </c>
      <c r="D3" s="43">
        <f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</f>
        <v>345</v>
      </c>
      <c r="E3" s="43">
        <f>IF(COUNT(K3:AT3)&lt;11,IF(COUNT(K3:AT3)&gt;6,(COUNT(K3:AT3)-7),0)*20,80)</f>
        <v>80</v>
      </c>
      <c r="F3" s="44">
        <f>D3+E3</f>
        <v>425</v>
      </c>
      <c r="G3" s="45" t="s">
        <v>156</v>
      </c>
      <c r="H3" s="3" t="s">
        <v>157</v>
      </c>
      <c r="I3" s="24">
        <v>2000</v>
      </c>
      <c r="J3" s="24" t="s">
        <v>15</v>
      </c>
      <c r="K3" s="3"/>
      <c r="L3" s="3"/>
      <c r="M3" s="3"/>
      <c r="N3" s="3">
        <v>48</v>
      </c>
      <c r="O3" s="3">
        <v>36</v>
      </c>
      <c r="P3" s="3">
        <v>48</v>
      </c>
      <c r="Q3" s="3"/>
      <c r="R3" s="3">
        <v>49</v>
      </c>
      <c r="S3" s="3">
        <v>47</v>
      </c>
      <c r="T3" s="3"/>
      <c r="U3" s="3">
        <v>47</v>
      </c>
      <c r="V3" s="3"/>
      <c r="W3" s="3"/>
      <c r="X3" s="3">
        <v>50</v>
      </c>
      <c r="Y3" s="3"/>
      <c r="Z3" s="3">
        <v>47</v>
      </c>
      <c r="AA3" s="3">
        <v>49</v>
      </c>
      <c r="AB3" s="3">
        <v>49</v>
      </c>
      <c r="AC3" s="3">
        <v>49</v>
      </c>
      <c r="AD3" s="3"/>
      <c r="AE3" s="3">
        <v>46</v>
      </c>
      <c r="AF3" s="3"/>
      <c r="AG3" s="3">
        <v>49</v>
      </c>
      <c r="AH3" s="3">
        <v>47</v>
      </c>
      <c r="AI3" s="3">
        <v>48</v>
      </c>
      <c r="AJ3" s="3">
        <v>45</v>
      </c>
      <c r="AK3" s="3">
        <v>49</v>
      </c>
      <c r="AL3" s="8">
        <v>50</v>
      </c>
      <c r="AM3" s="3"/>
      <c r="AN3" s="3"/>
      <c r="AO3" s="3">
        <v>49</v>
      </c>
      <c r="AP3" s="3">
        <v>46</v>
      </c>
      <c r="AQ3" s="3"/>
      <c r="AR3" s="3"/>
      <c r="AS3" s="20">
        <v>47</v>
      </c>
      <c r="AT3" s="3">
        <v>45</v>
      </c>
      <c r="AU3" s="3"/>
      <c r="AV3" s="3"/>
    </row>
    <row r="4" spans="1:48" s="10" customFormat="1" ht="13.5" customHeight="1">
      <c r="A4" s="11">
        <v>2</v>
      </c>
      <c r="B4" s="43">
        <f>SUM(K4:AV4)</f>
        <v>897</v>
      </c>
      <c r="C4" s="43">
        <f>COUNT(K4:AV4)</f>
        <v>19</v>
      </c>
      <c r="D4" s="43">
        <f>IF(COUNT(K4:AV4)&gt;0,LARGE(K4:AV4,1),0)+IF(COUNT(K4:AV4)&gt;1,LARGE(K4:AV4,2),0)+IF(COUNT(K4:AV4)&gt;2,LARGE(K4:AV4,3),0)+IF(COUNT(K4:AV4)&gt;3,LARGE(K4:AV4,4),0)+IF(COUNT(K4:AV4)&gt;4,LARGE(K4:AV4,5),0)+IF(COUNT(K4:AV4)&gt;5,LARGE(K4:AV4,6),0)+IF(COUNT(K4:AV4)&gt;6,LARGE(K4:AV4,7),0)</f>
        <v>345</v>
      </c>
      <c r="E4" s="43">
        <f>IF(COUNT(K4:AT4)&lt;11,IF(COUNT(K4:AT4)&gt;6,(COUNT(K4:AT4)-7),0)*20,80)</f>
        <v>80</v>
      </c>
      <c r="F4" s="44">
        <f>D4+E4</f>
        <v>425</v>
      </c>
      <c r="G4" s="45" t="s">
        <v>158</v>
      </c>
      <c r="H4" s="3" t="s">
        <v>159</v>
      </c>
      <c r="I4" s="24">
        <v>1999</v>
      </c>
      <c r="J4" s="24"/>
      <c r="K4" s="3"/>
      <c r="L4" s="3"/>
      <c r="M4" s="3"/>
      <c r="N4" s="3">
        <v>47</v>
      </c>
      <c r="O4" s="3">
        <v>33</v>
      </c>
      <c r="P4" s="3">
        <v>47</v>
      </c>
      <c r="Q4" s="3"/>
      <c r="R4" s="3"/>
      <c r="S4" s="3"/>
      <c r="T4" s="3"/>
      <c r="U4" s="3"/>
      <c r="V4" s="3"/>
      <c r="W4" s="3"/>
      <c r="X4" s="3"/>
      <c r="Y4" s="3">
        <v>48</v>
      </c>
      <c r="Z4" s="3">
        <v>49</v>
      </c>
      <c r="AA4" s="3">
        <v>47</v>
      </c>
      <c r="AB4" s="3"/>
      <c r="AC4" s="3">
        <v>48</v>
      </c>
      <c r="AD4" s="3">
        <v>49</v>
      </c>
      <c r="AE4" s="3"/>
      <c r="AF4" s="3">
        <v>46</v>
      </c>
      <c r="AG4" s="3">
        <v>48</v>
      </c>
      <c r="AH4" s="3"/>
      <c r="AI4" s="3"/>
      <c r="AJ4" s="3"/>
      <c r="AK4" s="3"/>
      <c r="AL4" s="8">
        <v>49</v>
      </c>
      <c r="AM4" s="8">
        <v>50</v>
      </c>
      <c r="AN4" s="3">
        <v>49</v>
      </c>
      <c r="AO4" s="3">
        <v>48</v>
      </c>
      <c r="AP4" s="3">
        <v>47</v>
      </c>
      <c r="AQ4" s="3">
        <v>50</v>
      </c>
      <c r="AR4" s="3"/>
      <c r="AS4" s="3">
        <v>49</v>
      </c>
      <c r="AT4" s="3">
        <v>45</v>
      </c>
      <c r="AU4" s="3">
        <v>48</v>
      </c>
      <c r="AV4" s="3"/>
    </row>
    <row r="5" spans="1:48" s="10" customFormat="1" ht="13.5" customHeight="1">
      <c r="A5" s="11">
        <v>3</v>
      </c>
      <c r="B5" s="43">
        <f>SUM(K5:AV5)</f>
        <v>557</v>
      </c>
      <c r="C5" s="43">
        <f>COUNT(K5:AV5)</f>
        <v>12</v>
      </c>
      <c r="D5" s="43">
        <f>IF(COUNT(K5:AV5)&gt;0,LARGE(K5:AV5,1),0)+IF(COUNT(K5:AV5)&gt;1,LARGE(K5:AV5,2),0)+IF(COUNT(K5:AV5)&gt;2,LARGE(K5:AV5,3),0)+IF(COUNT(K5:AV5)&gt;3,LARGE(K5:AV5,4),0)+IF(COUNT(K5:AV5)&gt;4,LARGE(K5:AV5,5),0)+IF(COUNT(K5:AV5)&gt;5,LARGE(K5:AV5,6),0)+IF(COUNT(K5:AV5)&gt;6,LARGE(K5:AV5,7),0)</f>
        <v>337</v>
      </c>
      <c r="E5" s="43">
        <f>IF(COUNT(K5:AT5)&lt;11,IF(COUNT(K5:AT5)&gt;6,(COUNT(K5:AT5)-7),0)*20,80)</f>
        <v>80</v>
      </c>
      <c r="F5" s="44">
        <f>D5+E5</f>
        <v>417</v>
      </c>
      <c r="G5" s="45" t="s">
        <v>132</v>
      </c>
      <c r="H5" s="3" t="s">
        <v>155</v>
      </c>
      <c r="I5" s="24">
        <v>2000</v>
      </c>
      <c r="J5" s="24" t="s">
        <v>14</v>
      </c>
      <c r="K5" s="2"/>
      <c r="L5" s="2">
        <v>46</v>
      </c>
      <c r="M5" s="2"/>
      <c r="N5" s="2">
        <v>49</v>
      </c>
      <c r="O5" s="2">
        <v>38</v>
      </c>
      <c r="P5" s="2">
        <v>49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>
        <v>48</v>
      </c>
      <c r="AG5" s="2">
        <v>47</v>
      </c>
      <c r="AH5" s="2">
        <v>46</v>
      </c>
      <c r="AI5" s="2">
        <v>46</v>
      </c>
      <c r="AJ5" s="2"/>
      <c r="AK5" s="2"/>
      <c r="AL5" s="2"/>
      <c r="AM5" s="2">
        <v>50</v>
      </c>
      <c r="AN5" s="2">
        <v>48</v>
      </c>
      <c r="AO5" s="2"/>
      <c r="AP5" s="2">
        <v>44</v>
      </c>
      <c r="AQ5" s="2"/>
      <c r="AR5" s="2"/>
      <c r="AS5" s="2">
        <v>46</v>
      </c>
      <c r="AT5" s="2"/>
      <c r="AU5" s="3"/>
      <c r="AV5" s="3"/>
    </row>
    <row r="6" spans="1:48" s="10" customFormat="1" ht="13.5" customHeight="1">
      <c r="A6" s="11">
        <v>4</v>
      </c>
      <c r="B6" s="43">
        <f>SUM(K6:AV6)</f>
        <v>442</v>
      </c>
      <c r="C6" s="43">
        <f>COUNT(K6:AV6)</f>
        <v>9</v>
      </c>
      <c r="D6" s="43">
        <f>IF(COUNT(K6:AV6)&gt;0,LARGE(K6:AV6,1),0)+IF(COUNT(K6:AV6)&gt;1,LARGE(K6:AV6,2),0)+IF(COUNT(K6:AV6)&gt;2,LARGE(K6:AV6,3),0)+IF(COUNT(K6:AV6)&gt;3,LARGE(K6:AV6,4),0)+IF(COUNT(K6:AV6)&gt;4,LARGE(K6:AV6,5),0)+IF(COUNT(K6:AV6)&gt;5,LARGE(K6:AV6,6),0)+IF(COUNT(K6:AV6)&gt;6,LARGE(K6:AV6,7),0)</f>
        <v>348</v>
      </c>
      <c r="E6" s="43">
        <v>40</v>
      </c>
      <c r="F6" s="44">
        <f>D6+E6</f>
        <v>388</v>
      </c>
      <c r="G6" s="29" t="s">
        <v>126</v>
      </c>
      <c r="H6" s="3" t="s">
        <v>153</v>
      </c>
      <c r="I6" s="24">
        <v>1999</v>
      </c>
      <c r="J6" s="24" t="s">
        <v>154</v>
      </c>
      <c r="K6" s="3"/>
      <c r="L6" s="3">
        <v>49</v>
      </c>
      <c r="M6" s="3"/>
      <c r="N6" s="3">
        <v>50</v>
      </c>
      <c r="O6" s="3"/>
      <c r="P6" s="3">
        <v>50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>
        <v>49</v>
      </c>
      <c r="AI6" s="3"/>
      <c r="AJ6" s="3"/>
      <c r="AK6" s="3"/>
      <c r="AL6" s="3">
        <v>50</v>
      </c>
      <c r="AM6" s="3"/>
      <c r="AN6" s="3">
        <v>50</v>
      </c>
      <c r="AO6" s="3"/>
      <c r="AP6" s="3"/>
      <c r="AQ6" s="3"/>
      <c r="AR6" s="3"/>
      <c r="AS6" s="3">
        <v>50</v>
      </c>
      <c r="AT6" s="3"/>
      <c r="AU6" s="1">
        <v>46</v>
      </c>
      <c r="AV6" s="43">
        <v>48</v>
      </c>
    </row>
    <row r="7" spans="1:48" s="10" customFormat="1" ht="13.5" customHeight="1">
      <c r="A7" s="11">
        <v>5</v>
      </c>
      <c r="B7" s="43">
        <f>SUM(K7:AV7)</f>
        <v>349</v>
      </c>
      <c r="C7" s="43">
        <f>COUNT(K7:AV7)</f>
        <v>7</v>
      </c>
      <c r="D7" s="43">
        <f>IF(COUNT(K7:AV7)&gt;0,LARGE(K7:AV7,1),0)+IF(COUNT(K7:AV7)&gt;1,LARGE(K7:AV7,2),0)+IF(COUNT(K7:AV7)&gt;2,LARGE(K7:AV7,3),0)+IF(COUNT(K7:AV7)&gt;3,LARGE(K7:AV7,4),0)+IF(COUNT(K7:AV7)&gt;4,LARGE(K7:AV7,5),0)+IF(COUNT(K7:AV7)&gt;5,LARGE(K7:AV7,6),0)+IF(COUNT(K7:AV7)&gt;6,LARGE(K7:AV7,7),0)</f>
        <v>349</v>
      </c>
      <c r="E7" s="43">
        <f>IF(COUNT(K7:AT7)&lt;11,IF(COUNT(K7:AT7)&gt;6,(COUNT(K7:AT7)-7),0)*20,80)</f>
        <v>0</v>
      </c>
      <c r="F7" s="44">
        <f>D7+E7</f>
        <v>349</v>
      </c>
      <c r="G7" s="20" t="s">
        <v>171</v>
      </c>
      <c r="H7" s="24" t="s">
        <v>172</v>
      </c>
      <c r="I7" s="24">
        <v>1999</v>
      </c>
      <c r="J7" s="24" t="s">
        <v>173</v>
      </c>
      <c r="K7" s="3"/>
      <c r="L7" s="3"/>
      <c r="M7" s="3"/>
      <c r="N7" s="3"/>
      <c r="O7" s="3">
        <v>49</v>
      </c>
      <c r="P7" s="3"/>
      <c r="Q7" s="3"/>
      <c r="R7" s="3"/>
      <c r="S7" s="3"/>
      <c r="T7" s="3"/>
      <c r="U7" s="3">
        <v>50</v>
      </c>
      <c r="V7" s="3"/>
      <c r="W7" s="3"/>
      <c r="X7" s="3"/>
      <c r="Y7" s="3"/>
      <c r="Z7" s="3"/>
      <c r="AA7" s="3">
        <v>50</v>
      </c>
      <c r="AB7" s="3">
        <v>50</v>
      </c>
      <c r="AC7" s="3">
        <v>50</v>
      </c>
      <c r="AD7" s="3"/>
      <c r="AE7" s="3">
        <v>50</v>
      </c>
      <c r="AF7" s="3">
        <v>50</v>
      </c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1:48" s="10" customFormat="1" ht="13.5" customHeight="1">
      <c r="A8" s="11"/>
      <c r="B8" s="43"/>
      <c r="C8" s="43"/>
      <c r="D8" s="43"/>
      <c r="E8" s="43"/>
      <c r="F8" s="44"/>
      <c r="G8" s="20"/>
      <c r="H8" s="24"/>
      <c r="I8" s="24"/>
      <c r="J8" s="2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1:48" s="10" customFormat="1" ht="13.5" customHeight="1">
      <c r="A9" s="11"/>
      <c r="B9" s="43"/>
      <c r="C9" s="43"/>
      <c r="D9" s="43"/>
      <c r="E9" s="43"/>
      <c r="F9" s="44"/>
      <c r="G9" s="20"/>
      <c r="H9" s="24"/>
      <c r="I9" s="24"/>
      <c r="J9" s="2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1:48" s="10" customFormat="1" ht="13.5" customHeight="1">
      <c r="A10" s="11"/>
      <c r="B10" s="43"/>
      <c r="C10" s="43"/>
      <c r="D10" s="43"/>
      <c r="E10" s="43"/>
      <c r="F10" s="44"/>
      <c r="G10" s="20"/>
      <c r="H10" s="24"/>
      <c r="I10" s="24"/>
      <c r="J10" s="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1:48" s="10" customFormat="1" ht="13.5" customHeight="1">
      <c r="A11" s="2">
        <v>6</v>
      </c>
      <c r="B11" s="43">
        <f>SUM(K11:AV11)</f>
        <v>193</v>
      </c>
      <c r="C11" s="43">
        <f>COUNT(K11:AV11)</f>
        <v>4</v>
      </c>
      <c r="D11" s="43">
        <f>IF(COUNT(K11:AV11)&gt;0,LARGE(K11:AV11,1),0)+IF(COUNT(K11:AV11)&gt;1,LARGE(K11:AV11,2),0)+IF(COUNT(K11:AV11)&gt;2,LARGE(K11:AV11,3),0)+IF(COUNT(K11:AV11)&gt;3,LARGE(K11:AV11,4),0)+IF(COUNT(K11:AV11)&gt;4,LARGE(K11:AV11,5),0)+IF(COUNT(K11:AV11)&gt;5,LARGE(K11:AV11,6),0)+IF(COUNT(K11:AV11)&gt;6,LARGE(K11:AV11,7),0)</f>
        <v>193</v>
      </c>
      <c r="E11" s="43">
        <f>IF(COUNT(K11:AT11)&lt;11,IF(COUNT(K11:AT11)&gt;6,(COUNT(K11:AT11)-7),0)*20,80)</f>
        <v>0</v>
      </c>
      <c r="F11" s="44">
        <f>D11+E11</f>
        <v>193</v>
      </c>
      <c r="G11" s="20" t="s">
        <v>174</v>
      </c>
      <c r="H11" s="24" t="s">
        <v>136</v>
      </c>
      <c r="I11" s="24">
        <v>1999</v>
      </c>
      <c r="J11" s="24" t="s">
        <v>166</v>
      </c>
      <c r="K11" s="3"/>
      <c r="L11" s="3"/>
      <c r="M11" s="3"/>
      <c r="N11" s="3"/>
      <c r="O11" s="3">
        <v>46</v>
      </c>
      <c r="P11" s="3"/>
      <c r="Q11" s="3"/>
      <c r="R11" s="3"/>
      <c r="S11" s="3"/>
      <c r="T11" s="3"/>
      <c r="U11" s="3">
        <v>49</v>
      </c>
      <c r="V11" s="3"/>
      <c r="W11" s="3"/>
      <c r="X11" s="3"/>
      <c r="Y11" s="3"/>
      <c r="Z11" s="3">
        <v>50</v>
      </c>
      <c r="AA11" s="3"/>
      <c r="AB11" s="3"/>
      <c r="AC11" s="3"/>
      <c r="AD11" s="3"/>
      <c r="AE11" s="3">
        <v>48</v>
      </c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1:48" s="10" customFormat="1" ht="13.5" customHeight="1">
      <c r="A12" s="2">
        <v>7</v>
      </c>
      <c r="B12" s="43">
        <f>SUM(K12:AV12)</f>
        <v>132</v>
      </c>
      <c r="C12" s="43">
        <f>COUNT(K12:AV12)</f>
        <v>3</v>
      </c>
      <c r="D12" s="43">
        <f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</f>
        <v>132</v>
      </c>
      <c r="E12" s="43">
        <f>IF(COUNT(K12:AT12)&lt;11,IF(COUNT(K12:AT12)&gt;6,(COUNT(K12:AT12)-7),0)*20,80)</f>
        <v>0</v>
      </c>
      <c r="F12" s="44">
        <f>D12+E12</f>
        <v>132</v>
      </c>
      <c r="G12" s="20" t="s">
        <v>181</v>
      </c>
      <c r="H12" s="3" t="s">
        <v>182</v>
      </c>
      <c r="I12" s="3">
        <v>1999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46</v>
      </c>
      <c r="Z12" s="3"/>
      <c r="AA12" s="3">
        <v>46</v>
      </c>
      <c r="AB12" s="3"/>
      <c r="AC12" s="3"/>
      <c r="AD12" s="3"/>
      <c r="AE12" s="3"/>
      <c r="AF12" s="3"/>
      <c r="AG12" s="3"/>
      <c r="AH12" s="3"/>
      <c r="AI12" s="3"/>
      <c r="AJ12" s="3">
        <v>40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1:48" s="10" customFormat="1" ht="13.5" customHeight="1">
      <c r="A13" s="2">
        <v>8</v>
      </c>
      <c r="B13" s="43">
        <f>SUM(K13:AV13)</f>
        <v>100</v>
      </c>
      <c r="C13" s="43">
        <f>COUNT(K13:AV13)</f>
        <v>2</v>
      </c>
      <c r="D13" s="43">
        <f>IF(COUNT(K13:AV13)&gt;0,LARGE(K13:AV13,1),0)+IF(COUNT(K13:AV13)&gt;1,LARGE(K13:AV13,2),0)+IF(COUNT(K13:AV13)&gt;2,LARGE(K13:AV13,3),0)+IF(COUNT(K13:AV13)&gt;3,LARGE(K13:AV13,4),0)+IF(COUNT(K13:AV13)&gt;4,LARGE(K13:AV13,5),0)+IF(COUNT(K13:AV13)&gt;5,LARGE(K13:AV13,6),0)+IF(COUNT(K13:AV13)&gt;6,LARGE(K13:AV13,7),0)</f>
        <v>100</v>
      </c>
      <c r="E13" s="43">
        <f>IF(COUNT(K13:AT13)&lt;11,IF(COUNT(K13:AT13)&gt;6,(COUNT(K13:AT13)-7),0)*20,80)</f>
        <v>0</v>
      </c>
      <c r="F13" s="44">
        <f>D13+E13</f>
        <v>100</v>
      </c>
      <c r="G13" s="33" t="s">
        <v>229</v>
      </c>
      <c r="H13" s="3" t="s">
        <v>220</v>
      </c>
      <c r="I13" s="32" t="s">
        <v>221</v>
      </c>
      <c r="J13" s="23" t="s">
        <v>222</v>
      </c>
      <c r="K13" s="20"/>
      <c r="L13" s="20"/>
      <c r="M13" s="20"/>
      <c r="N13" s="20"/>
      <c r="O13" s="2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>
        <v>50</v>
      </c>
      <c r="AL13" s="20"/>
      <c r="AM13" s="20"/>
      <c r="AN13" s="20"/>
      <c r="AO13" s="20"/>
      <c r="AP13" s="20">
        <v>50</v>
      </c>
      <c r="AQ13" s="20"/>
      <c r="AR13" s="20"/>
      <c r="AS13" s="20"/>
      <c r="AT13" s="20"/>
      <c r="AU13" s="3"/>
      <c r="AV13" s="3"/>
    </row>
    <row r="14" spans="1:48" s="10" customFormat="1" ht="13.5" customHeight="1">
      <c r="A14" s="2">
        <v>9</v>
      </c>
      <c r="B14" s="43">
        <f>SUM(K14:AV14)</f>
        <v>100</v>
      </c>
      <c r="C14" s="43">
        <f>COUNT(K14:AV14)</f>
        <v>2</v>
      </c>
      <c r="D14" s="43">
        <f>IF(COUNT(K14:AV14)&gt;0,LARGE(K14:AV14,1),0)+IF(COUNT(K14:AV14)&gt;1,LARGE(K14:AV14,2),0)+IF(COUNT(K14:AV14)&gt;2,LARGE(K14:AV14,3),0)+IF(COUNT(K14:AV14)&gt;3,LARGE(K14:AV14,4),0)+IF(COUNT(K14:AV14)&gt;4,LARGE(K14:AV14,5),0)+IF(COUNT(K14:AV14)&gt;5,LARGE(K14:AV14,6),0)+IF(COUNT(K14:AV14)&gt;6,LARGE(K14:AV14,7),0)</f>
        <v>100</v>
      </c>
      <c r="E14" s="43">
        <f>IF(COUNT(K14:AT14)&lt;11,IF(COUNT(K14:AT14)&gt;6,(COUNT(K14:AT14)-7),0)*20,80)</f>
        <v>0</v>
      </c>
      <c r="F14" s="44">
        <f>D14+E14</f>
        <v>100</v>
      </c>
      <c r="G14" s="39" t="s">
        <v>253</v>
      </c>
      <c r="H14" s="39" t="s">
        <v>254</v>
      </c>
      <c r="I14" s="40" t="s">
        <v>165</v>
      </c>
      <c r="J14" s="41" t="s">
        <v>255</v>
      </c>
      <c r="K14" s="3"/>
      <c r="L14" s="3"/>
      <c r="M14" s="3"/>
      <c r="N14" s="3"/>
      <c r="O14" s="3">
        <v>50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>
        <v>50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1:48" s="21" customFormat="1" ht="13.5" customHeight="1">
      <c r="A15" s="2">
        <v>10</v>
      </c>
      <c r="B15" s="43">
        <f>SUM(K15:AV15)</f>
        <v>100</v>
      </c>
      <c r="C15" s="43">
        <f>COUNT(K15:AV15)</f>
        <v>2</v>
      </c>
      <c r="D15" s="43">
        <f>IF(COUNT(K15:AV15)&gt;0,LARGE(K15:AV15,1),0)+IF(COUNT(K15:AV15)&gt;1,LARGE(K15:AV15,2),0)+IF(COUNT(K15:AV15)&gt;2,LARGE(K15:AV15,3),0)+IF(COUNT(K15:AV15)&gt;3,LARGE(K15:AV15,4),0)+IF(COUNT(K15:AV15)&gt;4,LARGE(K15:AV15,5),0)+IF(COUNT(K15:AV15)&gt;5,LARGE(K15:AV15,6),0)+IF(COUNT(K15:AV15)&gt;6,LARGE(K15:AV15,7),0)</f>
        <v>100</v>
      </c>
      <c r="E15" s="43">
        <f>IF(COUNT(K15:AT15)&lt;11,IF(COUNT(K15:AT15)&gt;6,(COUNT(K15:AT15)-7),0)*20,80)</f>
        <v>0</v>
      </c>
      <c r="F15" s="44">
        <f>D15+E15</f>
        <v>100</v>
      </c>
      <c r="G15" s="29" t="s">
        <v>145</v>
      </c>
      <c r="H15" s="24" t="s">
        <v>146</v>
      </c>
      <c r="I15" s="24">
        <v>2000</v>
      </c>
      <c r="J15" s="24" t="s">
        <v>147</v>
      </c>
      <c r="K15" s="3"/>
      <c r="L15" s="3"/>
      <c r="M15" s="3">
        <v>50</v>
      </c>
      <c r="N15" s="10"/>
      <c r="O15" s="9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>
        <v>50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21" customFormat="1" ht="13.5" customHeight="1">
      <c r="A16" s="2">
        <v>11</v>
      </c>
      <c r="B16" s="43">
        <f>SUM(K16:AV16)</f>
        <v>97</v>
      </c>
      <c r="C16" s="43">
        <f>COUNT(K16:AV16)</f>
        <v>2</v>
      </c>
      <c r="D16" s="43">
        <f>IF(COUNT(K16:AV16)&gt;0,LARGE(K16:AV16,1),0)+IF(COUNT(K16:AV16)&gt;1,LARGE(K16:AV16,2),0)+IF(COUNT(K16:AV16)&gt;2,LARGE(K16:AV16,3),0)+IF(COUNT(K16:AV16)&gt;3,LARGE(K16:AV16,4),0)+IF(COUNT(K16:AV16)&gt;4,LARGE(K16:AV16,5),0)+IF(COUNT(K16:AV16)&gt;5,LARGE(K16:AV16,6),0)+IF(COUNT(K16:AV16)&gt;6,LARGE(K16:AV16,7),0)</f>
        <v>97</v>
      </c>
      <c r="E16" s="43">
        <f>IF(COUNT(K16:AT16)&lt;11,IF(COUNT(K16:AT16)&gt;6,(COUNT(K16:AT16)-7),0)*20,80)</f>
        <v>0</v>
      </c>
      <c r="F16" s="44">
        <f>D16+E16</f>
        <v>97</v>
      </c>
      <c r="G16" s="25" t="s">
        <v>163</v>
      </c>
      <c r="H16" s="25" t="s">
        <v>164</v>
      </c>
      <c r="I16" s="26" t="s">
        <v>165</v>
      </c>
      <c r="J16" s="25" t="s">
        <v>166</v>
      </c>
      <c r="K16" s="3"/>
      <c r="L16" s="3"/>
      <c r="M16" s="3"/>
      <c r="N16" s="3"/>
      <c r="O16" s="3"/>
      <c r="P16" s="3"/>
      <c r="Q16" s="3"/>
      <c r="R16" s="3">
        <v>50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v>47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10" customFormat="1" ht="13.5" customHeight="1">
      <c r="A17" s="2">
        <v>12</v>
      </c>
      <c r="B17" s="43">
        <f>SUM(K17:AV17)</f>
        <v>94</v>
      </c>
      <c r="C17" s="43">
        <f>COUNT(K17:AV17)</f>
        <v>2</v>
      </c>
      <c r="D17" s="43">
        <f>IF(COUNT(K17:AV17)&gt;0,LARGE(K17:AV17,1),0)+IF(COUNT(K17:AV17)&gt;1,LARGE(K17:AV17,2),0)+IF(COUNT(K17:AV17)&gt;2,LARGE(K17:AV17,3),0)+IF(COUNT(K17:AV17)&gt;3,LARGE(K17:AV17,4),0)+IF(COUNT(K17:AV17)&gt;4,LARGE(K17:AV17,5),0)+IF(COUNT(K17:AV17)&gt;5,LARGE(K17:AV17,6),0)+IF(COUNT(K17:AV17)&gt;6,LARGE(K17:AV17,7),0)</f>
        <v>94</v>
      </c>
      <c r="E17" s="43">
        <f>IF(COUNT(K17:AT17)&lt;11,IF(COUNT(K17:AT17)&gt;6,(COUNT(K17:AT17)-7),0)*20,80)</f>
        <v>0</v>
      </c>
      <c r="F17" s="44">
        <f>D17+E17</f>
        <v>94</v>
      </c>
      <c r="G17" s="33" t="s">
        <v>232</v>
      </c>
      <c r="H17" s="3" t="s">
        <v>225</v>
      </c>
      <c r="I17" s="32" t="s">
        <v>221</v>
      </c>
      <c r="J17" s="23" t="s">
        <v>222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0">
        <v>46</v>
      </c>
      <c r="AL17" s="3"/>
      <c r="AM17" s="3"/>
      <c r="AN17" s="3"/>
      <c r="AO17" s="3"/>
      <c r="AP17" s="3">
        <v>48</v>
      </c>
      <c r="AQ17" s="3"/>
      <c r="AR17" s="3"/>
      <c r="AS17" s="3"/>
      <c r="AT17" s="3"/>
      <c r="AU17" s="3"/>
      <c r="AV17" s="3"/>
    </row>
    <row r="18" spans="1:48" s="10" customFormat="1" ht="13.5" customHeight="1">
      <c r="A18" s="2">
        <v>13</v>
      </c>
      <c r="B18" s="43">
        <f>SUM(K18:AV18)</f>
        <v>93</v>
      </c>
      <c r="C18" s="43">
        <f>COUNT(K18:AV18)</f>
        <v>2</v>
      </c>
      <c r="D18" s="43">
        <f>IF(COUNT(K18:AV18)&gt;0,LARGE(K18:AV18,1),0)+IF(COUNT(K18:AV18)&gt;1,LARGE(K18:AV18,2),0)+IF(COUNT(K18:AV18)&gt;2,LARGE(K18:AV18,3),0)+IF(COUNT(K18:AV18)&gt;3,LARGE(K18:AV18,4),0)+IF(COUNT(K18:AV18)&gt;4,LARGE(K18:AV18,5),0)+IF(COUNT(K18:AV18)&gt;5,LARGE(K18:AV18,6),0)+IF(COUNT(K18:AV18)&gt;6,LARGE(K18:AV18,7),0)</f>
        <v>93</v>
      </c>
      <c r="E18" s="43">
        <f>IF(COUNT(K18:AT18)&lt;11,IF(COUNT(K18:AT18)&gt;6,(COUNT(K18:AT18)-7),0)*20,80)</f>
        <v>0</v>
      </c>
      <c r="F18" s="44">
        <f>D18+E18</f>
        <v>93</v>
      </c>
      <c r="G18" s="33" t="s">
        <v>230</v>
      </c>
      <c r="H18" s="3" t="s">
        <v>223</v>
      </c>
      <c r="I18" s="32" t="s">
        <v>221</v>
      </c>
      <c r="J18" s="23" t="s">
        <v>222</v>
      </c>
      <c r="K18" s="2"/>
      <c r="L18" s="2"/>
      <c r="M18" s="2"/>
      <c r="N18" s="2"/>
      <c r="O18" s="2"/>
      <c r="P18" s="3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0">
        <v>48</v>
      </c>
      <c r="AL18" s="2"/>
      <c r="AM18" s="2"/>
      <c r="AN18" s="2"/>
      <c r="AO18" s="2"/>
      <c r="AP18" s="2">
        <v>45</v>
      </c>
      <c r="AQ18" s="2"/>
      <c r="AR18" s="2"/>
      <c r="AS18" s="2"/>
      <c r="AT18" s="2"/>
      <c r="AU18" s="3"/>
      <c r="AV18" s="3"/>
    </row>
    <row r="19" spans="1:48" s="10" customFormat="1" ht="13.5" customHeight="1">
      <c r="A19" s="2">
        <v>14</v>
      </c>
      <c r="B19" s="43">
        <f>SUM(K19:AV19)</f>
        <v>92</v>
      </c>
      <c r="C19" s="43">
        <f>COUNT(K19:AV19)</f>
        <v>2</v>
      </c>
      <c r="D19" s="43">
        <f>IF(COUNT(K19:AV19)&gt;0,LARGE(K19:AV19,1),0)+IF(COUNT(K19:AV19)&gt;1,LARGE(K19:AV19,2),0)+IF(COUNT(K19:AV19)&gt;2,LARGE(K19:AV19,3),0)+IF(COUNT(K19:AV19)&gt;3,LARGE(K19:AV19,4),0)+IF(COUNT(K19:AV19)&gt;4,LARGE(K19:AV19,5),0)+IF(COUNT(K19:AV19)&gt;5,LARGE(K19:AV19,6),0)+IF(COUNT(K19:AV19)&gt;6,LARGE(K19:AV19,7),0)</f>
        <v>92</v>
      </c>
      <c r="E19" s="43">
        <f>IF(COUNT(K19:AT19)&lt;11,IF(COUNT(K19:AT19)&gt;6,(COUNT(K19:AT19)-7),0)*20,80)</f>
        <v>0</v>
      </c>
      <c r="F19" s="44">
        <f>D19+E19</f>
        <v>92</v>
      </c>
      <c r="G19" s="39" t="s">
        <v>256</v>
      </c>
      <c r="H19" s="39" t="s">
        <v>257</v>
      </c>
      <c r="I19" s="40" t="s">
        <v>165</v>
      </c>
      <c r="J19" s="41" t="s">
        <v>207</v>
      </c>
      <c r="K19" s="3"/>
      <c r="L19" s="3"/>
      <c r="M19" s="3"/>
      <c r="N19" s="3"/>
      <c r="O19" s="3">
        <v>43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>
        <v>49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10" customFormat="1" ht="13.5" customHeight="1">
      <c r="A20" s="2">
        <v>15</v>
      </c>
      <c r="B20" s="43">
        <f>SUM(K20:AV20)</f>
        <v>50</v>
      </c>
      <c r="C20" s="43">
        <f>COUNT(K20:AV20)</f>
        <v>1</v>
      </c>
      <c r="D20" s="43">
        <f>IF(COUNT(K20:AV20)&gt;0,LARGE(K20:AV20,1),0)+IF(COUNT(K20:AV20)&gt;1,LARGE(K20:AV20,2),0)+IF(COUNT(K20:AV20)&gt;2,LARGE(K20:AV20,3),0)+IF(COUNT(K20:AV20)&gt;3,LARGE(K20:AV20,4),0)+IF(COUNT(K20:AV20)&gt;4,LARGE(K20:AV20,5),0)+IF(COUNT(K20:AV20)&gt;5,LARGE(K20:AV20,6),0)+IF(COUNT(K20:AV20)&gt;6,LARGE(K20:AV20,7),0)</f>
        <v>50</v>
      </c>
      <c r="E20" s="43">
        <f>IF(COUNT(K20:AT20)&lt;11,IF(COUNT(K20:AT20)&gt;6,(COUNT(K20:AT20)-7),0)*20,80)</f>
        <v>0</v>
      </c>
      <c r="F20" s="44">
        <f>D20+E20</f>
        <v>50</v>
      </c>
      <c r="G20" s="20" t="s">
        <v>123</v>
      </c>
      <c r="H20" s="3" t="s">
        <v>124</v>
      </c>
      <c r="I20" s="3">
        <v>1999</v>
      </c>
      <c r="J20" s="3" t="s">
        <v>125</v>
      </c>
      <c r="K20" s="2"/>
      <c r="L20" s="20">
        <v>50</v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3"/>
      <c r="AV20" s="3"/>
    </row>
    <row r="21" spans="1:48" s="10" customFormat="1" ht="13.5" customHeight="1">
      <c r="A21" s="2">
        <v>16</v>
      </c>
      <c r="B21" s="43">
        <f>SUM(K21:AV21)</f>
        <v>50</v>
      </c>
      <c r="C21" s="43">
        <f>COUNT(K21:AV21)</f>
        <v>1</v>
      </c>
      <c r="D21" s="43">
        <f>IF(COUNT(K21:AV21)&gt;0,LARGE(K21:AV21,1),0)+IF(COUNT(K21:AV21)&gt;1,LARGE(K21:AV21,2),0)+IF(COUNT(K21:AV21)&gt;2,LARGE(K21:AV21,3),0)+IF(COUNT(K21:AV21)&gt;3,LARGE(K21:AV21,4),0)+IF(COUNT(K21:AV21)&gt;4,LARGE(K21:AV21,5),0)+IF(COUNT(K21:AV21)&gt;5,LARGE(K21:AV21,6),0)+IF(COUNT(K21:AV21)&gt;6,LARGE(K21:AV21,7),0)</f>
        <v>50</v>
      </c>
      <c r="E21" s="43">
        <f>IF(COUNT(K21:AT21)&lt;11,IF(COUNT(K21:AT21)&gt;6,(COUNT(K21:AT21)-7),0)*20,80)</f>
        <v>0</v>
      </c>
      <c r="F21" s="44">
        <f>D21+E21</f>
        <v>50</v>
      </c>
      <c r="G21" s="20" t="s">
        <v>175</v>
      </c>
      <c r="H21" s="3" t="s">
        <v>176</v>
      </c>
      <c r="I21" s="3">
        <v>2000</v>
      </c>
      <c r="J21" s="3" t="s">
        <v>15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>
        <v>50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1:48" s="20" customFormat="1" ht="13.5" customHeight="1">
      <c r="A22" s="2">
        <v>17</v>
      </c>
      <c r="B22" s="43">
        <f>SUM(K22:AV22)</f>
        <v>50</v>
      </c>
      <c r="C22" s="43">
        <f>COUNT(K22:AV22)</f>
        <v>1</v>
      </c>
      <c r="D22" s="43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</f>
        <v>50</v>
      </c>
      <c r="E22" s="43">
        <f>IF(COUNT(K22:AT22)&lt;11,IF(COUNT(K22:AT22)&gt;6,(COUNT(K22:AT22)-7),0)*20,80)</f>
        <v>0</v>
      </c>
      <c r="F22" s="44">
        <f>D22+E22</f>
        <v>50</v>
      </c>
      <c r="G22" s="36" t="s">
        <v>243</v>
      </c>
      <c r="H22" s="37" t="s">
        <v>244</v>
      </c>
      <c r="I22" s="24">
        <v>2000</v>
      </c>
      <c r="J22" s="24" t="s">
        <v>245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>
        <v>50</v>
      </c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1:48" s="20" customFormat="1" ht="13.5" customHeight="1">
      <c r="A23" s="2">
        <v>18</v>
      </c>
      <c r="B23" s="43">
        <f>SUM(K23:AV23)</f>
        <v>50</v>
      </c>
      <c r="C23" s="43">
        <f>COUNT(K23:AV23)</f>
        <v>1</v>
      </c>
      <c r="D23" s="43">
        <f>IF(COUNT(K23:AV23)&gt;0,LARGE(K23:AV23,1),0)+IF(COUNT(K23:AV23)&gt;1,LARGE(K23:AV23,2),0)+IF(COUNT(K23:AV23)&gt;2,LARGE(K23:AV23,3),0)+IF(COUNT(K23:AV23)&gt;3,LARGE(K23:AV23,4),0)+IF(COUNT(K23:AV23)&gt;4,LARGE(K23:AV23,5),0)+IF(COUNT(K23:AV23)&gt;5,LARGE(K23:AV23,6),0)+IF(COUNT(K23:AV23)&gt;6,LARGE(K23:AV23,7),0)</f>
        <v>50</v>
      </c>
      <c r="E23" s="43">
        <f>IF(COUNT(K23:AT23)&lt;11,IF(COUNT(K23:AT23)&gt;6,(COUNT(K23:AT23)-7),0)*20,80)</f>
        <v>0</v>
      </c>
      <c r="F23" s="44">
        <f>D23+E23</f>
        <v>50</v>
      </c>
      <c r="G23" s="31" t="s">
        <v>214</v>
      </c>
      <c r="H23" s="31" t="s">
        <v>215</v>
      </c>
      <c r="I23" s="31">
        <v>2000</v>
      </c>
      <c r="J23" s="31" t="s">
        <v>216</v>
      </c>
      <c r="K23" s="3"/>
      <c r="L23" s="3"/>
      <c r="M23" s="3"/>
      <c r="N23" s="3"/>
      <c r="O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>
        <v>50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1"/>
      <c r="AV23" s="10"/>
    </row>
    <row r="24" spans="1:48" s="20" customFormat="1" ht="13.5" customHeight="1">
      <c r="A24" s="2">
        <v>19</v>
      </c>
      <c r="B24" s="43">
        <f>SUM(K24:AV24)</f>
        <v>50</v>
      </c>
      <c r="C24" s="43">
        <f>COUNT(K24:AV24)</f>
        <v>1</v>
      </c>
      <c r="D24" s="43">
        <f>IF(COUNT(K24:AV24)&gt;0,LARGE(K24:AV24,1),0)+IF(COUNT(K24:AV24)&gt;1,LARGE(K24:AV24,2),0)+IF(COUNT(K24:AV24)&gt;2,LARGE(K24:AV24,3),0)+IF(COUNT(K24:AV24)&gt;3,LARGE(K24:AV24,4),0)+IF(COUNT(K24:AV24)&gt;4,LARGE(K24:AV24,5),0)+IF(COUNT(K24:AV24)&gt;5,LARGE(K24:AV24,6),0)+IF(COUNT(K24:AV24)&gt;6,LARGE(K24:AV24,7),0)</f>
        <v>50</v>
      </c>
      <c r="E24" s="43">
        <f>IF(COUNT(K24:AT24)&lt;11,IF(COUNT(K24:AT24)&gt;6,(COUNT(K24:AT24)-7),0)*20,80)</f>
        <v>0</v>
      </c>
      <c r="F24" s="44">
        <f>D24+E24</f>
        <v>50</v>
      </c>
      <c r="G24" s="34" t="s">
        <v>211</v>
      </c>
      <c r="H24" s="30" t="s">
        <v>212</v>
      </c>
      <c r="I24" s="30"/>
      <c r="J24" s="30" t="s">
        <v>213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>
        <v>50</v>
      </c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1:48" s="20" customFormat="1" ht="13.5" customHeight="1">
      <c r="A25" s="2">
        <v>20</v>
      </c>
      <c r="B25" s="43">
        <f>SUM(K25:AV25)</f>
        <v>50</v>
      </c>
      <c r="C25" s="43">
        <f>COUNT(K25:AV25)</f>
        <v>1</v>
      </c>
      <c r="D25" s="43">
        <f>IF(COUNT(K25:AV25)&gt;0,LARGE(K25:AV25,1),0)+IF(COUNT(K25:AV25)&gt;1,LARGE(K25:AV25,2),0)+IF(COUNT(K25:AV25)&gt;2,LARGE(K25:AV25,3),0)+IF(COUNT(K25:AV25)&gt;3,LARGE(K25:AV25,4),0)+IF(COUNT(K25:AV25)&gt;4,LARGE(K25:AV25,5),0)+IF(COUNT(K25:AV25)&gt;5,LARGE(K25:AV25,6),0)+IF(COUNT(K25:AV25)&gt;6,LARGE(K25:AV25,7),0)</f>
        <v>50</v>
      </c>
      <c r="E25" s="43">
        <f>IF(COUNT(K25:AT25)&lt;11,IF(COUNT(K25:AT25)&gt;6,(COUNT(K25:AT25)-7),0)*20,80)</f>
        <v>0</v>
      </c>
      <c r="F25" s="44">
        <f>D25+E25</f>
        <v>50</v>
      </c>
      <c r="G25" s="20" t="s">
        <v>54</v>
      </c>
      <c r="H25" s="23" t="s">
        <v>55</v>
      </c>
      <c r="I25" s="23">
        <v>1999</v>
      </c>
      <c r="J25" s="23" t="s">
        <v>40</v>
      </c>
      <c r="K25" s="20">
        <v>50</v>
      </c>
      <c r="AU25" s="21"/>
      <c r="AV25" s="21"/>
    </row>
    <row r="26" spans="1:48" s="20" customFormat="1" ht="13.5" customHeight="1">
      <c r="A26" s="2">
        <v>21</v>
      </c>
      <c r="B26" s="43">
        <f>SUM(K26:AV26)</f>
        <v>50</v>
      </c>
      <c r="C26" s="43">
        <f>COUNT(K26:AV26)</f>
        <v>1</v>
      </c>
      <c r="D26" s="43">
        <f>IF(COUNT(K26:AV26)&gt;0,LARGE(K26:AV26,1),0)+IF(COUNT(K26:AV26)&gt;1,LARGE(K26:AV26,2),0)+IF(COUNT(K26:AV26)&gt;2,LARGE(K26:AV26,3),0)+IF(COUNT(K26:AV26)&gt;3,LARGE(K26:AV26,4),0)+IF(COUNT(K26:AV26)&gt;4,LARGE(K26:AV26,5),0)+IF(COUNT(K26:AV26)&gt;5,LARGE(K26:AV26,6),0)+IF(COUNT(K26:AV26)&gt;6,LARGE(K26:AV26,7),0)</f>
        <v>50</v>
      </c>
      <c r="E26" s="43">
        <f>IF(COUNT(K26:AT26)&lt;11,IF(COUNT(K26:AT26)&gt;6,(COUNT(K26:AT26)-7),0)*20,80)</f>
        <v>0</v>
      </c>
      <c r="F26" s="44">
        <f>D26+E26</f>
        <v>50</v>
      </c>
      <c r="G26" s="27" t="s">
        <v>167</v>
      </c>
      <c r="H26" s="9" t="s">
        <v>168</v>
      </c>
      <c r="I26" s="27">
        <v>2000</v>
      </c>
      <c r="J26" s="28"/>
      <c r="K26" s="2"/>
      <c r="L26" s="2"/>
      <c r="M26" s="11"/>
      <c r="N26" s="2"/>
      <c r="O26" s="2"/>
      <c r="P26" s="2"/>
      <c r="Q26" s="2"/>
      <c r="R26" s="2"/>
      <c r="S26" s="2"/>
      <c r="T26" s="2"/>
      <c r="U26" s="2"/>
      <c r="V26" s="2">
        <v>50</v>
      </c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"/>
      <c r="AV26" s="10"/>
    </row>
    <row r="27" spans="1:48" s="20" customFormat="1" ht="13.5" customHeight="1">
      <c r="A27" s="2"/>
      <c r="B27" s="43">
        <f>SUM(K27:AV27)</f>
        <v>50</v>
      </c>
      <c r="C27" s="43">
        <f>COUNT(K27:AV27)</f>
        <v>1</v>
      </c>
      <c r="D27" s="43">
        <f>IF(COUNT(K27:AV27)&gt;0,LARGE(K27:AV27,1),0)+IF(COUNT(K27:AV27)&gt;1,LARGE(K27:AV27,2),0)+IF(COUNT(K27:AV27)&gt;2,LARGE(K27:AV27,3),0)+IF(COUNT(K27:AV27)&gt;3,LARGE(K27:AV27,4),0)+IF(COUNT(K27:AV27)&gt;4,LARGE(K27:AV27,5),0)+IF(COUNT(K27:AV27)&gt;5,LARGE(K27:AV27,6),0)+IF(COUNT(K27:AV27)&gt;6,LARGE(K27:AV27,7),0)</f>
        <v>50</v>
      </c>
      <c r="E27" s="43">
        <f>IF(COUNT(K27:AT27)&lt;11,IF(COUNT(K27:AT27)&gt;6,(COUNT(K27:AT27)-7),0)*20,80)</f>
        <v>0</v>
      </c>
      <c r="F27" s="44">
        <f>D27+E27</f>
        <v>50</v>
      </c>
      <c r="G27" s="35" t="s">
        <v>145</v>
      </c>
      <c r="H27" s="35" t="s">
        <v>146</v>
      </c>
      <c r="I27" s="3">
        <v>2000</v>
      </c>
      <c r="J27" s="35" t="s">
        <v>147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8"/>
      <c r="AM27" s="3"/>
      <c r="AN27" s="3"/>
      <c r="AO27" s="3"/>
      <c r="AP27" s="3"/>
      <c r="AQ27" s="3"/>
      <c r="AR27" s="3"/>
      <c r="AS27" s="3"/>
      <c r="AT27" s="3"/>
      <c r="AU27" s="3"/>
      <c r="AV27" s="3">
        <v>50</v>
      </c>
    </row>
    <row r="28" spans="1:48" s="20" customFormat="1" ht="13.5" customHeight="1">
      <c r="A28" s="2">
        <v>22</v>
      </c>
      <c r="B28" s="43">
        <f>SUM(K28:AV28)</f>
        <v>50</v>
      </c>
      <c r="C28" s="43">
        <f>COUNT(K28:AV28)</f>
        <v>1</v>
      </c>
      <c r="D28" s="43">
        <f>IF(COUNT(K28:AV28)&gt;0,LARGE(K28:AV28,1),0)+IF(COUNT(K28:AV28)&gt;1,LARGE(K28:AV28,2),0)+IF(COUNT(K28:AV28)&gt;2,LARGE(K28:AV28,3),0)+IF(COUNT(K28:AV28)&gt;3,LARGE(K28:AV28,4),0)+IF(COUNT(K28:AV28)&gt;4,LARGE(K28:AV28,5),0)+IF(COUNT(K28:AV28)&gt;5,LARGE(K28:AV28,6),0)+IF(COUNT(K28:AV28)&gt;6,LARGE(K28:AV28,7),0)</f>
        <v>50</v>
      </c>
      <c r="E28" s="43">
        <f>IF(COUNT(K28:AT28)&lt;11,IF(COUNT(K28:AT28)&gt;6,(COUNT(K28:AT28)-7),0)*20,80)</f>
        <v>0</v>
      </c>
      <c r="F28" s="44">
        <f>D28+E28</f>
        <v>50</v>
      </c>
      <c r="G28" s="20" t="s">
        <v>202</v>
      </c>
      <c r="H28" s="24" t="s">
        <v>203</v>
      </c>
      <c r="I28" s="24">
        <v>1999</v>
      </c>
      <c r="J28" s="24" t="s">
        <v>204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8">
        <v>50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s="20" customFormat="1" ht="13.5" customHeight="1">
      <c r="A29" s="2">
        <v>23</v>
      </c>
      <c r="B29" s="43">
        <f>SUM(K29:AV29)</f>
        <v>49</v>
      </c>
      <c r="C29" s="43">
        <f>COUNT(K29:AV29)</f>
        <v>1</v>
      </c>
      <c r="D29" s="43">
        <f>IF(COUNT(K29:AV29)&gt;0,LARGE(K29:AV29,1),0)+IF(COUNT(K29:AV29)&gt;1,LARGE(K29:AV29,2),0)+IF(COUNT(K29:AV29)&gt;2,LARGE(K29:AV29,3),0)+IF(COUNT(K29:AV29)&gt;3,LARGE(K29:AV29,4),0)+IF(COUNT(K29:AV29)&gt;4,LARGE(K29:AV29,5),0)+IF(COUNT(K29:AV29)&gt;5,LARGE(K29:AV29,6),0)+IF(COUNT(K29:AV29)&gt;6,LARGE(K29:AV29,7),0)</f>
        <v>49</v>
      </c>
      <c r="E29" s="43">
        <f>IF(COUNT(K29:AT29)&lt;11,IF(COUNT(K29:AT29)&gt;6,(COUNT(K29:AT29)-7),0)*20,80)</f>
        <v>0</v>
      </c>
      <c r="F29" s="44">
        <f>D29+E29</f>
        <v>49</v>
      </c>
      <c r="G29" s="20" t="s">
        <v>205</v>
      </c>
      <c r="H29" s="24" t="s">
        <v>206</v>
      </c>
      <c r="I29" s="24">
        <v>2000</v>
      </c>
      <c r="J29" s="24" t="s">
        <v>207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8">
        <v>49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1:48" s="20" customFormat="1" ht="13.5" customHeight="1">
      <c r="A30" s="2">
        <v>24</v>
      </c>
      <c r="B30" s="43">
        <f>SUM(K30:AV30)</f>
        <v>49</v>
      </c>
      <c r="C30" s="43">
        <f>COUNT(K30:AV30)</f>
        <v>1</v>
      </c>
      <c r="D30" s="43">
        <f>IF(COUNT(K30:AV30)&gt;0,LARGE(K30:AV30,1),0)+IF(COUNT(K30:AV30)&gt;1,LARGE(K30:AV30,2),0)+IF(COUNT(K30:AV30)&gt;2,LARGE(K30:AV30,3),0)+IF(COUNT(K30:AV30)&gt;3,LARGE(K30:AV30,4),0)+IF(COUNT(K30:AV30)&gt;4,LARGE(K30:AV30,5),0)+IF(COUNT(K30:AV30)&gt;5,LARGE(K30:AV30,6),0)+IF(COUNT(K30:AV30)&gt;6,LARGE(K30:AV30,7),0)</f>
        <v>49</v>
      </c>
      <c r="E30" s="43">
        <f>IF(COUNT(K30:AT30)&lt;11,IF(COUNT(K30:AT30)&gt;6,(COUNT(K30:AT30)-7),0)*20,80)</f>
        <v>0</v>
      </c>
      <c r="F30" s="44">
        <f>D30+E30</f>
        <v>49</v>
      </c>
      <c r="G30" s="24" t="s">
        <v>298</v>
      </c>
      <c r="H30" s="24" t="s">
        <v>299</v>
      </c>
      <c r="I30" s="24">
        <v>2000</v>
      </c>
      <c r="J30" s="24" t="s">
        <v>297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>
        <v>49</v>
      </c>
      <c r="AQ30" s="3"/>
      <c r="AR30" s="3"/>
      <c r="AS30" s="3"/>
      <c r="AT30" s="3"/>
      <c r="AU30" s="3"/>
      <c r="AV30" s="3"/>
    </row>
    <row r="31" spans="1:48" s="20" customFormat="1" ht="13.5" customHeight="1">
      <c r="A31" s="2">
        <v>25</v>
      </c>
      <c r="B31" s="43">
        <f>SUM(K31:AV31)</f>
        <v>49</v>
      </c>
      <c r="C31" s="43">
        <f>COUNT(K31:AV31)</f>
        <v>1</v>
      </c>
      <c r="D31" s="43">
        <f>IF(COUNT(K31:AV31)&gt;0,LARGE(K31:AV31,1),0)+IF(COUNT(K31:AV31)&gt;1,LARGE(K31:AV31,2),0)+IF(COUNT(K31:AV31)&gt;2,LARGE(K31:AV31,3),0)+IF(COUNT(K31:AV31)&gt;3,LARGE(K31:AV31,4),0)+IF(COUNT(K31:AV31)&gt;4,LARGE(K31:AV31,5),0)+IF(COUNT(K31:AV31)&gt;5,LARGE(K31:AV31,6),0)+IF(COUNT(K31:AV31)&gt;6,LARGE(K31:AV31,7),0)</f>
        <v>49</v>
      </c>
      <c r="E31" s="43">
        <f>IF(COUNT(K31:AT31)&lt;11,IF(COUNT(K31:AT31)&gt;6,(COUNT(K31:AT31)-7),0)*20,80)</f>
        <v>0</v>
      </c>
      <c r="F31" s="44">
        <f>D31+E31</f>
        <v>49</v>
      </c>
      <c r="G31" s="27" t="s">
        <v>169</v>
      </c>
      <c r="H31" s="9" t="s">
        <v>170</v>
      </c>
      <c r="I31" s="27">
        <v>1999</v>
      </c>
      <c r="J31" s="28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>
        <v>49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1:48" s="20" customFormat="1" ht="13.5" customHeight="1">
      <c r="A32" s="2">
        <v>26</v>
      </c>
      <c r="B32" s="43">
        <f>SUM(K32:AV32)</f>
        <v>49</v>
      </c>
      <c r="C32" s="43">
        <f>COUNT(K32:AV32)</f>
        <v>1</v>
      </c>
      <c r="D32" s="43">
        <f>IF(COUNT(K32:AV32)&gt;0,LARGE(K32:AV32,1),0)+IF(COUNT(K32:AV32)&gt;1,LARGE(K32:AV32,2),0)+IF(COUNT(K32:AV32)&gt;2,LARGE(K32:AV32,3),0)+IF(COUNT(K32:AV32)&gt;3,LARGE(K32:AV32,4),0)+IF(COUNT(K32:AV32)&gt;4,LARGE(K32:AV32,5),0)+IF(COUNT(K32:AV32)&gt;5,LARGE(K32:AV32,6),0)+IF(COUNT(K32:AV32)&gt;6,LARGE(K32:AV32,7),0)</f>
        <v>49</v>
      </c>
      <c r="E32" s="43">
        <f>IF(COUNT(K32:AT32)&lt;11,IF(COUNT(K32:AT32)&gt;6,(COUNT(K32:AT32)-7),0)*20,80)</f>
        <v>0</v>
      </c>
      <c r="F32" s="44">
        <f>D32+E32</f>
        <v>49</v>
      </c>
      <c r="G32" s="20" t="s">
        <v>177</v>
      </c>
      <c r="H32" s="3" t="s">
        <v>172</v>
      </c>
      <c r="I32" s="3">
        <v>2000</v>
      </c>
      <c r="J32" s="3" t="s">
        <v>178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>
        <v>49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1:32" ht="13.5" customHeight="1">
      <c r="A33" s="2">
        <v>27</v>
      </c>
      <c r="B33" s="43">
        <f>SUM(K33:AV33)</f>
        <v>49</v>
      </c>
      <c r="C33" s="43">
        <f>COUNT(K33:AV33)</f>
        <v>1</v>
      </c>
      <c r="D33" s="43">
        <f>IF(COUNT(K33:AV33)&gt;0,LARGE(K33:AV33,1),0)+IF(COUNT(K33:AV33)&gt;1,LARGE(K33:AV33,2),0)+IF(COUNT(K33:AV33)&gt;2,LARGE(K33:AV33,3),0)+IF(COUNT(K33:AV33)&gt;3,LARGE(K33:AV33,4),0)+IF(COUNT(K33:AV33)&gt;4,LARGE(K33:AV33,5),0)+IF(COUNT(K33:AV33)&gt;5,LARGE(K33:AV33,6),0)+IF(COUNT(K33:AV33)&gt;6,LARGE(K33:AV33,7),0)</f>
        <v>49</v>
      </c>
      <c r="E33" s="43">
        <f>IF(COUNT(K33:AT33)&lt;11,IF(COUNT(K33:AT33)&gt;6,(COUNT(K33:AT33)-7),0)*20,80)</f>
        <v>0</v>
      </c>
      <c r="F33" s="44">
        <f>D33+E33</f>
        <v>49</v>
      </c>
      <c r="G33" s="3" t="s">
        <v>200</v>
      </c>
      <c r="H33" s="23" t="s">
        <v>239</v>
      </c>
      <c r="I33" s="23">
        <v>2000</v>
      </c>
      <c r="J33" s="23" t="s">
        <v>240</v>
      </c>
      <c r="AF33" s="3">
        <v>49</v>
      </c>
    </row>
    <row r="34" spans="1:13" ht="13.5" customHeight="1">
      <c r="A34" s="2">
        <v>28</v>
      </c>
      <c r="B34" s="43">
        <f>SUM(K34:AV34)</f>
        <v>49</v>
      </c>
      <c r="C34" s="43">
        <f>COUNT(K34:AV34)</f>
        <v>1</v>
      </c>
      <c r="D34" s="43">
        <f>IF(COUNT(K34:AV34)&gt;0,LARGE(K34:AV34,1),0)+IF(COUNT(K34:AV34)&gt;1,LARGE(K34:AV34,2),0)+IF(COUNT(K34:AV34)&gt;2,LARGE(K34:AV34,3),0)+IF(COUNT(K34:AV34)&gt;3,LARGE(K34:AV34,4),0)+IF(COUNT(K34:AV34)&gt;4,LARGE(K34:AV34,5),0)+IF(COUNT(K34:AV34)&gt;5,LARGE(K34:AV34,6),0)+IF(COUNT(K34:AV34)&gt;6,LARGE(K34:AV34,7),0)</f>
        <v>49</v>
      </c>
      <c r="E34" s="43">
        <f>IF(COUNT(K34:AT34)&lt;11,IF(COUNT(K34:AT34)&gt;6,(COUNT(K34:AT34)-7),0)*20,80)</f>
        <v>0</v>
      </c>
      <c r="F34" s="44">
        <f>D34+E34</f>
        <v>49</v>
      </c>
      <c r="G34" s="29" t="s">
        <v>148</v>
      </c>
      <c r="H34" s="24" t="s">
        <v>149</v>
      </c>
      <c r="I34" s="24">
        <v>2000</v>
      </c>
      <c r="J34" s="24" t="s">
        <v>150</v>
      </c>
      <c r="M34" s="3">
        <v>49</v>
      </c>
    </row>
    <row r="35" spans="1:31" ht="13.5" customHeight="1">
      <c r="A35" s="2">
        <v>29</v>
      </c>
      <c r="B35" s="43">
        <f>SUM(K35:AV35)</f>
        <v>49</v>
      </c>
      <c r="C35" s="43">
        <f>COUNT(K35:AV35)</f>
        <v>1</v>
      </c>
      <c r="D35" s="43">
        <f>IF(COUNT(K35:AV35)&gt;0,LARGE(K35:AV35,1),0)+IF(COUNT(K35:AV35)&gt;1,LARGE(K35:AV35,2),0)+IF(COUNT(K35:AV35)&gt;2,LARGE(K35:AV35,3),0)+IF(COUNT(K35:AV35)&gt;3,LARGE(K35:AV35,4),0)+IF(COUNT(K35:AV35)&gt;4,LARGE(K35:AV35,5),0)+IF(COUNT(K35:AV35)&gt;5,LARGE(K35:AV35,6),0)+IF(COUNT(K35:AV35)&gt;6,LARGE(K35:AV35,7),0)</f>
        <v>49</v>
      </c>
      <c r="E35" s="43">
        <f>IF(COUNT(K35:AT35)&lt;11,IF(COUNT(K35:AT35)&gt;6,(COUNT(K35:AT35)-7),0)*20,80)</f>
        <v>0</v>
      </c>
      <c r="F35" s="44">
        <f>D35+E35</f>
        <v>49</v>
      </c>
      <c r="G35" s="35" t="s">
        <v>236</v>
      </c>
      <c r="H35" s="35" t="s">
        <v>155</v>
      </c>
      <c r="I35" s="3">
        <v>1999</v>
      </c>
      <c r="J35" s="35" t="s">
        <v>166</v>
      </c>
      <c r="AE35" s="3">
        <v>49</v>
      </c>
    </row>
    <row r="36" spans="1:48" ht="13.5" customHeight="1">
      <c r="A36" s="2"/>
      <c r="B36" s="43">
        <f>SUM(K36:AV36)</f>
        <v>49</v>
      </c>
      <c r="C36" s="43">
        <f>COUNT(K36:AV36)</f>
        <v>1</v>
      </c>
      <c r="D36" s="43">
        <f>IF(COUNT(K36:AV36)&gt;0,LARGE(K36:AV36,1),0)+IF(COUNT(K36:AV36)&gt;1,LARGE(K36:AV36,2),0)+IF(COUNT(K36:AV36)&gt;2,LARGE(K36:AV36,3),0)+IF(COUNT(K36:AV36)&gt;3,LARGE(K36:AV36,4),0)+IF(COUNT(K36:AV36)&gt;4,LARGE(K36:AV36,5),0)+IF(COUNT(K36:AV36)&gt;5,LARGE(K36:AV36,6),0)+IF(COUNT(K36:AV36)&gt;6,LARGE(K36:AV36,7),0)</f>
        <v>49</v>
      </c>
      <c r="E36" s="43">
        <f>IF(COUNT(K36:AT36)&lt;11,IF(COUNT(K36:AT36)&gt;6,(COUNT(K36:AT36)-7),0)*20,80)</f>
        <v>0</v>
      </c>
      <c r="F36" s="44">
        <f>D36+E36</f>
        <v>49</v>
      </c>
      <c r="G36" s="35" t="s">
        <v>151</v>
      </c>
      <c r="H36" s="35" t="s">
        <v>152</v>
      </c>
      <c r="I36" s="3">
        <v>2000</v>
      </c>
      <c r="J36" s="35" t="s">
        <v>147</v>
      </c>
      <c r="AV36" s="3">
        <v>49</v>
      </c>
    </row>
    <row r="37" spans="1:48" ht="13.5" customHeight="1">
      <c r="A37" s="2">
        <v>30</v>
      </c>
      <c r="B37" s="43">
        <f>SUM(K37:AV37)</f>
        <v>49</v>
      </c>
      <c r="C37" s="43">
        <f>COUNT(K37:AV37)</f>
        <v>1</v>
      </c>
      <c r="D37" s="43">
        <f>IF(COUNT(K37:AV37)&gt;0,LARGE(K37:AV37,1),0)+IF(COUNT(K37:AV37)&gt;1,LARGE(K37:AV37,2),0)+IF(COUNT(K37:AV37)&gt;2,LARGE(K37:AV37,3),0)+IF(COUNT(K37:AV37)&gt;3,LARGE(K37:AV37,4),0)+IF(COUNT(K37:AV37)&gt;4,LARGE(K37:AV37,5),0)+IF(COUNT(K37:AV37)&gt;5,LARGE(K37:AV37,6),0)+IF(COUNT(K37:AV37)&gt;6,LARGE(K37:AV37,7),0)</f>
        <v>49</v>
      </c>
      <c r="E37" s="43">
        <f>IF(COUNT(K37:AT37)&lt;11,IF(COUNT(K37:AT37)&gt;6,(COUNT(K37:AT37)-7),0)*20,80)</f>
        <v>0</v>
      </c>
      <c r="F37" s="44">
        <f>D37+E37</f>
        <v>49</v>
      </c>
      <c r="G37" s="20" t="s">
        <v>56</v>
      </c>
      <c r="H37" s="23" t="s">
        <v>57</v>
      </c>
      <c r="I37" s="23">
        <v>2000</v>
      </c>
      <c r="J37" s="23" t="s">
        <v>58</v>
      </c>
      <c r="K37" s="20">
        <v>49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</row>
    <row r="38" spans="1:15" ht="13.5" customHeight="1">
      <c r="A38" s="2">
        <v>31</v>
      </c>
      <c r="B38" s="43">
        <f>SUM(K38:AV38)</f>
        <v>48</v>
      </c>
      <c r="C38" s="43">
        <f>COUNT(K38:AV38)</f>
        <v>1</v>
      </c>
      <c r="D38" s="43">
        <f>IF(COUNT(K38:AV38)&gt;0,LARGE(K38:AV38,1),0)+IF(COUNT(K38:AV38)&gt;1,LARGE(K38:AV38,2),0)+IF(COUNT(K38:AV38)&gt;2,LARGE(K38:AV38,3),0)+IF(COUNT(K38:AV38)&gt;3,LARGE(K38:AV38,4),0)+IF(COUNT(K38:AV38)&gt;4,LARGE(K38:AV38,5),0)+IF(COUNT(K38:AV38)&gt;5,LARGE(K38:AV38,6),0)+IF(COUNT(K38:AV38)&gt;6,LARGE(K38:AV38,7),0)</f>
        <v>48</v>
      </c>
      <c r="E38" s="43">
        <f>IF(COUNT(K38:AT38)&lt;11,IF(COUNT(K38:AT38)&gt;6,(COUNT(K38:AT38)-7),0)*20,80)</f>
        <v>0</v>
      </c>
      <c r="F38" s="44">
        <f>D38+E38</f>
        <v>48</v>
      </c>
      <c r="G38" s="46" t="s">
        <v>265</v>
      </c>
      <c r="H38" s="46" t="s">
        <v>266</v>
      </c>
      <c r="I38" s="47">
        <v>36161</v>
      </c>
      <c r="J38" s="48" t="s">
        <v>267</v>
      </c>
      <c r="O38" s="3">
        <v>48</v>
      </c>
    </row>
    <row r="39" spans="1:26" ht="13.5" customHeight="1">
      <c r="A39" s="2">
        <v>32</v>
      </c>
      <c r="B39" s="43">
        <f>SUM(K39:AV39)</f>
        <v>48</v>
      </c>
      <c r="C39" s="43">
        <f>COUNT(K39:AV39)</f>
        <v>1</v>
      </c>
      <c r="D39" s="43">
        <f>IF(COUNT(K39:AV39)&gt;0,LARGE(K39:AV39,1),0)+IF(COUNT(K39:AV39)&gt;1,LARGE(K39:AV39,2),0)+IF(COUNT(K39:AV39)&gt;2,LARGE(K39:AV39,3),0)+IF(COUNT(K39:AV39)&gt;3,LARGE(K39:AV39,4),0)+IF(COUNT(K39:AV39)&gt;4,LARGE(K39:AV39,5),0)+IF(COUNT(K39:AV39)&gt;5,LARGE(K39:AV39,6),0)+IF(COUNT(K39:AV39)&gt;6,LARGE(K39:AV39,7),0)</f>
        <v>48</v>
      </c>
      <c r="E39" s="43">
        <f>IF(COUNT(K39:AT39)&lt;11,IF(COUNT(K39:AT39)&gt;6,(COUNT(K39:AT39)-7),0)*20,80)</f>
        <v>0</v>
      </c>
      <c r="F39" s="44">
        <f>D39+E39</f>
        <v>48</v>
      </c>
      <c r="G39" s="29" t="s">
        <v>183</v>
      </c>
      <c r="H39" s="24" t="s">
        <v>184</v>
      </c>
      <c r="I39" s="24"/>
      <c r="J39" s="24" t="s">
        <v>15</v>
      </c>
      <c r="Z39" s="3">
        <v>48</v>
      </c>
    </row>
    <row r="40" spans="1:34" ht="13.5" customHeight="1">
      <c r="A40" s="2">
        <v>33</v>
      </c>
      <c r="B40" s="43">
        <f>SUM(K40:AV40)</f>
        <v>48</v>
      </c>
      <c r="C40" s="43">
        <f>COUNT(K40:AV40)</f>
        <v>1</v>
      </c>
      <c r="D40" s="43">
        <f>IF(COUNT(K40:AV40)&gt;0,LARGE(K40:AV40,1),0)+IF(COUNT(K40:AV40)&gt;1,LARGE(K40:AV40,2),0)+IF(COUNT(K40:AV40)&gt;2,LARGE(K40:AV40,3),0)+IF(COUNT(K40:AV40)&gt;3,LARGE(K40:AV40,4),0)+IF(COUNT(K40:AV40)&gt;4,LARGE(K40:AV40,5),0)+IF(COUNT(K40:AV40)&gt;5,LARGE(K40:AV40,6),0)+IF(COUNT(K40:AV40)&gt;6,LARGE(K40:AV40,7),0)</f>
        <v>48</v>
      </c>
      <c r="E40" s="43">
        <f>IF(COUNT(K40:AT40)&lt;11,IF(COUNT(K40:AT40)&gt;6,(COUNT(K40:AT40)-7),0)*20,80)</f>
        <v>0</v>
      </c>
      <c r="F40" s="44">
        <f>D40+E40</f>
        <v>48</v>
      </c>
      <c r="G40" s="31" t="s">
        <v>217</v>
      </c>
      <c r="H40" s="31" t="s">
        <v>218</v>
      </c>
      <c r="I40" s="31">
        <v>2000</v>
      </c>
      <c r="J40" s="31" t="s">
        <v>219</v>
      </c>
      <c r="AH40" s="3">
        <v>48</v>
      </c>
    </row>
    <row r="41" spans="1:27" ht="13.5" customHeight="1">
      <c r="A41" s="2">
        <v>34</v>
      </c>
      <c r="B41" s="43">
        <f>SUM(K41:AV41)</f>
        <v>48</v>
      </c>
      <c r="C41" s="43">
        <f>COUNT(K41:AV41)</f>
        <v>1</v>
      </c>
      <c r="D41" s="43">
        <f>IF(COUNT(K41:AV41)&gt;0,LARGE(K41:AV41,1),0)+IF(COUNT(K41:AV41)&gt;1,LARGE(K41:AV41,2),0)+IF(COUNT(K41:AV41)&gt;2,LARGE(K41:AV41,3),0)+IF(COUNT(K41:AV41)&gt;3,LARGE(K41:AV41,4),0)+IF(COUNT(K41:AV41)&gt;4,LARGE(K41:AV41,5),0)+IF(COUNT(K41:AV41)&gt;5,LARGE(K41:AV41,6),0)+IF(COUNT(K41:AV41)&gt;6,LARGE(K41:AV41,7),0)</f>
        <v>48</v>
      </c>
      <c r="E41" s="43">
        <f>IF(COUNT(K41:AT41)&lt;11,IF(COUNT(K41:AT41)&gt;6,(COUNT(K41:AT41)-7),0)*20,80)</f>
        <v>0</v>
      </c>
      <c r="F41" s="44">
        <f>D41+E41</f>
        <v>48</v>
      </c>
      <c r="G41" s="20" t="s">
        <v>208</v>
      </c>
      <c r="H41" s="24" t="s">
        <v>209</v>
      </c>
      <c r="I41" s="24">
        <v>2000</v>
      </c>
      <c r="J41" s="24" t="s">
        <v>210</v>
      </c>
      <c r="AA41" s="8">
        <v>48</v>
      </c>
    </row>
    <row r="42" spans="1:48" ht="13.5" customHeight="1">
      <c r="A42" s="2">
        <v>35</v>
      </c>
      <c r="B42" s="43">
        <f>SUM(K42:AV42)</f>
        <v>48</v>
      </c>
      <c r="C42" s="43">
        <f>COUNT(K42:AV42)</f>
        <v>1</v>
      </c>
      <c r="D42" s="43">
        <f>IF(COUNT(K42:AV42)&gt;0,LARGE(K42:AV42,1),0)+IF(COUNT(K42:AV42)&gt;1,LARGE(K42:AV42,2),0)+IF(COUNT(K42:AV42)&gt;2,LARGE(K42:AV42,3),0)+IF(COUNT(K42:AV42)&gt;3,LARGE(K42:AV42,4),0)+IF(COUNT(K42:AV42)&gt;4,LARGE(K42:AV42,5),0)+IF(COUNT(K42:AV42)&gt;5,LARGE(K42:AV42,6),0)+IF(COUNT(K42:AV42)&gt;6,LARGE(K42:AV42,7),0)</f>
        <v>48</v>
      </c>
      <c r="E42" s="43">
        <f>IF(COUNT(K42:AT42)&lt;11,IF(COUNT(K42:AT42)&gt;6,(COUNT(K42:AT42)-7),0)*20,80)</f>
        <v>0</v>
      </c>
      <c r="F42" s="44">
        <f>D42+E42</f>
        <v>48</v>
      </c>
      <c r="G42" s="20" t="s">
        <v>59</v>
      </c>
      <c r="H42" s="23" t="s">
        <v>60</v>
      </c>
      <c r="I42" s="23">
        <v>2000</v>
      </c>
      <c r="J42" s="23" t="s">
        <v>42</v>
      </c>
      <c r="K42" s="20">
        <v>48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"/>
      <c r="AV42" s="10"/>
    </row>
    <row r="43" spans="1:48" ht="13.5" customHeight="1">
      <c r="A43" s="2">
        <v>36</v>
      </c>
      <c r="B43" s="43">
        <f>SUM(K43:AV43)</f>
        <v>48</v>
      </c>
      <c r="C43" s="43">
        <f>COUNT(K43:AV43)</f>
        <v>1</v>
      </c>
      <c r="D43" s="43">
        <f>IF(COUNT(K43:AV43)&gt;0,LARGE(K43:AV43,1),0)+IF(COUNT(K43:AV43)&gt;1,LARGE(K43:AV43,2),0)+IF(COUNT(K43:AV43)&gt;2,LARGE(K43:AV43,3),0)+IF(COUNT(K43:AV43)&gt;3,LARGE(K43:AV43,4),0)+IF(COUNT(K43:AV43)&gt;4,LARGE(K43:AV43,5),0)+IF(COUNT(K43:AV43)&gt;5,LARGE(K43:AV43,6),0)+IF(COUNT(K43:AV43)&gt;6,LARGE(K43:AV43,7),0)</f>
        <v>48</v>
      </c>
      <c r="E43" s="43">
        <f>IF(COUNT(K43:AT43)&lt;11,IF(COUNT(K43:AT43)&gt;6,(COUNT(K43:AT43)-7),0)*20,80)</f>
        <v>0</v>
      </c>
      <c r="F43" s="44">
        <f>D43+E43</f>
        <v>48</v>
      </c>
      <c r="G43" s="20" t="s">
        <v>127</v>
      </c>
      <c r="H43" s="3" t="s">
        <v>128</v>
      </c>
      <c r="I43" s="3">
        <v>1999</v>
      </c>
      <c r="J43" s="3" t="s">
        <v>129</v>
      </c>
      <c r="L43" s="20">
        <v>48</v>
      </c>
      <c r="AG43" s="20"/>
      <c r="AU43" s="1"/>
      <c r="AV43" s="10"/>
    </row>
    <row r="44" spans="1:36" ht="13.5" customHeight="1">
      <c r="A44" s="2">
        <v>37</v>
      </c>
      <c r="B44" s="43">
        <f>SUM(K44:AV44)</f>
        <v>48</v>
      </c>
      <c r="C44" s="43">
        <f>COUNT(K44:AV44)</f>
        <v>1</v>
      </c>
      <c r="D44" s="43">
        <f>IF(COUNT(K44:AV44)&gt;0,LARGE(K44:AV44,1),0)+IF(COUNT(K44:AV44)&gt;1,LARGE(K44:AV44,2),0)+IF(COUNT(K44:AV44)&gt;2,LARGE(K44:AV44,3),0)+IF(COUNT(K44:AV44)&gt;3,LARGE(K44:AV44,4),0)+IF(COUNT(K44:AV44)&gt;4,LARGE(K44:AV44,5),0)+IF(COUNT(K44:AV44)&gt;5,LARGE(K44:AV44,6),0)+IF(COUNT(K44:AV44)&gt;6,LARGE(K44:AV44,7),0)</f>
        <v>48</v>
      </c>
      <c r="E44" s="43">
        <f>IF(COUNT(K44:AT44)&lt;11,IF(COUNT(K44:AT44)&gt;6,(COUNT(K44:AT44)-7),0)*20,80)</f>
        <v>0</v>
      </c>
      <c r="F44" s="44">
        <f>D44+E44</f>
        <v>48</v>
      </c>
      <c r="G44" s="24" t="s">
        <v>248</v>
      </c>
      <c r="I44" s="38">
        <v>2000</v>
      </c>
      <c r="J44" s="24" t="s">
        <v>249</v>
      </c>
      <c r="AJ44" s="3">
        <v>48</v>
      </c>
    </row>
    <row r="45" spans="1:13" ht="13.5" customHeight="1">
      <c r="A45" s="2">
        <v>38</v>
      </c>
      <c r="B45" s="43">
        <f>SUM(K45:AV45)</f>
        <v>48</v>
      </c>
      <c r="C45" s="43">
        <f>COUNT(K45:AV45)</f>
        <v>1</v>
      </c>
      <c r="D45" s="43">
        <f>IF(COUNT(K45:AV45)&gt;0,LARGE(K45:AV45,1),0)+IF(COUNT(K45:AV45)&gt;1,LARGE(K45:AV45,2),0)+IF(COUNT(K45:AV45)&gt;2,LARGE(K45:AV45,3),0)+IF(COUNT(K45:AV45)&gt;3,LARGE(K45:AV45,4),0)+IF(COUNT(K45:AV45)&gt;4,LARGE(K45:AV45,5),0)+IF(COUNT(K45:AV45)&gt;5,LARGE(K45:AV45,6),0)+IF(COUNT(K45:AV45)&gt;6,LARGE(K45:AV45,7),0)</f>
        <v>48</v>
      </c>
      <c r="E45" s="43">
        <f>IF(COUNT(K45:AT45)&lt;11,IF(COUNT(K45:AT45)&gt;6,(COUNT(K45:AT45)-7),0)*20,80)</f>
        <v>0</v>
      </c>
      <c r="F45" s="44">
        <f>D45+E45</f>
        <v>48</v>
      </c>
      <c r="G45" s="29" t="s">
        <v>151</v>
      </c>
      <c r="H45" s="24" t="s">
        <v>152</v>
      </c>
      <c r="I45" s="24">
        <v>1999</v>
      </c>
      <c r="J45" s="24" t="s">
        <v>147</v>
      </c>
      <c r="M45" s="3">
        <v>48</v>
      </c>
    </row>
    <row r="46" spans="1:40" ht="13.5" customHeight="1">
      <c r="A46" s="2">
        <v>39</v>
      </c>
      <c r="B46" s="43">
        <f>SUM(K46:AV46)</f>
        <v>47</v>
      </c>
      <c r="C46" s="43">
        <f>COUNT(K46:AV46)</f>
        <v>1</v>
      </c>
      <c r="D46" s="43">
        <f>IF(COUNT(K46:AV46)&gt;0,LARGE(K46:AV46,1),0)+IF(COUNT(K46:AV46)&gt;1,LARGE(K46:AV46,2),0)+IF(COUNT(K46:AV46)&gt;2,LARGE(K46:AV46,3),0)+IF(COUNT(K46:AV46)&gt;3,LARGE(K46:AV46,4),0)+IF(COUNT(K46:AV46)&gt;4,LARGE(K46:AV46,5),0)+IF(COUNT(K46:AV46)&gt;5,LARGE(K46:AV46,6),0)+IF(COUNT(K46:AV46)&gt;6,LARGE(K46:AV46,7),0)</f>
        <v>47</v>
      </c>
      <c r="E46" s="43">
        <f>IF(COUNT(K46:AT46)&lt;11,IF(COUNT(K46:AT46)&gt;6,(COUNT(K46:AT46)-7),0)*20,80)</f>
        <v>0</v>
      </c>
      <c r="F46" s="44">
        <f>D46+E46</f>
        <v>47</v>
      </c>
      <c r="G46" s="24" t="s">
        <v>258</v>
      </c>
      <c r="H46" s="3" t="s">
        <v>259</v>
      </c>
      <c r="I46" s="24">
        <v>2000</v>
      </c>
      <c r="J46" s="24" t="s">
        <v>260</v>
      </c>
      <c r="AN46" s="3">
        <v>47</v>
      </c>
    </row>
    <row r="47" spans="1:37" ht="13.5" customHeight="1">
      <c r="A47" s="2">
        <v>40</v>
      </c>
      <c r="B47" s="43">
        <f>SUM(K47:AV47)</f>
        <v>47</v>
      </c>
      <c r="C47" s="43">
        <f>COUNT(K47:AV47)</f>
        <v>1</v>
      </c>
      <c r="D47" s="43">
        <f>IF(COUNT(K47:AV47)&gt;0,LARGE(K47:AV47,1),0)+IF(COUNT(K47:AV47)&gt;1,LARGE(K47:AV47,2),0)+IF(COUNT(K47:AV47)&gt;2,LARGE(K47:AV47,3),0)+IF(COUNT(K47:AV47)&gt;3,LARGE(K47:AV47,4),0)+IF(COUNT(K47:AV47)&gt;4,LARGE(K47:AV47,5),0)+IF(COUNT(K47:AV47)&gt;5,LARGE(K47:AV47,6),0)+IF(COUNT(K47:AV47)&gt;6,LARGE(K47:AV47,7),0)</f>
        <v>47</v>
      </c>
      <c r="E47" s="43">
        <f>IF(COUNT(K47:AT47)&lt;11,IF(COUNT(K47:AT47)&gt;6,(COUNT(K47:AT47)-7),0)*20,80)</f>
        <v>0</v>
      </c>
      <c r="F47" s="44">
        <f>D47+E47</f>
        <v>47</v>
      </c>
      <c r="G47" s="33" t="s">
        <v>231</v>
      </c>
      <c r="H47" s="3" t="s">
        <v>224</v>
      </c>
      <c r="I47" s="32" t="s">
        <v>221</v>
      </c>
      <c r="J47" s="23" t="s">
        <v>222</v>
      </c>
      <c r="AK47" s="3">
        <v>47</v>
      </c>
    </row>
    <row r="48" spans="1:25" ht="13.5" customHeight="1">
      <c r="A48" s="2">
        <v>41</v>
      </c>
      <c r="B48" s="43">
        <f>SUM(K48:AV48)</f>
        <v>47</v>
      </c>
      <c r="C48" s="43">
        <f>COUNT(K48:AV48)</f>
        <v>1</v>
      </c>
      <c r="D48" s="43">
        <f>IF(COUNT(K48:AV48)&gt;0,LARGE(K48:AV48,1),0)+IF(COUNT(K48:AV48)&gt;1,LARGE(K48:AV48,2),0)+IF(COUNT(K48:AV48)&gt;2,LARGE(K48:AV48,3),0)+IF(COUNT(K48:AV48)&gt;3,LARGE(K48:AV48,4),0)+IF(COUNT(K48:AV48)&gt;4,LARGE(K48:AV48,5),0)+IF(COUNT(K48:AV48)&gt;5,LARGE(K48:AV48,6),0)+IF(COUNT(K48:AV48)&gt;6,LARGE(K48:AV48,7),0)</f>
        <v>47</v>
      </c>
      <c r="E48" s="43">
        <f>IF(COUNT(K48:AT48)&lt;11,IF(COUNT(K48:AT48)&gt;6,(COUNT(K48:AT48)-7),0)*20,80)</f>
        <v>0</v>
      </c>
      <c r="F48" s="44">
        <f>D48+E48</f>
        <v>47</v>
      </c>
      <c r="G48" s="20" t="s">
        <v>179</v>
      </c>
      <c r="H48" s="3" t="s">
        <v>180</v>
      </c>
      <c r="I48" s="3">
        <v>1999</v>
      </c>
      <c r="J48" s="3" t="s">
        <v>178</v>
      </c>
      <c r="Y48" s="3">
        <v>47</v>
      </c>
    </row>
    <row r="49" spans="1:32" ht="13.5" customHeight="1">
      <c r="A49" s="2">
        <v>42</v>
      </c>
      <c r="B49" s="43">
        <f>SUM(K49:AV49)</f>
        <v>47</v>
      </c>
      <c r="C49" s="43">
        <f>COUNT(K49:AV49)</f>
        <v>1</v>
      </c>
      <c r="D49" s="43">
        <f>IF(COUNT(K49:AV49)&gt;0,LARGE(K49:AV49,1),0)+IF(COUNT(K49:AV49)&gt;1,LARGE(K49:AV49,2),0)+IF(COUNT(K49:AV49)&gt;2,LARGE(K49:AV49,3),0)+IF(COUNT(K49:AV49)&gt;3,LARGE(K49:AV49,4),0)+IF(COUNT(K49:AV49)&gt;4,LARGE(K49:AV49,5),0)+IF(COUNT(K49:AV49)&gt;5,LARGE(K49:AV49,6),0)+IF(COUNT(K49:AV49)&gt;6,LARGE(K49:AV49,7),0)</f>
        <v>47</v>
      </c>
      <c r="E49" s="43">
        <f>IF(COUNT(K49:AT49)&lt;11,IF(COUNT(K49:AT49)&gt;6,(COUNT(K49:AT49)-7),0)*20,80)</f>
        <v>0</v>
      </c>
      <c r="F49" s="44">
        <f>D49+E49</f>
        <v>47</v>
      </c>
      <c r="G49" s="3" t="s">
        <v>241</v>
      </c>
      <c r="H49" s="23" t="s">
        <v>242</v>
      </c>
      <c r="I49" s="23">
        <v>2000</v>
      </c>
      <c r="J49" s="23" t="s">
        <v>240</v>
      </c>
      <c r="AF49" s="3">
        <v>47</v>
      </c>
    </row>
    <row r="50" spans="1:48" ht="13.5" customHeight="1">
      <c r="A50" s="2">
        <v>43</v>
      </c>
      <c r="B50" s="43">
        <f>SUM(K50:AV50)</f>
        <v>47</v>
      </c>
      <c r="C50" s="43">
        <f>COUNT(K50:AV50)</f>
        <v>1</v>
      </c>
      <c r="D50" s="43">
        <f>IF(COUNT(K50:AV50)&gt;0,LARGE(K50:AV50,1),0)+IF(COUNT(K50:AV50)&gt;1,LARGE(K50:AV50,2),0)+IF(COUNT(K50:AV50)&gt;2,LARGE(K50:AV50,3),0)+IF(COUNT(K50:AV50)&gt;3,LARGE(K50:AV50,4),0)+IF(COUNT(K50:AV50)&gt;4,LARGE(K50:AV50,5),0)+IF(COUNT(K50:AV50)&gt;5,LARGE(K50:AV50,6),0)+IF(COUNT(K50:AV50)&gt;6,LARGE(K50:AV50,7),0)</f>
        <v>47</v>
      </c>
      <c r="E50" s="43">
        <f>IF(COUNT(K50:AT50)&lt;11,IF(COUNT(K50:AT50)&gt;6,(COUNT(K50:AT50)-7),0)*20,80)</f>
        <v>0</v>
      </c>
      <c r="F50" s="44">
        <f>D50+E50</f>
        <v>47</v>
      </c>
      <c r="G50" s="20" t="s">
        <v>61</v>
      </c>
      <c r="H50" s="23" t="s">
        <v>62</v>
      </c>
      <c r="I50" s="23">
        <v>1999</v>
      </c>
      <c r="J50" s="23" t="s">
        <v>63</v>
      </c>
      <c r="K50" s="20">
        <v>47</v>
      </c>
      <c r="L50" s="2"/>
      <c r="M50" s="2"/>
      <c r="N50" s="21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0"/>
      <c r="AV50" s="20"/>
    </row>
    <row r="51" spans="1:33" ht="13.5" customHeight="1">
      <c r="A51" s="2">
        <v>44</v>
      </c>
      <c r="B51" s="43">
        <f>SUM(K51:AV51)</f>
        <v>47</v>
      </c>
      <c r="C51" s="43">
        <f>COUNT(K51:AV51)</f>
        <v>1</v>
      </c>
      <c r="D51" s="43">
        <f>IF(COUNT(K51:AV51)&gt;0,LARGE(K51:AV51,1),0)+IF(COUNT(K51:AV51)&gt;1,LARGE(K51:AV51,2),0)+IF(COUNT(K51:AV51)&gt;2,LARGE(K51:AV51,3),0)+IF(COUNT(K51:AV51)&gt;3,LARGE(K51:AV51,4),0)+IF(COUNT(K51:AV51)&gt;4,LARGE(K51:AV51,5),0)+IF(COUNT(K51:AV51)&gt;5,LARGE(K51:AV51,6),0)+IF(COUNT(K51:AV51)&gt;6,LARGE(K51:AV51,7),0)</f>
        <v>47</v>
      </c>
      <c r="E51" s="43">
        <f>IF(COUNT(K51:AT51)&lt;11,IF(COUNT(K51:AT51)&gt;6,(COUNT(K51:AT51)-7),0)*20,80)</f>
        <v>0</v>
      </c>
      <c r="F51" s="44">
        <f>D51+E51</f>
        <v>47</v>
      </c>
      <c r="G51" s="20" t="s">
        <v>130</v>
      </c>
      <c r="H51" s="3" t="s">
        <v>131</v>
      </c>
      <c r="I51" s="3">
        <v>1999</v>
      </c>
      <c r="L51" s="20">
        <v>47</v>
      </c>
      <c r="AG51" s="20"/>
    </row>
    <row r="52" spans="1:33" ht="13.5" customHeight="1">
      <c r="A52" s="2">
        <v>45</v>
      </c>
      <c r="B52" s="43">
        <f>SUM(K52:AV52)</f>
        <v>47</v>
      </c>
      <c r="C52" s="43">
        <f>COUNT(K52:AV52)</f>
        <v>1</v>
      </c>
      <c r="D52" s="43">
        <f>IF(COUNT(K52:AV52)&gt;0,LARGE(K52:AV52,1),0)+IF(COUNT(K52:AV52)&gt;1,LARGE(K52:AV52,2),0)+IF(COUNT(K52:AV52)&gt;2,LARGE(K52:AV52,3),0)+IF(COUNT(K52:AV52)&gt;3,LARGE(K52:AV52,4),0)+IF(COUNT(K52:AV52)&gt;4,LARGE(K52:AV52,5),0)+IF(COUNT(K52:AV52)&gt;5,LARGE(K52:AV52,6),0)+IF(COUNT(K52:AV52)&gt;6,LARGE(K52:AV52,7),0)</f>
        <v>47</v>
      </c>
      <c r="E52" s="43">
        <f>IF(COUNT(K52:AT52)&lt;11,IF(COUNT(K52:AT52)&gt;6,(COUNT(K52:AT52)-7),0)*20,80)</f>
        <v>0</v>
      </c>
      <c r="F52" s="44">
        <f>D52+E52</f>
        <v>47</v>
      </c>
      <c r="G52" s="46" t="s">
        <v>268</v>
      </c>
      <c r="H52" s="46" t="s">
        <v>269</v>
      </c>
      <c r="I52" s="47">
        <v>36526</v>
      </c>
      <c r="J52" s="48" t="s">
        <v>270</v>
      </c>
      <c r="L52" s="20"/>
      <c r="O52" s="3">
        <v>47</v>
      </c>
      <c r="AG52" s="20"/>
    </row>
    <row r="53" spans="1:48" ht="13.5" customHeight="1">
      <c r="A53" s="2"/>
      <c r="B53" s="43">
        <f>SUM(K53:AV53)</f>
        <v>47</v>
      </c>
      <c r="C53" s="43">
        <f>COUNT(K53:AV53)</f>
        <v>1</v>
      </c>
      <c r="D53" s="43">
        <f>IF(COUNT(K53:AV53)&gt;0,LARGE(K53:AV53,1),0)+IF(COUNT(K53:AV53)&gt;1,LARGE(K53:AV53,2),0)+IF(COUNT(K53:AV53)&gt;2,LARGE(K53:AV53,3),0)+IF(COUNT(K53:AV53)&gt;3,LARGE(K53:AV53,4),0)+IF(COUNT(K53:AV53)&gt;4,LARGE(K53:AV53,5),0)+IF(COUNT(K53:AV53)&gt;5,LARGE(K53:AV53,6),0)+IF(COUNT(K53:AV53)&gt;6,LARGE(K53:AV53,7),0)</f>
        <v>47</v>
      </c>
      <c r="E53" s="43">
        <f>IF(COUNT(K53:AT53)&lt;11,IF(COUNT(K53:AT53)&gt;6,(COUNT(K53:AT53)-7),0)*20,80)</f>
        <v>0</v>
      </c>
      <c r="F53" s="44">
        <f>D53+E53</f>
        <v>47</v>
      </c>
      <c r="G53" s="35" t="s">
        <v>307</v>
      </c>
      <c r="H53" s="35" t="s">
        <v>308</v>
      </c>
      <c r="I53" s="3">
        <v>1999</v>
      </c>
      <c r="J53" s="35" t="s">
        <v>147</v>
      </c>
      <c r="AV53" s="3">
        <v>47</v>
      </c>
    </row>
    <row r="54" spans="1:26" ht="13.5" customHeight="1">
      <c r="A54" s="2">
        <v>46</v>
      </c>
      <c r="B54" s="43">
        <f>SUM(K54:AV54)</f>
        <v>46</v>
      </c>
      <c r="C54" s="43">
        <f>COUNT(K54:AV54)</f>
        <v>1</v>
      </c>
      <c r="D54" s="43">
        <f>IF(COUNT(K54:AV54)&gt;0,LARGE(K54:AV54,1),0)+IF(COUNT(K54:AV54)&gt;1,LARGE(K54:AV54,2),0)+IF(COUNT(K54:AV54)&gt;2,LARGE(K54:AV54,3),0)+IF(COUNT(K54:AV54)&gt;3,LARGE(K54:AV54,4),0)+IF(COUNT(K54:AV54)&gt;4,LARGE(K54:AV54,5),0)+IF(COUNT(K54:AV54)&gt;5,LARGE(K54:AV54,6),0)+IF(COUNT(K54:AV54)&gt;6,LARGE(K54:AV54,7),0)</f>
        <v>46</v>
      </c>
      <c r="E54" s="43">
        <f>IF(COUNT(K54:AT54)&lt;11,IF(COUNT(K54:AT54)&gt;6,(COUNT(K54:AT54)-7),0)*20,80)</f>
        <v>0</v>
      </c>
      <c r="F54" s="44">
        <f>D54+E54</f>
        <v>46</v>
      </c>
      <c r="G54" s="29" t="s">
        <v>185</v>
      </c>
      <c r="H54" s="24" t="s">
        <v>186</v>
      </c>
      <c r="I54" s="24"/>
      <c r="J54" s="24" t="s">
        <v>166</v>
      </c>
      <c r="Z54" s="3">
        <v>46</v>
      </c>
    </row>
    <row r="55" spans="1:33" ht="13.5" customHeight="1">
      <c r="A55" s="2">
        <v>47</v>
      </c>
      <c r="B55" s="43">
        <f>SUM(K55:AV55)</f>
        <v>46</v>
      </c>
      <c r="C55" s="43">
        <f>COUNT(K55:AV55)</f>
        <v>1</v>
      </c>
      <c r="D55" s="43">
        <f>IF(COUNT(K55:AV55)&gt;0,LARGE(K55:AV55,1),0)+IF(COUNT(K55:AV55)&gt;1,LARGE(K55:AV55,2),0)+IF(COUNT(K55:AV55)&gt;2,LARGE(K55:AV55,3),0)+IF(COUNT(K55:AV55)&gt;3,LARGE(K55:AV55,4),0)+IF(COUNT(K55:AV55)&gt;4,LARGE(K55:AV55,5),0)+IF(COUNT(K55:AV55)&gt;5,LARGE(K55:AV55,6),0)+IF(COUNT(K55:AV55)&gt;6,LARGE(K55:AV55,7),0)</f>
        <v>46</v>
      </c>
      <c r="E55" s="43">
        <f>IF(COUNT(K55:AT55)&lt;11,IF(COUNT(K55:AT55)&gt;6,(COUNT(K55:AT55)-7),0)*20,80)</f>
        <v>0</v>
      </c>
      <c r="F55" s="44">
        <f>D55+E55</f>
        <v>46</v>
      </c>
      <c r="G55" s="36" t="s">
        <v>246</v>
      </c>
      <c r="H55" s="37" t="s">
        <v>247</v>
      </c>
      <c r="I55" s="24">
        <v>2000</v>
      </c>
      <c r="J55" s="24"/>
      <c r="AG55" s="3">
        <v>46</v>
      </c>
    </row>
    <row r="56" spans="1:14" ht="13.5" customHeight="1">
      <c r="A56" s="2">
        <v>48</v>
      </c>
      <c r="B56" s="43">
        <f>SUM(K56:AV56)</f>
        <v>46</v>
      </c>
      <c r="C56" s="43">
        <f>COUNT(K56:AV56)</f>
        <v>1</v>
      </c>
      <c r="D56" s="43">
        <f>IF(COUNT(K56:AV56)&gt;0,LARGE(K56:AV56,1),0)+IF(COUNT(K56:AV56)&gt;1,LARGE(K56:AV56,2),0)+IF(COUNT(K56:AV56)&gt;2,LARGE(K56:AV56,3),0)+IF(COUNT(K56:AV56)&gt;3,LARGE(K56:AV56,4),0)+IF(COUNT(K56:AV56)&gt;4,LARGE(K56:AV56,5),0)+IF(COUNT(K56:AV56)&gt;5,LARGE(K56:AV56,6),0)+IF(COUNT(K56:AV56)&gt;6,LARGE(K56:AV56,7),0)</f>
        <v>46</v>
      </c>
      <c r="E56" s="43">
        <f>IF(COUNT(K56:AT56)&lt;11,IF(COUNT(K56:AT56)&gt;6,(COUNT(K56:AT56)-7),0)*20,80)</f>
        <v>0</v>
      </c>
      <c r="F56" s="44">
        <f>D56+E56</f>
        <v>46</v>
      </c>
      <c r="G56" s="29" t="s">
        <v>160</v>
      </c>
      <c r="H56" s="3" t="s">
        <v>161</v>
      </c>
      <c r="I56" s="24">
        <v>2000</v>
      </c>
      <c r="J56" s="24" t="s">
        <v>162</v>
      </c>
      <c r="N56" s="3">
        <v>46</v>
      </c>
    </row>
    <row r="57" spans="1:48" ht="13.5" customHeight="1">
      <c r="A57" s="2"/>
      <c r="B57" s="43">
        <f>SUM(K57:AV57)</f>
        <v>46</v>
      </c>
      <c r="C57" s="43">
        <f>COUNT(K57:AV57)</f>
        <v>1</v>
      </c>
      <c r="D57" s="43">
        <f>IF(COUNT(K57:AV57)&gt;0,LARGE(K57:AV57,1),0)+IF(COUNT(K57:AV57)&gt;1,LARGE(K57:AV57,2),0)+IF(COUNT(K57:AV57)&gt;2,LARGE(K57:AV57,3),0)+IF(COUNT(K57:AV57)&gt;3,LARGE(K57:AV57,4),0)+IF(COUNT(K57:AV57)&gt;4,LARGE(K57:AV57,5),0)+IF(COUNT(K57:AV57)&gt;5,LARGE(K57:AV57,6),0)+IF(COUNT(K57:AV57)&gt;6,LARGE(K57:AV57,7),0)</f>
        <v>46</v>
      </c>
      <c r="E57" s="43">
        <f>IF(COUNT(K57:AT57)&lt;11,IF(COUNT(K57:AT57)&gt;6,(COUNT(K57:AT57)-7),0)*20,80)</f>
        <v>0</v>
      </c>
      <c r="F57" s="44">
        <f>D57+E57</f>
        <v>46</v>
      </c>
      <c r="G57" s="35" t="s">
        <v>309</v>
      </c>
      <c r="H57" s="35" t="s">
        <v>310</v>
      </c>
      <c r="I57" s="3">
        <v>1999</v>
      </c>
      <c r="J57" s="35" t="s">
        <v>311</v>
      </c>
      <c r="AV57" s="3">
        <v>46</v>
      </c>
    </row>
    <row r="58" spans="1:48" ht="13.5" customHeight="1">
      <c r="A58" s="2">
        <v>49</v>
      </c>
      <c r="B58" s="43">
        <f>SUM(K58:AV58)</f>
        <v>46</v>
      </c>
      <c r="C58" s="43">
        <f>COUNT(K58:AV58)</f>
        <v>1</v>
      </c>
      <c r="D58" s="43">
        <f>IF(COUNT(K58:AV58)&gt;0,LARGE(K58:AV58,1),0)+IF(COUNT(K58:AV58)&gt;1,LARGE(K58:AV58,2),0)+IF(COUNT(K58:AV58)&gt;2,LARGE(K58:AV58,3),0)+IF(COUNT(K58:AV58)&gt;3,LARGE(K58:AV58,4),0)+IF(COUNT(K58:AV58)&gt;4,LARGE(K58:AV58,5),0)+IF(COUNT(K58:AV58)&gt;5,LARGE(K58:AV58,6),0)+IF(COUNT(K58:AV58)&gt;6,LARGE(K58:AV58,7),0)</f>
        <v>46</v>
      </c>
      <c r="E58" s="43">
        <f>IF(COUNT(K58:AT58)&lt;11,IF(COUNT(K58:AT58)&gt;6,(COUNT(K58:AT58)-7),0)*20,80)</f>
        <v>0</v>
      </c>
      <c r="F58" s="44">
        <f>D58+E58</f>
        <v>46</v>
      </c>
      <c r="G58" s="20" t="s">
        <v>64</v>
      </c>
      <c r="H58" s="23" t="s">
        <v>65</v>
      </c>
      <c r="I58" s="23">
        <v>2000</v>
      </c>
      <c r="J58" s="23" t="s">
        <v>42</v>
      </c>
      <c r="K58" s="20">
        <v>46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0"/>
      <c r="AV58" s="20"/>
    </row>
    <row r="59" spans="1:37" ht="13.5" customHeight="1">
      <c r="A59" s="2">
        <v>50</v>
      </c>
      <c r="B59" s="43">
        <f>SUM(K59:AV59)</f>
        <v>45</v>
      </c>
      <c r="C59" s="43">
        <f>COUNT(K59:AV59)</f>
        <v>1</v>
      </c>
      <c r="D59" s="43">
        <f>IF(COUNT(K59:AV59)&gt;0,LARGE(K59:AV59,1),0)+IF(COUNT(K59:AV59)&gt;1,LARGE(K59:AV59,2),0)+IF(COUNT(K59:AV59)&gt;2,LARGE(K59:AV59,3),0)+IF(COUNT(K59:AV59)&gt;3,LARGE(K59:AV59,4),0)+IF(COUNT(K59:AV59)&gt;4,LARGE(K59:AV59,5),0)+IF(COUNT(K59:AV59)&gt;5,LARGE(K59:AV59,6),0)+IF(COUNT(K59:AV59)&gt;6,LARGE(K59:AV59,7),0)</f>
        <v>45</v>
      </c>
      <c r="E59" s="43">
        <f>IF(COUNT(K59:AT59)&lt;11,IF(COUNT(K59:AT59)&gt;6,(COUNT(K59:AT59)-7),0)*20,80)</f>
        <v>0</v>
      </c>
      <c r="F59" s="44">
        <f>D59+E59</f>
        <v>45</v>
      </c>
      <c r="G59" s="33" t="s">
        <v>233</v>
      </c>
      <c r="H59" s="3" t="s">
        <v>226</v>
      </c>
      <c r="I59" s="32" t="s">
        <v>221</v>
      </c>
      <c r="J59" s="23" t="s">
        <v>222</v>
      </c>
      <c r="AK59" s="3">
        <v>45</v>
      </c>
    </row>
    <row r="60" spans="1:48" ht="13.5" customHeight="1">
      <c r="A60" s="2"/>
      <c r="B60" s="43">
        <f>SUM(K60:AV60)</f>
        <v>45</v>
      </c>
      <c r="C60" s="43">
        <f>COUNT(K60:AV60)</f>
        <v>1</v>
      </c>
      <c r="D60" s="43">
        <f>IF(COUNT(K60:AV60)&gt;0,LARGE(K60:AV60,1),0)+IF(COUNT(K60:AV60)&gt;1,LARGE(K60:AV60,2),0)+IF(COUNT(K60:AV60)&gt;2,LARGE(K60:AV60,3),0)+IF(COUNT(K60:AV60)&gt;3,LARGE(K60:AV60,4),0)+IF(COUNT(K60:AV60)&gt;4,LARGE(K60:AV60,5),0)+IF(COUNT(K60:AV60)&gt;5,LARGE(K60:AV60,6),0)+IF(COUNT(K60:AV60)&gt;6,LARGE(K60:AV60,7),0)</f>
        <v>45</v>
      </c>
      <c r="E60" s="43">
        <f>IF(COUNT(K60:AT60)&lt;11,IF(COUNT(K60:AT60)&gt;6,(COUNT(K60:AT60)-7),0)*20,80)</f>
        <v>0</v>
      </c>
      <c r="F60" s="44">
        <f>D60+E60</f>
        <v>45</v>
      </c>
      <c r="G60" s="35" t="s">
        <v>312</v>
      </c>
      <c r="H60" s="35" t="s">
        <v>313</v>
      </c>
      <c r="I60" s="3">
        <v>2000</v>
      </c>
      <c r="J60" s="35" t="s">
        <v>314</v>
      </c>
      <c r="AV60" s="3">
        <v>45</v>
      </c>
    </row>
    <row r="61" spans="1:31" ht="13.5" customHeight="1">
      <c r="A61" s="2">
        <v>51</v>
      </c>
      <c r="B61" s="43">
        <f>SUM(K61:AV61)</f>
        <v>45</v>
      </c>
      <c r="C61" s="43">
        <f>COUNT(K61:AV61)</f>
        <v>1</v>
      </c>
      <c r="D61" s="43">
        <f>IF(COUNT(K61:AV61)&gt;0,LARGE(K61:AV61,1),0)+IF(COUNT(K61:AV61)&gt;1,LARGE(K61:AV61,2),0)+IF(COUNT(K61:AV61)&gt;2,LARGE(K61:AV61,3),0)+IF(COUNT(K61:AV61)&gt;3,LARGE(K61:AV61,4),0)+IF(COUNT(K61:AV61)&gt;4,LARGE(K61:AV61,5),0)+IF(COUNT(K61:AV61)&gt;5,LARGE(K61:AV61,6),0)+IF(COUNT(K61:AV61)&gt;6,LARGE(K61:AV61,7),0)</f>
        <v>45</v>
      </c>
      <c r="E61" s="43">
        <f>IF(COUNT(K61:AT61)&lt;11,IF(COUNT(K61:AT61)&gt;6,(COUNT(K61:AT61)-7),0)*20,80)</f>
        <v>0</v>
      </c>
      <c r="F61" s="44">
        <f>D61+E61</f>
        <v>45</v>
      </c>
      <c r="G61" s="35" t="s">
        <v>237</v>
      </c>
      <c r="H61" s="35" t="s">
        <v>164</v>
      </c>
      <c r="I61" s="3">
        <v>1999</v>
      </c>
      <c r="J61" s="35" t="s">
        <v>238</v>
      </c>
      <c r="AE61" s="3">
        <v>45</v>
      </c>
    </row>
    <row r="62" spans="1:15" ht="13.5" customHeight="1">
      <c r="A62" s="2">
        <v>52</v>
      </c>
      <c r="B62" s="43">
        <f>SUM(K62:AV62)</f>
        <v>45</v>
      </c>
      <c r="C62" s="43">
        <f>COUNT(K62:AV62)</f>
        <v>1</v>
      </c>
      <c r="D62" s="43">
        <f>IF(COUNT(K62:AV62)&gt;0,LARGE(K62:AV62,1),0)+IF(COUNT(K62:AV62)&gt;1,LARGE(K62:AV62,2),0)+IF(COUNT(K62:AV62)&gt;2,LARGE(K62:AV62,3),0)+IF(COUNT(K62:AV62)&gt;3,LARGE(K62:AV62,4),0)+IF(COUNT(K62:AV62)&gt;4,LARGE(K62:AV62,5),0)+IF(COUNT(K62:AV62)&gt;5,LARGE(K62:AV62,6),0)+IF(COUNT(K62:AV62)&gt;6,LARGE(K62:AV62,7),0)</f>
        <v>45</v>
      </c>
      <c r="E62" s="43">
        <f>IF(COUNT(K62:AT62)&lt;11,IF(COUNT(K62:AT62)&gt;6,(COUNT(K62:AT62)-7),0)*20,80)</f>
        <v>0</v>
      </c>
      <c r="F62" s="44">
        <f>D62+E62</f>
        <v>45</v>
      </c>
      <c r="G62" s="46" t="s">
        <v>271</v>
      </c>
      <c r="H62" s="46" t="s">
        <v>272</v>
      </c>
      <c r="I62" s="47">
        <v>36526</v>
      </c>
      <c r="J62" s="48" t="s">
        <v>207</v>
      </c>
      <c r="O62" s="3">
        <v>45</v>
      </c>
    </row>
    <row r="63" spans="1:48" ht="13.5" customHeight="1">
      <c r="A63" s="2">
        <v>53</v>
      </c>
      <c r="B63" s="43">
        <f>SUM(K63:AV63)</f>
        <v>45</v>
      </c>
      <c r="C63" s="43">
        <f>COUNT(K63:AV63)</f>
        <v>1</v>
      </c>
      <c r="D63" s="43">
        <f>IF(COUNT(K63:AV63)&gt;0,LARGE(K63:AV63,1),0)+IF(COUNT(K63:AV63)&gt;1,LARGE(K63:AV63,2),0)+IF(COUNT(K63:AV63)&gt;2,LARGE(K63:AV63,3),0)+IF(COUNT(K63:AV63)&gt;3,LARGE(K63:AV63,4),0)+IF(COUNT(K63:AV63)&gt;4,LARGE(K63:AV63,5),0)+IF(COUNT(K63:AV63)&gt;5,LARGE(K63:AV63,6),0)+IF(COUNT(K63:AV63)&gt;6,LARGE(K63:AV63,7),0)</f>
        <v>45</v>
      </c>
      <c r="E63" s="43">
        <f>IF(COUNT(K63:AT63)&lt;11,IF(COUNT(K63:AT63)&gt;6,(COUNT(K63:AT63)-7),0)*20,80)</f>
        <v>0</v>
      </c>
      <c r="F63" s="44">
        <f>D63+E63</f>
        <v>45</v>
      </c>
      <c r="G63" s="20" t="s">
        <v>66</v>
      </c>
      <c r="H63" s="23" t="s">
        <v>67</v>
      </c>
      <c r="I63" s="23">
        <v>1999</v>
      </c>
      <c r="J63" s="23" t="s">
        <v>68</v>
      </c>
      <c r="K63" s="20">
        <v>45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</row>
    <row r="64" spans="1:33" ht="13.5" customHeight="1">
      <c r="A64" s="2">
        <v>54</v>
      </c>
      <c r="B64" s="43">
        <f>SUM(K64:AV64)</f>
        <v>45</v>
      </c>
      <c r="C64" s="43">
        <f>COUNT(K64:AV64)</f>
        <v>1</v>
      </c>
      <c r="D64" s="43">
        <f>IF(COUNT(K64:AV64)&gt;0,LARGE(K64:AV64,1),0)+IF(COUNT(K64:AV64)&gt;1,LARGE(K64:AV64,2),0)+IF(COUNT(K64:AV64)&gt;2,LARGE(K64:AV64,3),0)+IF(COUNT(K64:AV64)&gt;3,LARGE(K64:AV64,4),0)+IF(COUNT(K64:AV64)&gt;4,LARGE(K64:AV64,5),0)+IF(COUNT(K64:AV64)&gt;5,LARGE(K64:AV64,6),0)+IF(COUNT(K64:AV64)&gt;6,LARGE(K64:AV64,7),0)</f>
        <v>45</v>
      </c>
      <c r="E64" s="43">
        <f>IF(COUNT(K64:AT64)&lt;11,IF(COUNT(K64:AT64)&gt;6,(COUNT(K64:AT64)-7),0)*20,80)</f>
        <v>0</v>
      </c>
      <c r="F64" s="44">
        <f>D64+E64</f>
        <v>45</v>
      </c>
      <c r="G64" s="20" t="s">
        <v>133</v>
      </c>
      <c r="H64" s="3" t="s">
        <v>134</v>
      </c>
      <c r="I64" s="3">
        <v>1999</v>
      </c>
      <c r="J64" s="3" t="s">
        <v>125</v>
      </c>
      <c r="L64" s="20">
        <v>45</v>
      </c>
      <c r="AG64" s="20"/>
    </row>
    <row r="65" spans="1:40" ht="13.5" customHeight="1">
      <c r="A65" s="2">
        <v>55</v>
      </c>
      <c r="B65" s="43">
        <f>SUM(K65:AV65)</f>
        <v>45</v>
      </c>
      <c r="C65" s="43">
        <f>COUNT(K65:AV65)</f>
        <v>1</v>
      </c>
      <c r="D65" s="43">
        <f>IF(COUNT(K65:AV65)&gt;0,LARGE(K65:AV65,1),0)+IF(COUNT(K65:AV65)&gt;1,LARGE(K65:AV65,2),0)+IF(COUNT(K65:AV65)&gt;2,LARGE(K65:AV65,3),0)+IF(COUNT(K65:AV65)&gt;3,LARGE(K65:AV65,4),0)+IF(COUNT(K65:AV65)&gt;4,LARGE(K65:AV65,5),0)+IF(COUNT(K65:AV65)&gt;5,LARGE(K65:AV65,6),0)+IF(COUNT(K65:AV65)&gt;6,LARGE(K65:AV65,7),0)</f>
        <v>45</v>
      </c>
      <c r="E65" s="43">
        <f>IF(COUNT(K65:AT65)&lt;11,IF(COUNT(K65:AT65)&gt;6,(COUNT(K65:AT65)-7),0)*20,80)</f>
        <v>0</v>
      </c>
      <c r="F65" s="44">
        <f>D65+E65</f>
        <v>45</v>
      </c>
      <c r="G65" s="24" t="s">
        <v>261</v>
      </c>
      <c r="H65" s="3" t="s">
        <v>262</v>
      </c>
      <c r="I65" s="24">
        <v>2000</v>
      </c>
      <c r="J65" s="24"/>
      <c r="AN65" s="3">
        <v>45</v>
      </c>
    </row>
    <row r="66" spans="1:36" ht="13.5" customHeight="1">
      <c r="A66" s="2">
        <v>56</v>
      </c>
      <c r="B66" s="43">
        <f>SUM(K66:AV66)</f>
        <v>44</v>
      </c>
      <c r="C66" s="43">
        <f>COUNT(K66:AV66)</f>
        <v>1</v>
      </c>
      <c r="D66" s="43">
        <f>IF(COUNT(K66:AV66)&gt;0,LARGE(K66:AV66,1),0)+IF(COUNT(K66:AV66)&gt;1,LARGE(K66:AV66,2),0)+IF(COUNT(K66:AV66)&gt;2,LARGE(K66:AV66,3),0)+IF(COUNT(K66:AV66)&gt;3,LARGE(K66:AV66,4),0)+IF(COUNT(K66:AV66)&gt;4,LARGE(K66:AV66,5),0)+IF(COUNT(K66:AV66)&gt;5,LARGE(K66:AV66,6),0)+IF(COUNT(K66:AV66)&gt;6,LARGE(K66:AV66,7),0)</f>
        <v>44</v>
      </c>
      <c r="E66" s="43">
        <f>IF(COUNT(K66:AT66)&lt;11,IF(COUNT(K66:AT66)&gt;6,(COUNT(K66:AT66)-7),0)*20,80)</f>
        <v>0</v>
      </c>
      <c r="F66" s="44">
        <f>D66+E66</f>
        <v>44</v>
      </c>
      <c r="G66" s="24" t="s">
        <v>251</v>
      </c>
      <c r="I66" s="38">
        <v>2000</v>
      </c>
      <c r="J66" s="24" t="s">
        <v>250</v>
      </c>
      <c r="AJ66" s="3">
        <v>44</v>
      </c>
    </row>
    <row r="67" spans="1:37" ht="13.5" customHeight="1">
      <c r="A67" s="2">
        <v>57</v>
      </c>
      <c r="B67" s="43">
        <f>SUM(K67:AV67)</f>
        <v>44</v>
      </c>
      <c r="C67" s="43">
        <f>COUNT(K67:AV67)</f>
        <v>1</v>
      </c>
      <c r="D67" s="43">
        <f>IF(COUNT(K67:AV67)&gt;0,LARGE(K67:AV67,1),0)+IF(COUNT(K67:AV67)&gt;1,LARGE(K67:AV67,2),0)+IF(COUNT(K67:AV67)&gt;2,LARGE(K67:AV67,3),0)+IF(COUNT(K67:AV67)&gt;3,LARGE(K67:AV67,4),0)+IF(COUNT(K67:AV67)&gt;4,LARGE(K67:AV67,5),0)+IF(COUNT(K67:AV67)&gt;5,LARGE(K67:AV67,6),0)+IF(COUNT(K67:AV67)&gt;6,LARGE(K67:AV67,7),0)</f>
        <v>44</v>
      </c>
      <c r="E67" s="43">
        <f>IF(COUNT(K67:AT67)&lt;11,IF(COUNT(K67:AT67)&gt;6,(COUNT(K67:AT67)-7),0)*20,80)</f>
        <v>0</v>
      </c>
      <c r="F67" s="44">
        <f>D67+E67</f>
        <v>44</v>
      </c>
      <c r="G67" s="33" t="s">
        <v>234</v>
      </c>
      <c r="H67" s="3" t="s">
        <v>227</v>
      </c>
      <c r="I67" s="32" t="s">
        <v>221</v>
      </c>
      <c r="J67" s="23" t="s">
        <v>222</v>
      </c>
      <c r="AK67" s="20">
        <v>44</v>
      </c>
    </row>
    <row r="68" spans="1:40" ht="13.5" customHeight="1">
      <c r="A68" s="2">
        <v>58</v>
      </c>
      <c r="B68" s="43">
        <f>SUM(K68:AV68)</f>
        <v>44</v>
      </c>
      <c r="C68" s="43">
        <f>COUNT(K68:AV68)</f>
        <v>1</v>
      </c>
      <c r="D68" s="43">
        <f>IF(COUNT(K68:AV68)&gt;0,LARGE(K68:AV68,1),0)+IF(COUNT(K68:AV68)&gt;1,LARGE(K68:AV68,2),0)+IF(COUNT(K68:AV68)&gt;2,LARGE(K68:AV68,3),0)+IF(COUNT(K68:AV68)&gt;3,LARGE(K68:AV68,4),0)+IF(COUNT(K68:AV68)&gt;4,LARGE(K68:AV68,5),0)+IF(COUNT(K68:AV68)&gt;5,LARGE(K68:AV68,6),0)+IF(COUNT(K68:AV68)&gt;6,LARGE(K68:AV68,7),0)</f>
        <v>44</v>
      </c>
      <c r="E68" s="43">
        <f>IF(COUNT(K68:AT68)&lt;11,IF(COUNT(K68:AT68)&gt;6,(COUNT(K68:AT68)-7),0)*20,80)</f>
        <v>0</v>
      </c>
      <c r="F68" s="44">
        <f>D68+E68</f>
        <v>44</v>
      </c>
      <c r="G68" s="24" t="s">
        <v>263</v>
      </c>
      <c r="H68" s="3" t="s">
        <v>264</v>
      </c>
      <c r="I68" s="24">
        <v>1999</v>
      </c>
      <c r="J68" s="24"/>
      <c r="AN68" s="3">
        <v>44</v>
      </c>
    </row>
    <row r="69" spans="1:26" ht="13.5" customHeight="1">
      <c r="A69" s="2">
        <v>59</v>
      </c>
      <c r="B69" s="43">
        <f>SUM(K69:AV69)</f>
        <v>44</v>
      </c>
      <c r="C69" s="43">
        <f>COUNT(K69:AV69)</f>
        <v>1</v>
      </c>
      <c r="D69" s="43">
        <f>IF(COUNT(K69:AV69)&gt;0,LARGE(K69:AV69,1),0)+IF(COUNT(K69:AV69)&gt;1,LARGE(K69:AV69,2),0)+IF(COUNT(K69:AV69)&gt;2,LARGE(K69:AV69,3),0)+IF(COUNT(K69:AV69)&gt;3,LARGE(K69:AV69,4),0)+IF(COUNT(K69:AV69)&gt;4,LARGE(K69:AV69,5),0)+IF(COUNT(K69:AV69)&gt;5,LARGE(K69:AV69,6),0)+IF(COUNT(K69:AV69)&gt;6,LARGE(K69:AV69,7),0)</f>
        <v>44</v>
      </c>
      <c r="E69" s="43">
        <f>IF(COUNT(K69:AT69)&lt;11,IF(COUNT(K69:AT69)&gt;6,(COUNT(K69:AT69)-7),0)*20,80)</f>
        <v>0</v>
      </c>
      <c r="F69" s="44">
        <f>D69+E69</f>
        <v>44</v>
      </c>
      <c r="G69" s="29" t="s">
        <v>187</v>
      </c>
      <c r="H69" s="24" t="s">
        <v>188</v>
      </c>
      <c r="I69" s="24"/>
      <c r="J69" s="24" t="s">
        <v>189</v>
      </c>
      <c r="Z69" s="3">
        <v>44</v>
      </c>
    </row>
    <row r="70" spans="1:48" ht="13.5" customHeight="1">
      <c r="A70" s="8"/>
      <c r="B70" s="43">
        <f>SUM(K70:AV70)</f>
        <v>44</v>
      </c>
      <c r="C70" s="43">
        <f>COUNT(K70:AV70)</f>
        <v>1</v>
      </c>
      <c r="D70" s="43">
        <f>IF(COUNT(K70:AV70)&gt;0,LARGE(K70:AV70,1),0)+IF(COUNT(K70:AV70)&gt;1,LARGE(K70:AV70,2),0)+IF(COUNT(K70:AV70)&gt;2,LARGE(K70:AV70,3),0)+IF(COUNT(K70:AV70)&gt;3,LARGE(K70:AV70,4),0)+IF(COUNT(K70:AV70)&gt;4,LARGE(K70:AV70,5),0)+IF(COUNT(K70:AV70)&gt;5,LARGE(K70:AV70,6),0)+IF(COUNT(K70:AV70)&gt;6,LARGE(K70:AV70,7),0)</f>
        <v>44</v>
      </c>
      <c r="E70" s="43">
        <f>IF(COUNT(K70:AT70)&lt;11,IF(COUNT(K70:AT70)&gt;6,(COUNT(K70:AT70)-7),0)*20,80)</f>
        <v>0</v>
      </c>
      <c r="F70" s="44">
        <f>D70+E70</f>
        <v>44</v>
      </c>
      <c r="G70" s="35" t="s">
        <v>315</v>
      </c>
      <c r="H70" s="35" t="s">
        <v>155</v>
      </c>
      <c r="I70" s="3">
        <v>2000</v>
      </c>
      <c r="J70" s="35" t="s">
        <v>316</v>
      </c>
      <c r="AV70" s="3">
        <v>44</v>
      </c>
    </row>
    <row r="71" spans="1:48" ht="13.5" customHeight="1">
      <c r="A71" s="2">
        <v>60</v>
      </c>
      <c r="B71" s="43">
        <f>SUM(K71:AV71)</f>
        <v>44</v>
      </c>
      <c r="C71" s="43">
        <f>COUNT(K71:AV71)</f>
        <v>1</v>
      </c>
      <c r="D71" s="43">
        <f>IF(COUNT(K71:AV71)&gt;0,LARGE(K71:AV71,1),0)+IF(COUNT(K71:AV71)&gt;1,LARGE(K71:AV71,2),0)+IF(COUNT(K71:AV71)&gt;2,LARGE(K71:AV71,3),0)+IF(COUNT(K71:AV71)&gt;3,LARGE(K71:AV71,4),0)+IF(COUNT(K71:AV71)&gt;4,LARGE(K71:AV71,5),0)+IF(COUNT(K71:AV71)&gt;5,LARGE(K71:AV71,6),0)+IF(COUNT(K71:AV71)&gt;6,LARGE(K71:AV71,7),0)</f>
        <v>44</v>
      </c>
      <c r="E71" s="43">
        <f>IF(COUNT(K71:AT71)&lt;11,IF(COUNT(K71:AT71)&gt;6,(COUNT(K71:AT71)-7),0)*20,80)</f>
        <v>0</v>
      </c>
      <c r="F71" s="44">
        <f>D71+E71</f>
        <v>44</v>
      </c>
      <c r="G71" s="20" t="s">
        <v>69</v>
      </c>
      <c r="H71" s="23" t="s">
        <v>70</v>
      </c>
      <c r="I71" s="23">
        <v>1999</v>
      </c>
      <c r="J71" s="23" t="s">
        <v>71</v>
      </c>
      <c r="K71" s="20">
        <v>44</v>
      </c>
      <c r="L71" s="2"/>
      <c r="M71" s="2"/>
      <c r="N71" s="1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1"/>
      <c r="AV71" s="10"/>
    </row>
    <row r="72" spans="1:48" ht="13.5" customHeight="1">
      <c r="A72" s="2">
        <v>61</v>
      </c>
      <c r="B72" s="43">
        <f>SUM(K72:AV72)</f>
        <v>44</v>
      </c>
      <c r="C72" s="43">
        <f>COUNT(K72:AV72)</f>
        <v>1</v>
      </c>
      <c r="D72" s="43">
        <f>IF(COUNT(K72:AV72)&gt;0,LARGE(K72:AV72,1),0)+IF(COUNT(K72:AV72)&gt;1,LARGE(K72:AV72,2),0)+IF(COUNT(K72:AV72)&gt;2,LARGE(K72:AV72,3),0)+IF(COUNT(K72:AV72)&gt;3,LARGE(K72:AV72,4),0)+IF(COUNT(K72:AV72)&gt;4,LARGE(K72:AV72,5),0)+IF(COUNT(K72:AV72)&gt;5,LARGE(K72:AV72,6),0)+IF(COUNT(K72:AV72)&gt;6,LARGE(K72:AV72,7),0)</f>
        <v>44</v>
      </c>
      <c r="E72" s="43">
        <f>IF(COUNT(K72:AT72)&lt;11,IF(COUNT(K72:AT72)&gt;6,(COUNT(K72:AT72)-7),0)*20,80)</f>
        <v>0</v>
      </c>
      <c r="F72" s="44">
        <f>D72+E72</f>
        <v>44</v>
      </c>
      <c r="G72" s="20" t="s">
        <v>135</v>
      </c>
      <c r="H72" s="3" t="s">
        <v>136</v>
      </c>
      <c r="I72" s="3">
        <v>1999</v>
      </c>
      <c r="J72" s="3" t="s">
        <v>137</v>
      </c>
      <c r="L72" s="20">
        <v>44</v>
      </c>
      <c r="AG72" s="20"/>
      <c r="AU72" s="1"/>
      <c r="AV72" s="10"/>
    </row>
    <row r="73" spans="1:15" ht="13.5" customHeight="1">
      <c r="A73" s="2">
        <v>62</v>
      </c>
      <c r="B73" s="43">
        <f>SUM(K73:AV73)</f>
        <v>44</v>
      </c>
      <c r="C73" s="43">
        <f>COUNT(K73:AV73)</f>
        <v>1</v>
      </c>
      <c r="D73" s="43">
        <f>IF(COUNT(K73:AV73)&gt;0,LARGE(K73:AV73,1),0)+IF(COUNT(K73:AV73)&gt;1,LARGE(K73:AV73,2),0)+IF(COUNT(K73:AV73)&gt;2,LARGE(K73:AV73,3),0)+IF(COUNT(K73:AV73)&gt;3,LARGE(K73:AV73,4),0)+IF(COUNT(K73:AV73)&gt;4,LARGE(K73:AV73,5),0)+IF(COUNT(K73:AV73)&gt;5,LARGE(K73:AV73,6),0)+IF(COUNT(K73:AV73)&gt;6,LARGE(K73:AV73,7),0)</f>
        <v>44</v>
      </c>
      <c r="E73" s="43">
        <f>IF(COUNT(K73:AT73)&lt;11,IF(COUNT(K73:AT73)&gt;6,(COUNT(K73:AT73)-7),0)*20,80)</f>
        <v>0</v>
      </c>
      <c r="F73" s="44">
        <f>D73+E73</f>
        <v>44</v>
      </c>
      <c r="G73" s="46" t="s">
        <v>273</v>
      </c>
      <c r="H73" s="46" t="s">
        <v>274</v>
      </c>
      <c r="I73" s="47">
        <v>36161</v>
      </c>
      <c r="J73" s="48" t="s">
        <v>270</v>
      </c>
      <c r="O73" s="3">
        <v>44</v>
      </c>
    </row>
    <row r="74" spans="1:42" ht="13.5" customHeight="1">
      <c r="A74" s="2">
        <v>63</v>
      </c>
      <c r="B74" s="43">
        <f>SUM(K74:AV74)</f>
        <v>43</v>
      </c>
      <c r="C74" s="43">
        <f>COUNT(K74:AV74)</f>
        <v>1</v>
      </c>
      <c r="D74" s="43">
        <f>IF(COUNT(K74:AV74)&gt;0,LARGE(K74:AV74,1),0)+IF(COUNT(K74:AV74)&gt;1,LARGE(K74:AV74,2),0)+IF(COUNT(K74:AV74)&gt;2,LARGE(K74:AV74,3),0)+IF(COUNT(K74:AV74)&gt;3,LARGE(K74:AV74,4),0)+IF(COUNT(K74:AV74)&gt;4,LARGE(K74:AV74,5),0)+IF(COUNT(K74:AV74)&gt;5,LARGE(K74:AV74,6),0)+IF(COUNT(K74:AV74)&gt;6,LARGE(K74:AV74,7),0)</f>
        <v>43</v>
      </c>
      <c r="E74" s="43">
        <f>IF(COUNT(K74:AT74)&lt;11,IF(COUNT(K74:AT74)&gt;6,(COUNT(K74:AT74)-7),0)*20,80)</f>
        <v>0</v>
      </c>
      <c r="F74" s="44">
        <f>D74+E74</f>
        <v>43</v>
      </c>
      <c r="G74" s="24" t="s">
        <v>300</v>
      </c>
      <c r="H74" s="24" t="s">
        <v>301</v>
      </c>
      <c r="I74" s="24">
        <v>1999</v>
      </c>
      <c r="J74" s="24" t="s">
        <v>297</v>
      </c>
      <c r="AP74" s="3">
        <v>43</v>
      </c>
    </row>
    <row r="75" spans="1:33" ht="13.5" customHeight="1">
      <c r="A75" s="2">
        <v>64</v>
      </c>
      <c r="B75" s="43">
        <f>SUM(K75:AV75)</f>
        <v>43</v>
      </c>
      <c r="C75" s="43">
        <f>COUNT(K75:AV75)</f>
        <v>1</v>
      </c>
      <c r="D75" s="43">
        <f>IF(COUNT(K75:AV75)&gt;0,LARGE(K75:AV75,1),0)+IF(COUNT(K75:AV75)&gt;1,LARGE(K75:AV75,2),0)+IF(COUNT(K75:AV75)&gt;2,LARGE(K75:AV75,3),0)+IF(COUNT(K75:AV75)&gt;3,LARGE(K75:AV75,4),0)+IF(COUNT(K75:AV75)&gt;4,LARGE(K75:AV75,5),0)+IF(COUNT(K75:AV75)&gt;5,LARGE(K75:AV75,6),0)+IF(COUNT(K75:AV75)&gt;6,LARGE(K75:AV75,7),0)</f>
        <v>43</v>
      </c>
      <c r="E75" s="43">
        <f>IF(COUNT(K75:AT75)&lt;11,IF(COUNT(K75:AT75)&gt;6,(COUNT(K75:AT75)-7),0)*20,80)</f>
        <v>0</v>
      </c>
      <c r="F75" s="44">
        <f>D75+E75</f>
        <v>43</v>
      </c>
      <c r="G75" s="20" t="s">
        <v>138</v>
      </c>
      <c r="H75" s="3" t="s">
        <v>139</v>
      </c>
      <c r="I75" s="3">
        <v>1999</v>
      </c>
      <c r="L75" s="20">
        <v>43</v>
      </c>
      <c r="N75" s="10"/>
      <c r="O75" s="2"/>
      <c r="AG75" s="20"/>
    </row>
    <row r="76" spans="1:48" ht="13.5" customHeight="1">
      <c r="A76" s="8"/>
      <c r="B76" s="43">
        <f>SUM(K76:AV76)</f>
        <v>43</v>
      </c>
      <c r="C76" s="43">
        <f>COUNT(K76:AV76)</f>
        <v>1</v>
      </c>
      <c r="D76" s="43">
        <f>IF(COUNT(K76:AV76)&gt;0,LARGE(K76:AV76,1),0)+IF(COUNT(K76:AV76)&gt;1,LARGE(K76:AV76,2),0)+IF(COUNT(K76:AV76)&gt;2,LARGE(K76:AV76,3),0)+IF(COUNT(K76:AV76)&gt;3,LARGE(K76:AV76,4),0)+IF(COUNT(K76:AV76)&gt;4,LARGE(K76:AV76,5),0)+IF(COUNT(K76:AV76)&gt;5,LARGE(K76:AV76,6),0)+IF(COUNT(K76:AV76)&gt;6,LARGE(K76:AV76,7),0)</f>
        <v>43</v>
      </c>
      <c r="E76" s="43">
        <f>IF(COUNT(K76:AT76)&lt;11,IF(COUNT(K76:AT76)&gt;6,(COUNT(K76:AT76)-7),0)*20,80)</f>
        <v>0</v>
      </c>
      <c r="F76" s="44">
        <f>D76+E76</f>
        <v>43</v>
      </c>
      <c r="G76" s="35" t="s">
        <v>317</v>
      </c>
      <c r="H76" s="35" t="s">
        <v>318</v>
      </c>
      <c r="I76" s="3">
        <v>1999</v>
      </c>
      <c r="J76" s="35" t="s">
        <v>314</v>
      </c>
      <c r="AV76" s="3">
        <v>43</v>
      </c>
    </row>
    <row r="77" spans="1:26" ht="13.5" customHeight="1">
      <c r="A77" s="2">
        <v>65</v>
      </c>
      <c r="B77" s="43">
        <f>SUM(K77:AV77)</f>
        <v>43</v>
      </c>
      <c r="C77" s="43">
        <f>COUNT(K77:AV77)</f>
        <v>1</v>
      </c>
      <c r="D77" s="43">
        <f>IF(COUNT(K77:AV77)&gt;0,LARGE(K77:AV77,1),0)+IF(COUNT(K77:AV77)&gt;1,LARGE(K77:AV77,2),0)+IF(COUNT(K77:AV77)&gt;2,LARGE(K77:AV77,3),0)+IF(COUNT(K77:AV77)&gt;3,LARGE(K77:AV77,4),0)+IF(COUNT(K77:AV77)&gt;4,LARGE(K77:AV77,5),0)+IF(COUNT(K77:AV77)&gt;5,LARGE(K77:AV77,6),0)+IF(COUNT(K77:AV77)&gt;6,LARGE(K77:AV77,7),0)</f>
        <v>43</v>
      </c>
      <c r="E77" s="43">
        <f>IF(COUNT(K77:AT77)&lt;11,IF(COUNT(K77:AT77)&gt;6,(COUNT(K77:AT77)-7),0)*20,80)</f>
        <v>0</v>
      </c>
      <c r="F77" s="44">
        <f>D77+E77</f>
        <v>43</v>
      </c>
      <c r="G77" s="29" t="s">
        <v>190</v>
      </c>
      <c r="H77" s="24" t="s">
        <v>191</v>
      </c>
      <c r="I77" s="24"/>
      <c r="J77" s="24" t="s">
        <v>15</v>
      </c>
      <c r="Z77" s="3">
        <v>43</v>
      </c>
    </row>
    <row r="78" spans="1:48" ht="13.5" customHeight="1">
      <c r="A78" s="2">
        <v>66</v>
      </c>
      <c r="B78" s="43">
        <f>SUM(K78:AV78)</f>
        <v>43</v>
      </c>
      <c r="C78" s="43">
        <f>COUNT(K78:AV78)</f>
        <v>1</v>
      </c>
      <c r="D78" s="43">
        <f>IF(COUNT(K78:AV78)&gt;0,LARGE(K78:AV78,1),0)+IF(COUNT(K78:AV78)&gt;1,LARGE(K78:AV78,2),0)+IF(COUNT(K78:AV78)&gt;2,LARGE(K78:AV78,3),0)+IF(COUNT(K78:AV78)&gt;3,LARGE(K78:AV78,4),0)+IF(COUNT(K78:AV78)&gt;4,LARGE(K78:AV78,5),0)+IF(COUNT(K78:AV78)&gt;5,LARGE(K78:AV78,6),0)+IF(COUNT(K78:AV78)&gt;6,LARGE(K78:AV78,7),0)</f>
        <v>43</v>
      </c>
      <c r="E78" s="43">
        <f>IF(COUNT(K78:AT78)&lt;11,IF(COUNT(K78:AT78)&gt;6,(COUNT(K78:AT78)-7),0)*20,80)</f>
        <v>0</v>
      </c>
      <c r="F78" s="44">
        <f>D78+E78</f>
        <v>43</v>
      </c>
      <c r="G78" s="20" t="s">
        <v>72</v>
      </c>
      <c r="H78" s="23" t="s">
        <v>73</v>
      </c>
      <c r="I78" s="23">
        <v>1999</v>
      </c>
      <c r="J78" s="23" t="s">
        <v>37</v>
      </c>
      <c r="K78" s="20">
        <v>43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1"/>
      <c r="AV78" s="10"/>
    </row>
    <row r="79" spans="1:37" ht="13.5" customHeight="1">
      <c r="A79" s="2">
        <v>67</v>
      </c>
      <c r="B79" s="43">
        <f>SUM(K79:AV79)</f>
        <v>43</v>
      </c>
      <c r="C79" s="43">
        <f>COUNT(K79:AV79)</f>
        <v>1</v>
      </c>
      <c r="D79" s="43">
        <f>IF(COUNT(K79:AV79)&gt;0,LARGE(K79:AV79,1),0)+IF(COUNT(K79:AV79)&gt;1,LARGE(K79:AV79,2),0)+IF(COUNT(K79:AV79)&gt;2,LARGE(K79:AV79,3),0)+IF(COUNT(K79:AV79)&gt;3,LARGE(K79:AV79,4),0)+IF(COUNT(K79:AV79)&gt;4,LARGE(K79:AV79,5),0)+IF(COUNT(K79:AV79)&gt;5,LARGE(K79:AV79,6),0)+IF(COUNT(K79:AV79)&gt;6,LARGE(K79:AV79,7),0)</f>
        <v>43</v>
      </c>
      <c r="E79" s="43">
        <f>IF(COUNT(K79:AT79)&lt;11,IF(COUNT(K79:AT79)&gt;6,(COUNT(K79:AT79)-7),0)*20,80)</f>
        <v>0</v>
      </c>
      <c r="F79" s="44">
        <f>D79+E79</f>
        <v>43</v>
      </c>
      <c r="G79" s="33" t="s">
        <v>235</v>
      </c>
      <c r="H79" s="3" t="s">
        <v>228</v>
      </c>
      <c r="I79" s="32" t="s">
        <v>221</v>
      </c>
      <c r="J79" s="23" t="s">
        <v>222</v>
      </c>
      <c r="AK79" s="3">
        <v>43</v>
      </c>
    </row>
    <row r="80" spans="1:48" ht="13.5" customHeight="1">
      <c r="A80" s="2">
        <v>68</v>
      </c>
      <c r="B80" s="43">
        <f>SUM(K80:AV80)</f>
        <v>42</v>
      </c>
      <c r="C80" s="43">
        <f>COUNT(K80:AV80)</f>
        <v>1</v>
      </c>
      <c r="D80" s="43">
        <f>IF(COUNT(K80:AV80)&gt;0,LARGE(K80:AV80,1),0)+IF(COUNT(K80:AV80)&gt;1,LARGE(K80:AV80,2),0)+IF(COUNT(K80:AV80)&gt;2,LARGE(K80:AV80,3),0)+IF(COUNT(K80:AV80)&gt;3,LARGE(K80:AV80,4),0)+IF(COUNT(K80:AV80)&gt;4,LARGE(K80:AV80,5),0)+IF(COUNT(K80:AV80)&gt;5,LARGE(K80:AV80,6),0)+IF(COUNT(K80:AV80)&gt;6,LARGE(K80:AV80,7),0)</f>
        <v>42</v>
      </c>
      <c r="E80" s="43">
        <f>IF(COUNT(K80:AT80)&lt;11,IF(COUNT(K80:AT80)&gt;6,(COUNT(K80:AT80)-7),0)*20,80)</f>
        <v>0</v>
      </c>
      <c r="F80" s="44">
        <f>D80+E80</f>
        <v>42</v>
      </c>
      <c r="G80" s="20" t="s">
        <v>74</v>
      </c>
      <c r="H80" s="23" t="s">
        <v>75</v>
      </c>
      <c r="I80" s="23">
        <v>1999</v>
      </c>
      <c r="J80" s="23" t="s">
        <v>41</v>
      </c>
      <c r="K80" s="20">
        <v>42</v>
      </c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12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1"/>
      <c r="AV80" s="10"/>
    </row>
    <row r="81" spans="1:12" ht="13.5" customHeight="1">
      <c r="A81" s="2">
        <v>69</v>
      </c>
      <c r="B81" s="43">
        <f>SUM(K81:AV81)</f>
        <v>42</v>
      </c>
      <c r="C81" s="43">
        <f>COUNT(K81:AV81)</f>
        <v>1</v>
      </c>
      <c r="D81" s="43">
        <f>IF(COUNT(K81:AV81)&gt;0,LARGE(K81:AV81,1),0)+IF(COUNT(K81:AV81)&gt;1,LARGE(K81:AV81,2),0)+IF(COUNT(K81:AV81)&gt;2,LARGE(K81:AV81,3),0)+IF(COUNT(K81:AV81)&gt;3,LARGE(K81:AV81,4),0)+IF(COUNT(K81:AV81)&gt;4,LARGE(K81:AV81,5),0)+IF(COUNT(K81:AV81)&gt;5,LARGE(K81:AV81,6),0)+IF(COUNT(K81:AV81)&gt;6,LARGE(K81:AV81,7),0)</f>
        <v>42</v>
      </c>
      <c r="E81" s="43">
        <f>IF(COUNT(K81:AT81)&lt;11,IF(COUNT(K81:AT81)&gt;6,(COUNT(K81:AT81)-7),0)*20,80)</f>
        <v>0</v>
      </c>
      <c r="F81" s="44">
        <f>D81+E81</f>
        <v>42</v>
      </c>
      <c r="G81" s="20" t="s">
        <v>140</v>
      </c>
      <c r="H81" s="3" t="s">
        <v>141</v>
      </c>
      <c r="I81" s="3">
        <v>1999</v>
      </c>
      <c r="J81" s="3" t="s">
        <v>142</v>
      </c>
      <c r="L81" s="20">
        <v>42</v>
      </c>
    </row>
    <row r="82" spans="1:42" ht="13.5" customHeight="1">
      <c r="A82" s="2">
        <v>70</v>
      </c>
      <c r="B82" s="43">
        <f>SUM(K82:AV82)</f>
        <v>42</v>
      </c>
      <c r="C82" s="43">
        <f>COUNT(K82:AV82)</f>
        <v>1</v>
      </c>
      <c r="D82" s="43">
        <f>IF(COUNT(K82:AV82)&gt;0,LARGE(K82:AV82,1),0)+IF(COUNT(K82:AV82)&gt;1,LARGE(K82:AV82,2),0)+IF(COUNT(K82:AV82)&gt;2,LARGE(K82:AV82,3),0)+IF(COUNT(K82:AV82)&gt;3,LARGE(K82:AV82,4),0)+IF(COUNT(K82:AV82)&gt;4,LARGE(K82:AV82,5),0)+IF(COUNT(K82:AV82)&gt;5,LARGE(K82:AV82,6),0)+IF(COUNT(K82:AV82)&gt;6,LARGE(K82:AV82,7),0)</f>
        <v>42</v>
      </c>
      <c r="E82" s="43">
        <f>IF(COUNT(K82:AT82)&lt;11,IF(COUNT(K82:AT82)&gt;6,(COUNT(K82:AT82)-7),0)*20,80)</f>
        <v>0</v>
      </c>
      <c r="F82" s="44">
        <f>D82+E82</f>
        <v>42</v>
      </c>
      <c r="G82" s="24" t="s">
        <v>302</v>
      </c>
      <c r="H82" s="24" t="s">
        <v>303</v>
      </c>
      <c r="I82" s="24">
        <v>2000</v>
      </c>
      <c r="J82" s="24" t="s">
        <v>297</v>
      </c>
      <c r="AP82" s="3">
        <v>42</v>
      </c>
    </row>
    <row r="83" spans="1:15" ht="13.5" customHeight="1">
      <c r="A83" s="2">
        <v>71</v>
      </c>
      <c r="B83" s="43">
        <f>SUM(K83:AV83)</f>
        <v>42</v>
      </c>
      <c r="C83" s="43">
        <f>COUNT(K83:AV83)</f>
        <v>1</v>
      </c>
      <c r="D83" s="43">
        <f>IF(COUNT(K83:AV83)&gt;0,LARGE(K83:AV83,1),0)+IF(COUNT(K83:AV83)&gt;1,LARGE(K83:AV83,2),0)+IF(COUNT(K83:AV83)&gt;2,LARGE(K83:AV83,3),0)+IF(COUNT(K83:AV83)&gt;3,LARGE(K83:AV83,4),0)+IF(COUNT(K83:AV83)&gt;4,LARGE(K83:AV83,5),0)+IF(COUNT(K83:AV83)&gt;5,LARGE(K83:AV83,6),0)+IF(COUNT(K83:AV83)&gt;6,LARGE(K83:AV83,7),0)</f>
        <v>42</v>
      </c>
      <c r="E83" s="43">
        <f>IF(COUNT(K83:AT83)&lt;11,IF(COUNT(K83:AT83)&gt;6,(COUNT(K83:AT83)-7),0)*20,80)</f>
        <v>0</v>
      </c>
      <c r="F83" s="44">
        <f>D83+E83</f>
        <v>42</v>
      </c>
      <c r="G83" s="46" t="s">
        <v>275</v>
      </c>
      <c r="H83" s="46" t="s">
        <v>276</v>
      </c>
      <c r="I83" s="47">
        <v>36526</v>
      </c>
      <c r="J83" s="48" t="s">
        <v>267</v>
      </c>
      <c r="O83" s="3">
        <v>42</v>
      </c>
    </row>
    <row r="84" spans="1:26" ht="13.5" customHeight="1">
      <c r="A84" s="2">
        <v>72</v>
      </c>
      <c r="B84" s="43">
        <f>SUM(K84:AV84)</f>
        <v>41</v>
      </c>
      <c r="C84" s="43">
        <f>COUNT(K84:AV84)</f>
        <v>1</v>
      </c>
      <c r="D84" s="43">
        <f>IF(COUNT(K84:AV84)&gt;0,LARGE(K84:AV84,1),0)+IF(COUNT(K84:AV84)&gt;1,LARGE(K84:AV84,2),0)+IF(COUNT(K84:AV84)&gt;2,LARGE(K84:AV84,3),0)+IF(COUNT(K84:AV84)&gt;3,LARGE(K84:AV84,4),0)+IF(COUNT(K84:AV84)&gt;4,LARGE(K84:AV84,5),0)+IF(COUNT(K84:AV84)&gt;5,LARGE(K84:AV84,6),0)+IF(COUNT(K84:AV84)&gt;6,LARGE(K84:AV84,7),0)</f>
        <v>41</v>
      </c>
      <c r="E84" s="43">
        <f>IF(COUNT(K84:AT84)&lt;11,IF(COUNT(K84:AT84)&gt;6,(COUNT(K84:AT84)-7),0)*20,80)</f>
        <v>0</v>
      </c>
      <c r="F84" s="44">
        <f>D84+E84</f>
        <v>41</v>
      </c>
      <c r="G84" s="29" t="s">
        <v>192</v>
      </c>
      <c r="H84" s="24" t="s">
        <v>193</v>
      </c>
      <c r="I84" s="24"/>
      <c r="J84" s="24" t="s">
        <v>15</v>
      </c>
      <c r="Z84" s="3">
        <v>41</v>
      </c>
    </row>
    <row r="85" spans="1:15" ht="13.5" customHeight="1">
      <c r="A85" s="2">
        <v>73</v>
      </c>
      <c r="B85" s="43">
        <f>SUM(K85:AV85)</f>
        <v>41</v>
      </c>
      <c r="C85" s="43">
        <f>COUNT(K85:AV85)</f>
        <v>1</v>
      </c>
      <c r="D85" s="43">
        <f>IF(COUNT(K85:AV85)&gt;0,LARGE(K85:AV85,1),0)+IF(COUNT(K85:AV85)&gt;1,LARGE(K85:AV85,2),0)+IF(COUNT(K85:AV85)&gt;2,LARGE(K85:AV85,3),0)+IF(COUNT(K85:AV85)&gt;3,LARGE(K85:AV85,4),0)+IF(COUNT(K85:AV85)&gt;4,LARGE(K85:AV85,5),0)+IF(COUNT(K85:AV85)&gt;5,LARGE(K85:AV85,6),0)+IF(COUNT(K85:AV85)&gt;6,LARGE(K85:AV85,7),0)</f>
        <v>41</v>
      </c>
      <c r="E85" s="43">
        <f>IF(COUNT(K85:AT85)&lt;11,IF(COUNT(K85:AT85)&gt;6,(COUNT(K85:AT85)-7),0)*20,80)</f>
        <v>0</v>
      </c>
      <c r="F85" s="44">
        <f>D85+E85</f>
        <v>41</v>
      </c>
      <c r="G85" s="46" t="s">
        <v>277</v>
      </c>
      <c r="H85" s="46" t="s">
        <v>278</v>
      </c>
      <c r="I85" s="47">
        <v>36161</v>
      </c>
      <c r="J85" s="48" t="s">
        <v>267</v>
      </c>
      <c r="O85" s="3">
        <v>41</v>
      </c>
    </row>
    <row r="86" spans="1:48" ht="13.5" customHeight="1">
      <c r="A86" s="2">
        <v>74</v>
      </c>
      <c r="B86" s="43">
        <f>SUM(K86:AV86)</f>
        <v>41</v>
      </c>
      <c r="C86" s="43">
        <f>COUNT(K86:AV86)</f>
        <v>1</v>
      </c>
      <c r="D86" s="43">
        <f>IF(COUNT(K86:AV86)&gt;0,LARGE(K86:AV86,1),0)+IF(COUNT(K86:AV86)&gt;1,LARGE(K86:AV86,2),0)+IF(COUNT(K86:AV86)&gt;2,LARGE(K86:AV86,3),0)+IF(COUNT(K86:AV86)&gt;3,LARGE(K86:AV86,4),0)+IF(COUNT(K86:AV86)&gt;4,LARGE(K86:AV86,5),0)+IF(COUNT(K86:AV86)&gt;5,LARGE(K86:AV86,6),0)+IF(COUNT(K86:AV86)&gt;6,LARGE(K86:AV86,7),0)</f>
        <v>41</v>
      </c>
      <c r="E86" s="43">
        <f>IF(COUNT(K86:AT86)&lt;11,IF(COUNT(K86:AT86)&gt;6,(COUNT(K86:AT86)-7),0)*20,80)</f>
        <v>0</v>
      </c>
      <c r="F86" s="44">
        <f>D86+E86</f>
        <v>41</v>
      </c>
      <c r="G86" s="20" t="s">
        <v>143</v>
      </c>
      <c r="H86" s="3" t="s">
        <v>144</v>
      </c>
      <c r="I86" s="3">
        <v>1999</v>
      </c>
      <c r="J86" s="3" t="s">
        <v>125</v>
      </c>
      <c r="L86" s="20">
        <v>41</v>
      </c>
      <c r="AU86" s="1"/>
      <c r="AV86" s="10"/>
    </row>
    <row r="87" spans="1:42" ht="13.5" customHeight="1">
      <c r="A87" s="2">
        <v>75</v>
      </c>
      <c r="B87" s="43">
        <f>SUM(K87:AV87)</f>
        <v>41</v>
      </c>
      <c r="C87" s="43">
        <f>COUNT(K87:AV87)</f>
        <v>1</v>
      </c>
      <c r="D87" s="43">
        <f>IF(COUNT(K87:AV87)&gt;0,LARGE(K87:AV87,1),0)+IF(COUNT(K87:AV87)&gt;1,LARGE(K87:AV87,2),0)+IF(COUNT(K87:AV87)&gt;2,LARGE(K87:AV87,3),0)+IF(COUNT(K87:AV87)&gt;3,LARGE(K87:AV87,4),0)+IF(COUNT(K87:AV87)&gt;4,LARGE(K87:AV87,5),0)+IF(COUNT(K87:AV87)&gt;5,LARGE(K87:AV87,6),0)+IF(COUNT(K87:AV87)&gt;6,LARGE(K87:AV87,7),0)</f>
        <v>41</v>
      </c>
      <c r="E87" s="43">
        <f>IF(COUNT(K87:AT87)&lt;11,IF(COUNT(K87:AT87)&gt;6,(COUNT(K87:AT87)-7),0)*20,80)</f>
        <v>0</v>
      </c>
      <c r="F87" s="44">
        <f>D87+E87</f>
        <v>41</v>
      </c>
      <c r="G87" s="24" t="s">
        <v>235</v>
      </c>
      <c r="H87" s="24" t="s">
        <v>304</v>
      </c>
      <c r="I87" s="24">
        <v>1999</v>
      </c>
      <c r="J87" s="24" t="s">
        <v>297</v>
      </c>
      <c r="AP87" s="3">
        <v>41</v>
      </c>
    </row>
    <row r="88" spans="1:48" ht="13.5" customHeight="1">
      <c r="A88" s="2">
        <v>76</v>
      </c>
      <c r="B88" s="43">
        <f>SUM(K88:AV88)</f>
        <v>41</v>
      </c>
      <c r="C88" s="43">
        <f>COUNT(K88:AV88)</f>
        <v>1</v>
      </c>
      <c r="D88" s="43">
        <f>IF(COUNT(K88:AV88)&gt;0,LARGE(K88:AV88,1),0)+IF(COUNT(K88:AV88)&gt;1,LARGE(K88:AV88,2),0)+IF(COUNT(K88:AV88)&gt;2,LARGE(K88:AV88,3),0)+IF(COUNT(K88:AV88)&gt;3,LARGE(K88:AV88,4),0)+IF(COUNT(K88:AV88)&gt;4,LARGE(K88:AV88,5),0)+IF(COUNT(K88:AV88)&gt;5,LARGE(K88:AV88,6),0)+IF(COUNT(K88:AV88)&gt;6,LARGE(K88:AV88,7),0)</f>
        <v>41</v>
      </c>
      <c r="E88" s="43">
        <f>IF(COUNT(K88:AT88)&lt;11,IF(COUNT(K88:AT88)&gt;6,(COUNT(K88:AT88)-7),0)*20,80)</f>
        <v>0</v>
      </c>
      <c r="F88" s="44">
        <f>D88+E88</f>
        <v>41</v>
      </c>
      <c r="G88" s="20" t="s">
        <v>76</v>
      </c>
      <c r="H88" s="23" t="s">
        <v>77</v>
      </c>
      <c r="I88" s="23">
        <v>2000</v>
      </c>
      <c r="J88" s="23" t="s">
        <v>78</v>
      </c>
      <c r="K88" s="20">
        <v>41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8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1"/>
      <c r="AV88" s="10"/>
    </row>
    <row r="89" spans="1:42" ht="13.5" customHeight="1">
      <c r="A89" s="2">
        <v>77</v>
      </c>
      <c r="B89" s="43">
        <f>SUM(K89:AV89)</f>
        <v>40</v>
      </c>
      <c r="C89" s="43">
        <f>COUNT(K89:AV89)</f>
        <v>1</v>
      </c>
      <c r="D89" s="43">
        <f>IF(COUNT(K89:AV89)&gt;0,LARGE(K89:AV89,1),0)+IF(COUNT(K89:AV89)&gt;1,LARGE(K89:AV89,2),0)+IF(COUNT(K89:AV89)&gt;2,LARGE(K89:AV89,3),0)+IF(COUNT(K89:AV89)&gt;3,LARGE(K89:AV89,4),0)+IF(COUNT(K89:AV89)&gt;4,LARGE(K89:AV89,5),0)+IF(COUNT(K89:AV89)&gt;5,LARGE(K89:AV89,6),0)+IF(COUNT(K89:AV89)&gt;6,LARGE(K89:AV89,7),0)</f>
        <v>40</v>
      </c>
      <c r="E89" s="43">
        <f>IF(COUNT(K89:AT89)&lt;11,IF(COUNT(K89:AT89)&gt;6,(COUNT(K89:AT89)-7),0)*20,80)</f>
        <v>0</v>
      </c>
      <c r="F89" s="44">
        <f>D89+E89</f>
        <v>40</v>
      </c>
      <c r="G89" s="24" t="s">
        <v>305</v>
      </c>
      <c r="H89" s="24" t="s">
        <v>306</v>
      </c>
      <c r="I89" s="24">
        <v>1999</v>
      </c>
      <c r="J89" s="24"/>
      <c r="AP89" s="3">
        <v>40</v>
      </c>
    </row>
    <row r="90" spans="1:48" ht="13.5" customHeight="1">
      <c r="A90" s="2">
        <v>78</v>
      </c>
      <c r="B90" s="43">
        <f>SUM(K90:AV90)</f>
        <v>40</v>
      </c>
      <c r="C90" s="43">
        <f>COUNT(K90:AV90)</f>
        <v>1</v>
      </c>
      <c r="D90" s="43">
        <f>IF(COUNT(K90:AV90)&gt;0,LARGE(K90:AV90,1),0)+IF(COUNT(K90:AV90)&gt;1,LARGE(K90:AV90,2),0)+IF(COUNT(K90:AV90)&gt;2,LARGE(K90:AV90,3),0)+IF(COUNT(K90:AV90)&gt;3,LARGE(K90:AV90,4),0)+IF(COUNT(K90:AV90)&gt;4,LARGE(K90:AV90,5),0)+IF(COUNT(K90:AV90)&gt;5,LARGE(K90:AV90,6),0)+IF(COUNT(K90:AV90)&gt;6,LARGE(K90:AV90,7),0)</f>
        <v>40</v>
      </c>
      <c r="E90" s="43">
        <f>IF(COUNT(K90:AT90)&lt;11,IF(COUNT(K90:AT90)&gt;6,(COUNT(K90:AT90)-7),0)*20,80)</f>
        <v>0</v>
      </c>
      <c r="F90" s="44">
        <f>D90+E90</f>
        <v>40</v>
      </c>
      <c r="G90" s="20" t="s">
        <v>79</v>
      </c>
      <c r="H90" s="23" t="s">
        <v>80</v>
      </c>
      <c r="I90" s="23">
        <v>1999</v>
      </c>
      <c r="J90" s="23" t="s">
        <v>81</v>
      </c>
      <c r="K90" s="20">
        <v>40</v>
      </c>
      <c r="AG90" s="20"/>
      <c r="AU90" s="20"/>
      <c r="AV90" s="20"/>
    </row>
    <row r="91" spans="1:26" ht="13.5" customHeight="1">
      <c r="A91" s="2">
        <v>79</v>
      </c>
      <c r="B91" s="43">
        <f>SUM(K91:AV91)</f>
        <v>40</v>
      </c>
      <c r="C91" s="43">
        <f>COUNT(K91:AV91)</f>
        <v>1</v>
      </c>
      <c r="D91" s="43">
        <f>IF(COUNT(K91:AV91)&gt;0,LARGE(K91:AV91,1),0)+IF(COUNT(K91:AV91)&gt;1,LARGE(K91:AV91,2),0)+IF(COUNT(K91:AV91)&gt;2,LARGE(K91:AV91,3),0)+IF(COUNT(K91:AV91)&gt;3,LARGE(K91:AV91,4),0)+IF(COUNT(K91:AV91)&gt;4,LARGE(K91:AV91,5),0)+IF(COUNT(K91:AV91)&gt;5,LARGE(K91:AV91,6),0)+IF(COUNT(K91:AV91)&gt;6,LARGE(K91:AV91,7),0)</f>
        <v>40</v>
      </c>
      <c r="E91" s="43">
        <f>IF(COUNT(K91:AT91)&lt;11,IF(COUNT(K91:AT91)&gt;6,(COUNT(K91:AT91)-7),0)*20,80)</f>
        <v>0</v>
      </c>
      <c r="F91" s="44">
        <f>D91+E91</f>
        <v>40</v>
      </c>
      <c r="G91" s="29" t="s">
        <v>79</v>
      </c>
      <c r="H91" s="24" t="s">
        <v>194</v>
      </c>
      <c r="I91" s="24"/>
      <c r="J91" s="24" t="s">
        <v>10</v>
      </c>
      <c r="Z91" s="3">
        <v>40</v>
      </c>
    </row>
    <row r="92" spans="1:15" ht="13.5" customHeight="1">
      <c r="A92" s="2">
        <v>80</v>
      </c>
      <c r="B92" s="43">
        <f>SUM(K92:AV92)</f>
        <v>40</v>
      </c>
      <c r="C92" s="43">
        <f>COUNT(K92:AV92)</f>
        <v>1</v>
      </c>
      <c r="D92" s="43">
        <f>IF(COUNT(K92:AV92)&gt;0,LARGE(K92:AV92,1),0)+IF(COUNT(K92:AV92)&gt;1,LARGE(K92:AV92,2),0)+IF(COUNT(K92:AV92)&gt;2,LARGE(K92:AV92,3),0)+IF(COUNT(K92:AV92)&gt;3,LARGE(K92:AV92,4),0)+IF(COUNT(K92:AV92)&gt;4,LARGE(K92:AV92,5),0)+IF(COUNT(K92:AV92)&gt;5,LARGE(K92:AV92,6),0)+IF(COUNT(K92:AV92)&gt;6,LARGE(K92:AV92,7),0)</f>
        <v>40</v>
      </c>
      <c r="E92" s="43">
        <f>IF(COUNT(K92:AT92)&lt;11,IF(COUNT(K92:AT92)&gt;6,(COUNT(K92:AT92)-7),0)*20,80)</f>
        <v>0</v>
      </c>
      <c r="F92" s="44">
        <f>D92+E92</f>
        <v>40</v>
      </c>
      <c r="G92" s="46" t="s">
        <v>279</v>
      </c>
      <c r="H92" s="46" t="s">
        <v>280</v>
      </c>
      <c r="I92" s="47">
        <v>36526</v>
      </c>
      <c r="J92" s="48" t="s">
        <v>281</v>
      </c>
      <c r="O92" s="3">
        <v>40</v>
      </c>
    </row>
    <row r="93" spans="1:15" ht="13.5" customHeight="1">
      <c r="A93" s="2">
        <v>81</v>
      </c>
      <c r="B93" s="43">
        <f>SUM(K93:AV93)</f>
        <v>39</v>
      </c>
      <c r="C93" s="43">
        <f>COUNT(K93:AV93)</f>
        <v>1</v>
      </c>
      <c r="D93" s="43">
        <f>IF(COUNT(K93:AV93)&gt;0,LARGE(K93:AV93,1),0)+IF(COUNT(K93:AV93)&gt;1,LARGE(K93:AV93,2),0)+IF(COUNT(K93:AV93)&gt;2,LARGE(K93:AV93,3),0)+IF(COUNT(K93:AV93)&gt;3,LARGE(K93:AV93,4),0)+IF(COUNT(K93:AV93)&gt;4,LARGE(K93:AV93,5),0)+IF(COUNT(K93:AV93)&gt;5,LARGE(K93:AV93,6),0)+IF(COUNT(K93:AV93)&gt;6,LARGE(K93:AV93,7),0)</f>
        <v>39</v>
      </c>
      <c r="E93" s="43">
        <f>IF(COUNT(K93:AT93)&lt;11,IF(COUNT(K93:AT93)&gt;6,(COUNT(K93:AT93)-7),0)*20,80)</f>
        <v>0</v>
      </c>
      <c r="F93" s="44">
        <f>D93+E93</f>
        <v>39</v>
      </c>
      <c r="G93" s="46" t="s">
        <v>282</v>
      </c>
      <c r="H93" s="46" t="s">
        <v>283</v>
      </c>
      <c r="I93" s="47">
        <v>36526</v>
      </c>
      <c r="J93" s="48" t="s">
        <v>284</v>
      </c>
      <c r="O93" s="3">
        <v>39</v>
      </c>
    </row>
    <row r="94" spans="1:48" ht="13.5" customHeight="1">
      <c r="A94" s="2">
        <v>82</v>
      </c>
      <c r="B94" s="43">
        <f>SUM(K94:AV94)</f>
        <v>39</v>
      </c>
      <c r="C94" s="43">
        <f>COUNT(K94:AV94)</f>
        <v>1</v>
      </c>
      <c r="D94" s="43">
        <f>IF(COUNT(K94:AV94)&gt;0,LARGE(K94:AV94,1),0)+IF(COUNT(K94:AV94)&gt;1,LARGE(K94:AV94,2),0)+IF(COUNT(K94:AV94)&gt;2,LARGE(K94:AV94,3),0)+IF(COUNT(K94:AV94)&gt;3,LARGE(K94:AV94,4),0)+IF(COUNT(K94:AV94)&gt;4,LARGE(K94:AV94,5),0)+IF(COUNT(K94:AV94)&gt;5,LARGE(K94:AV94,6),0)+IF(COUNT(K94:AV94)&gt;6,LARGE(K94:AV94,7),0)</f>
        <v>39</v>
      </c>
      <c r="E94" s="43">
        <f>IF(COUNT(K94:AT94)&lt;11,IF(COUNT(K94:AT94)&gt;6,(COUNT(K94:AT94)-7),0)*20,80)</f>
        <v>0</v>
      </c>
      <c r="F94" s="44">
        <f>D94+E94</f>
        <v>39</v>
      </c>
      <c r="G94" s="20" t="s">
        <v>82</v>
      </c>
      <c r="H94" s="23" t="s">
        <v>83</v>
      </c>
      <c r="I94" s="23">
        <v>1999</v>
      </c>
      <c r="J94" s="23" t="s">
        <v>39</v>
      </c>
      <c r="K94" s="20">
        <v>39</v>
      </c>
      <c r="L94" s="2"/>
      <c r="M94" s="11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0"/>
      <c r="AV94" s="20"/>
    </row>
    <row r="95" spans="1:48" ht="13.5" customHeight="1">
      <c r="A95" s="2">
        <v>83</v>
      </c>
      <c r="B95" s="43">
        <f>SUM(K95:AV95)</f>
        <v>38</v>
      </c>
      <c r="C95" s="43">
        <f>COUNT(K95:AV95)</f>
        <v>1</v>
      </c>
      <c r="D95" s="43">
        <f>IF(COUNT(K95:AV95)&gt;0,LARGE(K95:AV95,1),0)+IF(COUNT(K95:AV95)&gt;1,LARGE(K95:AV95,2),0)+IF(COUNT(K95:AV95)&gt;2,LARGE(K95:AV95,3),0)+IF(COUNT(K95:AV95)&gt;3,LARGE(K95:AV95,4),0)+IF(COUNT(K95:AV95)&gt;4,LARGE(K95:AV95,5),0)+IF(COUNT(K95:AV95)&gt;5,LARGE(K95:AV95,6),0)+IF(COUNT(K95:AV95)&gt;6,LARGE(K95:AV95,7),0)</f>
        <v>38</v>
      </c>
      <c r="E95" s="43">
        <f>IF(COUNT(K95:AT95)&lt;11,IF(COUNT(K95:AT95)&gt;6,(COUNT(K95:AT95)-7),0)*20,80)</f>
        <v>0</v>
      </c>
      <c r="F95" s="44">
        <f>D95+E95</f>
        <v>38</v>
      </c>
      <c r="G95" s="20" t="s">
        <v>84</v>
      </c>
      <c r="H95" s="23" t="s">
        <v>85</v>
      </c>
      <c r="I95" s="23">
        <v>2000</v>
      </c>
      <c r="J95" s="23" t="s">
        <v>78</v>
      </c>
      <c r="K95" s="20">
        <v>38</v>
      </c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1"/>
      <c r="AV95" s="10"/>
    </row>
    <row r="96" spans="1:26" ht="13.5" customHeight="1">
      <c r="A96" s="2">
        <v>84</v>
      </c>
      <c r="B96" s="43">
        <f>SUM(K96:AV96)</f>
        <v>38</v>
      </c>
      <c r="C96" s="43">
        <f>COUNT(K96:AV96)</f>
        <v>1</v>
      </c>
      <c r="D96" s="43">
        <f>IF(COUNT(K96:AV96)&gt;0,LARGE(K96:AV96,1),0)+IF(COUNT(K96:AV96)&gt;1,LARGE(K96:AV96,2),0)+IF(COUNT(K96:AV96)&gt;2,LARGE(K96:AV96,3),0)+IF(COUNT(K96:AV96)&gt;3,LARGE(K96:AV96,4),0)+IF(COUNT(K96:AV96)&gt;4,LARGE(K96:AV96,5),0)+IF(COUNT(K96:AV96)&gt;5,LARGE(K96:AV96,6),0)+IF(COUNT(K96:AV96)&gt;6,LARGE(K96:AV96,7),0)</f>
        <v>38</v>
      </c>
      <c r="E96" s="43">
        <f>IF(COUNT(K96:AT96)&lt;11,IF(COUNT(K96:AT96)&gt;6,(COUNT(K96:AT96)-7),0)*20,80)</f>
        <v>0</v>
      </c>
      <c r="F96" s="44">
        <f>D96+E96</f>
        <v>38</v>
      </c>
      <c r="G96" s="29" t="s">
        <v>195</v>
      </c>
      <c r="H96" s="24" t="s">
        <v>196</v>
      </c>
      <c r="I96" s="24"/>
      <c r="J96" s="24"/>
      <c r="Z96" s="3">
        <v>38</v>
      </c>
    </row>
    <row r="97" spans="1:48" ht="13.5" customHeight="1">
      <c r="A97" s="2">
        <v>85</v>
      </c>
      <c r="B97" s="43">
        <f>SUM(K97:AV97)</f>
        <v>37</v>
      </c>
      <c r="C97" s="43">
        <f>COUNT(K97:AV97)</f>
        <v>1</v>
      </c>
      <c r="D97" s="43">
        <f>IF(COUNT(K97:AV97)&gt;0,LARGE(K97:AV97,1),0)+IF(COUNT(K97:AV97)&gt;1,LARGE(K97:AV97,2),0)+IF(COUNT(K97:AV97)&gt;2,LARGE(K97:AV97,3),0)+IF(COUNT(K97:AV97)&gt;3,LARGE(K97:AV97,4),0)+IF(COUNT(K97:AV97)&gt;4,LARGE(K97:AV97,5),0)+IF(COUNT(K97:AV97)&gt;5,LARGE(K97:AV97,6),0)+IF(COUNT(K97:AV97)&gt;6,LARGE(K97:AV97,7),0)</f>
        <v>37</v>
      </c>
      <c r="E97" s="43">
        <f>IF(COUNT(K97:AT97)&lt;11,IF(COUNT(K97:AT97)&gt;6,(COUNT(K97:AT97)-7),0)*20,80)</f>
        <v>0</v>
      </c>
      <c r="F97" s="44">
        <f>D97+E97</f>
        <v>37</v>
      </c>
      <c r="G97" s="20" t="s">
        <v>86</v>
      </c>
      <c r="H97" s="23" t="s">
        <v>87</v>
      </c>
      <c r="I97" s="23">
        <v>1999</v>
      </c>
      <c r="J97" s="23" t="s">
        <v>58</v>
      </c>
      <c r="K97" s="20">
        <v>37</v>
      </c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</row>
    <row r="98" spans="1:15" ht="13.5" customHeight="1">
      <c r="A98" s="2">
        <v>86</v>
      </c>
      <c r="B98" s="43">
        <f>SUM(K98:AV98)</f>
        <v>37</v>
      </c>
      <c r="C98" s="43">
        <f>COUNT(K98:AV98)</f>
        <v>1</v>
      </c>
      <c r="D98" s="43">
        <f>IF(COUNT(K98:AV98)&gt;0,LARGE(K98:AV98,1),0)+IF(COUNT(K98:AV98)&gt;1,LARGE(K98:AV98,2),0)+IF(COUNT(K98:AV98)&gt;2,LARGE(K98:AV98,3),0)+IF(COUNT(K98:AV98)&gt;3,LARGE(K98:AV98,4),0)+IF(COUNT(K98:AV98)&gt;4,LARGE(K98:AV98,5),0)+IF(COUNT(K98:AV98)&gt;5,LARGE(K98:AV98,6),0)+IF(COUNT(K98:AV98)&gt;6,LARGE(K98:AV98,7),0)</f>
        <v>37</v>
      </c>
      <c r="E98" s="43">
        <f>IF(COUNT(K98:AT98)&lt;11,IF(COUNT(K98:AT98)&gt;6,(COUNT(K98:AT98)-7),0)*20,80)</f>
        <v>0</v>
      </c>
      <c r="F98" s="44">
        <f>D98+E98</f>
        <v>37</v>
      </c>
      <c r="G98" s="46" t="s">
        <v>285</v>
      </c>
      <c r="H98" s="46" t="s">
        <v>286</v>
      </c>
      <c r="I98" s="47">
        <v>36526</v>
      </c>
      <c r="J98" s="48" t="s">
        <v>45</v>
      </c>
      <c r="O98" s="3">
        <v>37</v>
      </c>
    </row>
    <row r="99" spans="1:26" ht="13.5" customHeight="1">
      <c r="A99" s="2">
        <v>87</v>
      </c>
      <c r="B99" s="43">
        <f>SUM(K99:AV99)</f>
        <v>37</v>
      </c>
      <c r="C99" s="43">
        <f>COUNT(K99:AV99)</f>
        <v>1</v>
      </c>
      <c r="D99" s="43">
        <f>IF(COUNT(K99:AV99)&gt;0,LARGE(K99:AV99,1),0)+IF(COUNT(K99:AV99)&gt;1,LARGE(K99:AV99,2),0)+IF(COUNT(K99:AV99)&gt;2,LARGE(K99:AV99,3),0)+IF(COUNT(K99:AV99)&gt;3,LARGE(K99:AV99,4),0)+IF(COUNT(K99:AV99)&gt;4,LARGE(K99:AV99,5),0)+IF(COUNT(K99:AV99)&gt;5,LARGE(K99:AV99,6),0)+IF(COUNT(K99:AV99)&gt;6,LARGE(K99:AV99,7),0)</f>
        <v>37</v>
      </c>
      <c r="E99" s="43">
        <f>IF(COUNT(K99:AT99)&lt;11,IF(COUNT(K99:AT99)&gt;6,(COUNT(K99:AT99)-7),0)*20,80)</f>
        <v>0</v>
      </c>
      <c r="F99" s="44">
        <f>D99+E99</f>
        <v>37</v>
      </c>
      <c r="G99" s="29" t="s">
        <v>190</v>
      </c>
      <c r="H99" s="24" t="s">
        <v>197</v>
      </c>
      <c r="I99" s="24"/>
      <c r="J99" s="24" t="s">
        <v>15</v>
      </c>
      <c r="Z99" s="3">
        <v>37</v>
      </c>
    </row>
    <row r="100" spans="1:26" ht="13.5" customHeight="1">
      <c r="A100" s="2">
        <v>88</v>
      </c>
      <c r="B100" s="43">
        <f>SUM(K100:AV100)</f>
        <v>36</v>
      </c>
      <c r="C100" s="43">
        <f>COUNT(K100:AV100)</f>
        <v>1</v>
      </c>
      <c r="D100" s="43">
        <f>IF(COUNT(K100:AV100)&gt;0,LARGE(K100:AV100,1),0)+IF(COUNT(K100:AV100)&gt;1,LARGE(K100:AV100,2),0)+IF(COUNT(K100:AV100)&gt;2,LARGE(K100:AV100,3),0)+IF(COUNT(K100:AV100)&gt;3,LARGE(K100:AV100,4),0)+IF(COUNT(K100:AV100)&gt;4,LARGE(K100:AV100,5),0)+IF(COUNT(K100:AV100)&gt;5,LARGE(K100:AV100,6),0)+IF(COUNT(K100:AV100)&gt;6,LARGE(K100:AV100,7),0)</f>
        <v>36</v>
      </c>
      <c r="E100" s="43">
        <f>IF(COUNT(K100:AT100)&lt;11,IF(COUNT(K100:AT100)&gt;6,(COUNT(K100:AT100)-7),0)*20,80)</f>
        <v>0</v>
      </c>
      <c r="F100" s="44">
        <f>D100+E100</f>
        <v>36</v>
      </c>
      <c r="G100" s="29" t="s">
        <v>187</v>
      </c>
      <c r="H100" s="24" t="s">
        <v>198</v>
      </c>
      <c r="I100" s="24"/>
      <c r="J100" s="24" t="s">
        <v>199</v>
      </c>
      <c r="Z100" s="3">
        <v>36</v>
      </c>
    </row>
    <row r="101" spans="1:48" ht="13.5" customHeight="1">
      <c r="A101" s="2">
        <v>89</v>
      </c>
      <c r="B101" s="43">
        <f>SUM(K101:AV101)</f>
        <v>36</v>
      </c>
      <c r="C101" s="43">
        <f>COUNT(K101:AV101)</f>
        <v>1</v>
      </c>
      <c r="D101" s="43">
        <f>IF(COUNT(K101:AV101)&gt;0,LARGE(K101:AV101,1),0)+IF(COUNT(K101:AV101)&gt;1,LARGE(K101:AV101,2),0)+IF(COUNT(K101:AV101)&gt;2,LARGE(K101:AV101,3),0)+IF(COUNT(K101:AV101)&gt;3,LARGE(K101:AV101,4),0)+IF(COUNT(K101:AV101)&gt;4,LARGE(K101:AV101,5),0)+IF(COUNT(K101:AV101)&gt;5,LARGE(K101:AV101,6),0)+IF(COUNT(K101:AV101)&gt;6,LARGE(K101:AV101,7),0)</f>
        <v>36</v>
      </c>
      <c r="E101" s="43">
        <f>IF(COUNT(K101:AT101)&lt;11,IF(COUNT(K101:AT101)&gt;6,(COUNT(K101:AT101)-7),0)*20,80)</f>
        <v>0</v>
      </c>
      <c r="F101" s="44">
        <f>D101+E101</f>
        <v>36</v>
      </c>
      <c r="G101" s="20" t="s">
        <v>88</v>
      </c>
      <c r="H101" s="23" t="s">
        <v>89</v>
      </c>
      <c r="I101" s="23">
        <v>1999</v>
      </c>
      <c r="J101" s="23" t="s">
        <v>90</v>
      </c>
      <c r="K101" s="20">
        <v>36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</row>
    <row r="102" spans="1:26" ht="13.5" customHeight="1">
      <c r="A102" s="2">
        <v>90</v>
      </c>
      <c r="B102" s="43">
        <f>SUM(K102:AV102)</f>
        <v>35</v>
      </c>
      <c r="C102" s="43">
        <f>COUNT(K102:AV102)</f>
        <v>1</v>
      </c>
      <c r="D102" s="43">
        <f>IF(COUNT(K102:AV102)&gt;0,LARGE(K102:AV102,1),0)+IF(COUNT(K102:AV102)&gt;1,LARGE(K102:AV102,2),0)+IF(COUNT(K102:AV102)&gt;2,LARGE(K102:AV102,3),0)+IF(COUNT(K102:AV102)&gt;3,LARGE(K102:AV102,4),0)+IF(COUNT(K102:AV102)&gt;4,LARGE(K102:AV102,5),0)+IF(COUNT(K102:AV102)&gt;5,LARGE(K102:AV102,6),0)+IF(COUNT(K102:AV102)&gt;6,LARGE(K102:AV102,7),0)</f>
        <v>35</v>
      </c>
      <c r="E102" s="43">
        <f>IF(COUNT(K102:AT102)&lt;11,IF(COUNT(K102:AT102)&gt;6,(COUNT(K102:AT102)-7),0)*20,80)</f>
        <v>0</v>
      </c>
      <c r="F102" s="44">
        <f>D102+E102</f>
        <v>35</v>
      </c>
      <c r="G102" s="29" t="s">
        <v>200</v>
      </c>
      <c r="H102" s="24" t="s">
        <v>201</v>
      </c>
      <c r="I102" s="24"/>
      <c r="J102" s="24" t="s">
        <v>15</v>
      </c>
      <c r="Z102" s="3">
        <v>35</v>
      </c>
    </row>
    <row r="103" spans="1:48" ht="13.5" customHeight="1">
      <c r="A103" s="2">
        <v>91</v>
      </c>
      <c r="B103" s="43">
        <f>SUM(K103:AV103)</f>
        <v>35</v>
      </c>
      <c r="C103" s="43">
        <f>COUNT(K103:AV103)</f>
        <v>1</v>
      </c>
      <c r="D103" s="43">
        <f>IF(COUNT(K103:AV103)&gt;0,LARGE(K103:AV103,1),0)+IF(COUNT(K103:AV103)&gt;1,LARGE(K103:AV103,2),0)+IF(COUNT(K103:AV103)&gt;2,LARGE(K103:AV103,3),0)+IF(COUNT(K103:AV103)&gt;3,LARGE(K103:AV103,4),0)+IF(COUNT(K103:AV103)&gt;4,LARGE(K103:AV103,5),0)+IF(COUNT(K103:AV103)&gt;5,LARGE(K103:AV103,6),0)+IF(COUNT(K103:AV103)&gt;6,LARGE(K103:AV103,7),0)</f>
        <v>35</v>
      </c>
      <c r="E103" s="43">
        <f>IF(COUNT(K103:AT103)&lt;11,IF(COUNT(K103:AT103)&gt;6,(COUNT(K103:AT103)-7),0)*20,80)</f>
        <v>0</v>
      </c>
      <c r="F103" s="44">
        <f>D103+E103</f>
        <v>35</v>
      </c>
      <c r="G103" s="20" t="s">
        <v>91</v>
      </c>
      <c r="H103" s="23" t="s">
        <v>92</v>
      </c>
      <c r="I103" s="23">
        <v>1999</v>
      </c>
      <c r="J103" s="23" t="s">
        <v>93</v>
      </c>
      <c r="K103" s="20">
        <v>35</v>
      </c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1"/>
      <c r="AV103" s="10"/>
    </row>
    <row r="104" spans="1:15" ht="13.5" customHeight="1">
      <c r="A104" s="2">
        <v>92</v>
      </c>
      <c r="B104" s="43">
        <f>SUM(K104:AV104)</f>
        <v>35</v>
      </c>
      <c r="C104" s="43">
        <f>COUNT(K104:AV104)</f>
        <v>1</v>
      </c>
      <c r="D104" s="43">
        <f>IF(COUNT(K104:AV104)&gt;0,LARGE(K104:AV104,1),0)+IF(COUNT(K104:AV104)&gt;1,LARGE(K104:AV104,2),0)+IF(COUNT(K104:AV104)&gt;2,LARGE(K104:AV104,3),0)+IF(COUNT(K104:AV104)&gt;3,LARGE(K104:AV104,4),0)+IF(COUNT(K104:AV104)&gt;4,LARGE(K104:AV104,5),0)+IF(COUNT(K104:AV104)&gt;5,LARGE(K104:AV104,6),0)+IF(COUNT(K104:AV104)&gt;6,LARGE(K104:AV104,7),0)</f>
        <v>35</v>
      </c>
      <c r="E104" s="43">
        <f>IF(COUNT(K104:AT104)&lt;11,IF(COUNT(K104:AT104)&gt;6,(COUNT(K104:AT104)-7),0)*20,80)</f>
        <v>0</v>
      </c>
      <c r="F104" s="44">
        <f>D104+E104</f>
        <v>35</v>
      </c>
      <c r="G104" s="46" t="s">
        <v>287</v>
      </c>
      <c r="H104" s="46" t="s">
        <v>288</v>
      </c>
      <c r="I104" s="47">
        <v>36161</v>
      </c>
      <c r="J104" s="48" t="s">
        <v>289</v>
      </c>
      <c r="O104" s="3">
        <v>35</v>
      </c>
    </row>
    <row r="105" spans="1:48" ht="13.5" customHeight="1">
      <c r="A105" s="2">
        <v>93</v>
      </c>
      <c r="B105" s="43">
        <f>SUM(K105:AV105)</f>
        <v>34</v>
      </c>
      <c r="C105" s="43">
        <f>COUNT(K105:AV105)</f>
        <v>1</v>
      </c>
      <c r="D105" s="43">
        <f>IF(COUNT(K105:AV105)&gt;0,LARGE(K105:AV105,1),0)+IF(COUNT(K105:AV105)&gt;1,LARGE(K105:AV105,2),0)+IF(COUNT(K105:AV105)&gt;2,LARGE(K105:AV105,3),0)+IF(COUNT(K105:AV105)&gt;3,LARGE(K105:AV105,4),0)+IF(COUNT(K105:AV105)&gt;4,LARGE(K105:AV105,5),0)+IF(COUNT(K105:AV105)&gt;5,LARGE(K105:AV105,6),0)+IF(COUNT(K105:AV105)&gt;6,LARGE(K105:AV105,7),0)</f>
        <v>34</v>
      </c>
      <c r="E105" s="43">
        <f>IF(COUNT(K105:AT105)&lt;11,IF(COUNT(K105:AT105)&gt;6,(COUNT(K105:AT105)-7),0)*20,80)</f>
        <v>0</v>
      </c>
      <c r="F105" s="44">
        <f>D105+E105</f>
        <v>34</v>
      </c>
      <c r="G105" s="20" t="s">
        <v>94</v>
      </c>
      <c r="H105" s="23" t="s">
        <v>95</v>
      </c>
      <c r="I105" s="23">
        <v>1999</v>
      </c>
      <c r="J105" s="23" t="s">
        <v>42</v>
      </c>
      <c r="K105" s="20">
        <v>34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</row>
    <row r="106" spans="1:15" ht="13.5" customHeight="1">
      <c r="A106" s="2">
        <v>94</v>
      </c>
      <c r="B106" s="43">
        <f>SUM(K106:AV106)</f>
        <v>34</v>
      </c>
      <c r="C106" s="43">
        <f>COUNT(K106:AV106)</f>
        <v>1</v>
      </c>
      <c r="D106" s="43">
        <f>IF(COUNT(K106:AV106)&gt;0,LARGE(K106:AV106,1),0)+IF(COUNT(K106:AV106)&gt;1,LARGE(K106:AV106,2),0)+IF(COUNT(K106:AV106)&gt;2,LARGE(K106:AV106,3),0)+IF(COUNT(K106:AV106)&gt;3,LARGE(K106:AV106,4),0)+IF(COUNT(K106:AV106)&gt;4,LARGE(K106:AV106,5),0)+IF(COUNT(K106:AV106)&gt;5,LARGE(K106:AV106,6),0)+IF(COUNT(K106:AV106)&gt;6,LARGE(K106:AV106,7),0)</f>
        <v>34</v>
      </c>
      <c r="E106" s="43">
        <f>IF(COUNT(K106:AT106)&lt;11,IF(COUNT(K106:AT106)&gt;6,(COUNT(K106:AT106)-7),0)*20,80)</f>
        <v>0</v>
      </c>
      <c r="F106" s="44">
        <f>D106+E106</f>
        <v>34</v>
      </c>
      <c r="G106" s="46" t="s">
        <v>290</v>
      </c>
      <c r="H106" s="46" t="s">
        <v>291</v>
      </c>
      <c r="I106" s="47">
        <v>36526</v>
      </c>
      <c r="J106" s="48"/>
      <c r="O106" s="3">
        <v>34</v>
      </c>
    </row>
    <row r="107" spans="1:36" ht="13.5" customHeight="1">
      <c r="A107" s="2">
        <v>95</v>
      </c>
      <c r="B107" s="43">
        <f>SUM(K107:AV107)</f>
        <v>34</v>
      </c>
      <c r="C107" s="43">
        <f>COUNT(K107:AV107)</f>
        <v>1</v>
      </c>
      <c r="D107" s="43">
        <f>IF(COUNT(K107:AV107)&gt;0,LARGE(K107:AV107,1),0)+IF(COUNT(K107:AV107)&gt;1,LARGE(K107:AV107,2),0)+IF(COUNT(K107:AV107)&gt;2,LARGE(K107:AV107,3),0)+IF(COUNT(K107:AV107)&gt;3,LARGE(K107:AV107,4),0)+IF(COUNT(K107:AV107)&gt;4,LARGE(K107:AV107,5),0)+IF(COUNT(K107:AV107)&gt;5,LARGE(K107:AV107,6),0)+IF(COUNT(K107:AV107)&gt;6,LARGE(K107:AV107,7),0)</f>
        <v>34</v>
      </c>
      <c r="E107" s="43">
        <f>IF(COUNT(K107:AT107)&lt;11,IF(COUNT(K107:AT107)&gt;6,(COUNT(K107:AT107)-7),0)*20,80)</f>
        <v>0</v>
      </c>
      <c r="F107" s="44">
        <f>D107+E107</f>
        <v>34</v>
      </c>
      <c r="G107" s="24" t="s">
        <v>252</v>
      </c>
      <c r="I107" s="38">
        <v>1999</v>
      </c>
      <c r="J107" s="24"/>
      <c r="AJ107" s="3">
        <v>34</v>
      </c>
    </row>
    <row r="108" spans="1:48" ht="13.5" customHeight="1">
      <c r="A108" s="2">
        <v>96</v>
      </c>
      <c r="B108" s="43">
        <f>SUM(K108:AV108)</f>
        <v>33</v>
      </c>
      <c r="C108" s="43">
        <f>COUNT(K108:AV108)</f>
        <v>1</v>
      </c>
      <c r="D108" s="43">
        <f>IF(COUNT(K108:AV108)&gt;0,LARGE(K108:AV108,1),0)+IF(COUNT(K108:AV108)&gt;1,LARGE(K108:AV108,2),0)+IF(COUNT(K108:AV108)&gt;2,LARGE(K108:AV108,3),0)+IF(COUNT(K108:AV108)&gt;3,LARGE(K108:AV108,4),0)+IF(COUNT(K108:AV108)&gt;4,LARGE(K108:AV108,5),0)+IF(COUNT(K108:AV108)&gt;5,LARGE(K108:AV108,6),0)+IF(COUNT(K108:AV108)&gt;6,LARGE(K108:AV108,7),0)</f>
        <v>33</v>
      </c>
      <c r="E108" s="43">
        <f>IF(COUNT(K108:AT108)&lt;11,IF(COUNT(K108:AT108)&gt;6,(COUNT(K108:AT108)-7),0)*20,80)</f>
        <v>0</v>
      </c>
      <c r="F108" s="44">
        <f>D108+E108</f>
        <v>33</v>
      </c>
      <c r="G108" s="20" t="s">
        <v>96</v>
      </c>
      <c r="H108" s="23" t="s">
        <v>97</v>
      </c>
      <c r="I108" s="23">
        <v>1999</v>
      </c>
      <c r="J108" s="23" t="s">
        <v>38</v>
      </c>
      <c r="K108" s="20">
        <v>33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0"/>
      <c r="AV108" s="20"/>
    </row>
    <row r="109" spans="1:48" ht="13.5" customHeight="1">
      <c r="A109" s="2">
        <v>97</v>
      </c>
      <c r="B109" s="43">
        <f>SUM(K109:AV109)</f>
        <v>32</v>
      </c>
      <c r="C109" s="43">
        <f>COUNT(K109:AV109)</f>
        <v>1</v>
      </c>
      <c r="D109" s="43">
        <f>IF(COUNT(K109:AV109)&gt;0,LARGE(K109:AV109,1),0)+IF(COUNT(K109:AV109)&gt;1,LARGE(K109:AV109,2),0)+IF(COUNT(K109:AV109)&gt;2,LARGE(K109:AV109,3),0)+IF(COUNT(K109:AV109)&gt;3,LARGE(K109:AV109,4),0)+IF(COUNT(K109:AV109)&gt;4,LARGE(K109:AV109,5),0)+IF(COUNT(K109:AV109)&gt;5,LARGE(K109:AV109,6),0)+IF(COUNT(K109:AV109)&gt;6,LARGE(K109:AV109,7),0)</f>
        <v>32</v>
      </c>
      <c r="E109" s="43">
        <f>IF(COUNT(K109:AT109)&lt;11,IF(COUNT(K109:AT109)&gt;6,(COUNT(K109:AT109)-7),0)*20,80)</f>
        <v>0</v>
      </c>
      <c r="F109" s="44">
        <f>D109+E109</f>
        <v>32</v>
      </c>
      <c r="G109" s="20" t="s">
        <v>98</v>
      </c>
      <c r="H109" s="23" t="s">
        <v>99</v>
      </c>
      <c r="I109" s="23">
        <v>1999</v>
      </c>
      <c r="J109" s="23" t="s">
        <v>100</v>
      </c>
      <c r="K109" s="20">
        <v>32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</row>
    <row r="110" spans="1:15" ht="13.5" customHeight="1">
      <c r="A110" s="2">
        <v>98</v>
      </c>
      <c r="B110" s="43">
        <f>SUM(K110:AV110)</f>
        <v>32</v>
      </c>
      <c r="C110" s="43">
        <f>COUNT(K110:AV110)</f>
        <v>1</v>
      </c>
      <c r="D110" s="43">
        <f>IF(COUNT(K110:AV110)&gt;0,LARGE(K110:AV110,1),0)+IF(COUNT(K110:AV110)&gt;1,LARGE(K110:AV110,2),0)+IF(COUNT(K110:AV110)&gt;2,LARGE(K110:AV110,3),0)+IF(COUNT(K110:AV110)&gt;3,LARGE(K110:AV110,4),0)+IF(COUNT(K110:AV110)&gt;4,LARGE(K110:AV110,5),0)+IF(COUNT(K110:AV110)&gt;5,LARGE(K110:AV110,6),0)+IF(COUNT(K110:AV110)&gt;6,LARGE(K110:AV110,7),0)</f>
        <v>32</v>
      </c>
      <c r="E110" s="43">
        <f>IF(COUNT(K110:AT110)&lt;11,IF(COUNT(K110:AT110)&gt;6,(COUNT(K110:AT110)-7),0)*20,80)</f>
        <v>0</v>
      </c>
      <c r="F110" s="44">
        <f>D110+E110</f>
        <v>32</v>
      </c>
      <c r="G110" s="46" t="s">
        <v>292</v>
      </c>
      <c r="H110" s="46" t="s">
        <v>293</v>
      </c>
      <c r="I110" s="47">
        <v>36526</v>
      </c>
      <c r="J110" s="48" t="s">
        <v>294</v>
      </c>
      <c r="O110" s="3">
        <v>32</v>
      </c>
    </row>
    <row r="111" spans="1:48" ht="13.5" customHeight="1">
      <c r="A111" s="2">
        <v>99</v>
      </c>
      <c r="B111" s="43">
        <f>SUM(K111:AV111)</f>
        <v>31</v>
      </c>
      <c r="C111" s="43">
        <f>COUNT(K111:AV111)</f>
        <v>1</v>
      </c>
      <c r="D111" s="43">
        <f>IF(COUNT(K111:AV111)&gt;0,LARGE(K111:AV111,1),0)+IF(COUNT(K111:AV111)&gt;1,LARGE(K111:AV111,2),0)+IF(COUNT(K111:AV111)&gt;2,LARGE(K111:AV111,3),0)+IF(COUNT(K111:AV111)&gt;3,LARGE(K111:AV111,4),0)+IF(COUNT(K111:AV111)&gt;4,LARGE(K111:AV111,5),0)+IF(COUNT(K111:AV111)&gt;5,LARGE(K111:AV111,6),0)+IF(COUNT(K111:AV111)&gt;6,LARGE(K111:AV111,7),0)</f>
        <v>31</v>
      </c>
      <c r="E111" s="43">
        <f>IF(COUNT(K111:AT111)&lt;11,IF(COUNT(K111:AT111)&gt;6,(COUNT(K111:AT111)-7),0)*20,80)</f>
        <v>0</v>
      </c>
      <c r="F111" s="44">
        <f>D111+E111</f>
        <v>31</v>
      </c>
      <c r="G111" s="20" t="s">
        <v>101</v>
      </c>
      <c r="H111" s="23" t="s">
        <v>102</v>
      </c>
      <c r="I111" s="23">
        <v>1999</v>
      </c>
      <c r="J111" s="23" t="s">
        <v>103</v>
      </c>
      <c r="K111" s="20">
        <v>31</v>
      </c>
      <c r="L111" s="2"/>
      <c r="M111" s="2"/>
      <c r="N111" s="2"/>
      <c r="O111" s="2"/>
      <c r="P111" s="2"/>
      <c r="Q111" s="2"/>
      <c r="R111" s="2"/>
      <c r="S111" s="2"/>
      <c r="T111" s="11"/>
      <c r="U111" s="2"/>
      <c r="V111" s="2"/>
      <c r="W111" s="2"/>
      <c r="X111" s="2"/>
      <c r="Y111" s="11"/>
      <c r="Z111" s="2"/>
      <c r="AA111" s="2"/>
      <c r="AB111" s="2"/>
      <c r="AC111" s="2"/>
      <c r="AD111" s="2"/>
      <c r="AE111" s="2"/>
      <c r="AF111" s="2"/>
      <c r="AG111" s="20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0"/>
      <c r="AV111" s="20"/>
    </row>
    <row r="112" spans="1:15" ht="13.5" customHeight="1">
      <c r="A112" s="2">
        <v>100</v>
      </c>
      <c r="B112" s="43">
        <f>SUM(K112:AV112)</f>
        <v>31</v>
      </c>
      <c r="C112" s="43">
        <f>COUNT(K112:AV112)</f>
        <v>1</v>
      </c>
      <c r="D112" s="43">
        <f>IF(COUNT(K112:AV112)&gt;0,LARGE(K112:AV112,1),0)+IF(COUNT(K112:AV112)&gt;1,LARGE(K112:AV112,2),0)+IF(COUNT(K112:AV112)&gt;2,LARGE(K112:AV112,3),0)+IF(COUNT(K112:AV112)&gt;3,LARGE(K112:AV112,4),0)+IF(COUNT(K112:AV112)&gt;4,LARGE(K112:AV112,5),0)+IF(COUNT(K112:AV112)&gt;5,LARGE(K112:AV112,6),0)+IF(COUNT(K112:AV112)&gt;6,LARGE(K112:AV112,7),0)</f>
        <v>31</v>
      </c>
      <c r="E112" s="43">
        <f>IF(COUNT(K112:AT112)&lt;11,IF(COUNT(K112:AT112)&gt;6,(COUNT(K112:AT112)-7),0)*20,80)</f>
        <v>0</v>
      </c>
      <c r="F112" s="44">
        <f>D112+E112</f>
        <v>31</v>
      </c>
      <c r="G112" s="46" t="s">
        <v>295</v>
      </c>
      <c r="H112" s="46" t="s">
        <v>296</v>
      </c>
      <c r="I112" s="47">
        <v>36526</v>
      </c>
      <c r="J112" s="48" t="s">
        <v>267</v>
      </c>
      <c r="O112" s="3">
        <v>31</v>
      </c>
    </row>
    <row r="113" spans="1:48" ht="13.5" customHeight="1">
      <c r="A113" s="42">
        <v>101</v>
      </c>
      <c r="B113" s="43">
        <f>SUM(K113:AV113)</f>
        <v>30</v>
      </c>
      <c r="C113" s="43">
        <f>COUNT(K113:AV113)</f>
        <v>1</v>
      </c>
      <c r="D113" s="43">
        <f>IF(COUNT(K113:AV113)&gt;0,LARGE(K113:AV113,1),0)+IF(COUNT(K113:AV113)&gt;1,LARGE(K113:AV113,2),0)+IF(COUNT(K113:AV113)&gt;2,LARGE(K113:AV113,3),0)+IF(COUNT(K113:AV113)&gt;3,LARGE(K113:AV113,4),0)+IF(COUNT(K113:AV113)&gt;4,LARGE(K113:AV113,5),0)+IF(COUNT(K113:AV113)&gt;5,LARGE(K113:AV113,6),0)+IF(COUNT(K113:AV113)&gt;6,LARGE(K113:AV113,7),0)</f>
        <v>30</v>
      </c>
      <c r="E113" s="43">
        <f>IF(COUNT(K113:AT113)&lt;11,IF(COUNT(K113:AT113)&gt;6,(COUNT(K113:AT113)-7),0)*20,80)</f>
        <v>0</v>
      </c>
      <c r="F113" s="44">
        <f>D113+E113</f>
        <v>30</v>
      </c>
      <c r="G113" s="20" t="s">
        <v>104</v>
      </c>
      <c r="H113" s="23" t="s">
        <v>105</v>
      </c>
      <c r="I113" s="23">
        <v>1999</v>
      </c>
      <c r="J113" s="23" t="s">
        <v>106</v>
      </c>
      <c r="K113" s="20">
        <v>30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0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1"/>
      <c r="AV113" s="21"/>
    </row>
    <row r="114" spans="1:48" ht="13.5" customHeight="1">
      <c r="A114" s="42">
        <v>102</v>
      </c>
      <c r="B114" s="43">
        <f>SUM(K114:AV114)</f>
        <v>29</v>
      </c>
      <c r="C114" s="43">
        <f>COUNT(K114:AV114)</f>
        <v>1</v>
      </c>
      <c r="D114" s="43">
        <f>IF(COUNT(K114:AV114)&gt;0,LARGE(K114:AV114,1),0)+IF(COUNT(K114:AV114)&gt;1,LARGE(K114:AV114,2),0)+IF(COUNT(K114:AV114)&gt;2,LARGE(K114:AV114,3),0)+IF(COUNT(K114:AV114)&gt;3,LARGE(K114:AV114,4),0)+IF(COUNT(K114:AV114)&gt;4,LARGE(K114:AV114,5),0)+IF(COUNT(K114:AV114)&gt;5,LARGE(K114:AV114,6),0)+IF(COUNT(K114:AV114)&gt;6,LARGE(K114:AV114,7),0)</f>
        <v>29</v>
      </c>
      <c r="E114" s="43">
        <f>IF(COUNT(K114:AT114)&lt;11,IF(COUNT(K114:AT114)&gt;6,(COUNT(K114:AT114)-7),0)*20,80)</f>
        <v>0</v>
      </c>
      <c r="F114" s="44">
        <f>D114+E114</f>
        <v>29</v>
      </c>
      <c r="G114" s="20" t="s">
        <v>107</v>
      </c>
      <c r="H114" s="23" t="s">
        <v>108</v>
      </c>
      <c r="I114" s="23">
        <v>1999</v>
      </c>
      <c r="J114" s="23" t="s">
        <v>109</v>
      </c>
      <c r="K114" s="20">
        <v>29</v>
      </c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</row>
    <row r="115" spans="1:48" ht="13.5" customHeight="1">
      <c r="A115" s="42">
        <v>103</v>
      </c>
      <c r="B115" s="43">
        <f>SUM(K115:AV115)</f>
        <v>28</v>
      </c>
      <c r="C115" s="43">
        <f>COUNT(K115:AV115)</f>
        <v>1</v>
      </c>
      <c r="D115" s="43">
        <f>IF(COUNT(K115:AV115)&gt;0,LARGE(K115:AV115,1),0)+IF(COUNT(K115:AV115)&gt;1,LARGE(K115:AV115,2),0)+IF(COUNT(K115:AV115)&gt;2,LARGE(K115:AV115,3),0)+IF(COUNT(K115:AV115)&gt;3,LARGE(K115:AV115,4),0)+IF(COUNT(K115:AV115)&gt;4,LARGE(K115:AV115,5),0)+IF(COUNT(K115:AV115)&gt;5,LARGE(K115:AV115,6),0)+IF(COUNT(K115:AV115)&gt;6,LARGE(K115:AV115,7),0)</f>
        <v>28</v>
      </c>
      <c r="E115" s="43">
        <f>IF(COUNT(K115:AT115)&lt;11,IF(COUNT(K115:AT115)&gt;6,(COUNT(K115:AT115)-7),0)*20,80)</f>
        <v>0</v>
      </c>
      <c r="F115" s="44">
        <f>D115+E115</f>
        <v>28</v>
      </c>
      <c r="G115" s="20" t="s">
        <v>110</v>
      </c>
      <c r="H115" s="23" t="s">
        <v>111</v>
      </c>
      <c r="I115" s="23">
        <v>1999</v>
      </c>
      <c r="J115" s="23" t="s">
        <v>58</v>
      </c>
      <c r="K115" s="20">
        <v>28</v>
      </c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</row>
    <row r="116" spans="1:48" ht="13.5" customHeight="1">
      <c r="A116" s="42">
        <v>104</v>
      </c>
      <c r="B116" s="43">
        <f>SUM(K116:AV116)</f>
        <v>27</v>
      </c>
      <c r="C116" s="43">
        <f>COUNT(K116:AV116)</f>
        <v>1</v>
      </c>
      <c r="D116" s="43">
        <f>IF(COUNT(K116:AV116)&gt;0,LARGE(K116:AV116,1),0)+IF(COUNT(K116:AV116)&gt;1,LARGE(K116:AV116,2),0)+IF(COUNT(K116:AV116)&gt;2,LARGE(K116:AV116,3),0)+IF(COUNT(K116:AV116)&gt;3,LARGE(K116:AV116,4),0)+IF(COUNT(K116:AV116)&gt;4,LARGE(K116:AV116,5),0)+IF(COUNT(K116:AV116)&gt;5,LARGE(K116:AV116,6),0)+IF(COUNT(K116:AV116)&gt;6,LARGE(K116:AV116,7),0)</f>
        <v>27</v>
      </c>
      <c r="E116" s="43">
        <f>IF(COUNT(K116:AT116)&lt;11,IF(COUNT(K116:AT116)&gt;6,(COUNT(K116:AT116)-7),0)*20,80)</f>
        <v>0</v>
      </c>
      <c r="F116" s="44">
        <f>D116+E116</f>
        <v>27</v>
      </c>
      <c r="G116" s="20" t="s">
        <v>112</v>
      </c>
      <c r="H116" s="23" t="s">
        <v>80</v>
      </c>
      <c r="I116" s="23">
        <v>2000</v>
      </c>
      <c r="J116" s="23" t="s">
        <v>113</v>
      </c>
      <c r="K116" s="20">
        <v>27</v>
      </c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</row>
    <row r="117" spans="1:48" ht="13.5" customHeight="1">
      <c r="A117" s="42">
        <v>105</v>
      </c>
      <c r="B117" s="43">
        <f>SUM(K117:AV117)</f>
        <v>26</v>
      </c>
      <c r="C117" s="43">
        <f>COUNT(K117:AV117)</f>
        <v>1</v>
      </c>
      <c r="D117" s="43">
        <f>IF(COUNT(K117:AV117)&gt;0,LARGE(K117:AV117,1),0)+IF(COUNT(K117:AV117)&gt;1,LARGE(K117:AV117,2),0)+IF(COUNT(K117:AV117)&gt;2,LARGE(K117:AV117,3),0)+IF(COUNT(K117:AV117)&gt;3,LARGE(K117:AV117,4),0)+IF(COUNT(K117:AV117)&gt;4,LARGE(K117:AV117,5),0)+IF(COUNT(K117:AV117)&gt;5,LARGE(K117:AV117,6),0)+IF(COUNT(K117:AV117)&gt;6,LARGE(K117:AV117,7),0)</f>
        <v>26</v>
      </c>
      <c r="E117" s="43">
        <f>IF(COUNT(K117:AT117)&lt;11,IF(COUNT(K117:AT117)&gt;6,(COUNT(K117:AT117)-7),0)*20,80)</f>
        <v>0</v>
      </c>
      <c r="F117" s="44">
        <f>D117+E117</f>
        <v>26</v>
      </c>
      <c r="G117" s="20" t="s">
        <v>114</v>
      </c>
      <c r="H117" s="23" t="s">
        <v>115</v>
      </c>
      <c r="I117" s="23">
        <v>1999</v>
      </c>
      <c r="J117" s="23" t="s">
        <v>43</v>
      </c>
      <c r="K117" s="20">
        <v>26</v>
      </c>
      <c r="L117" s="20"/>
      <c r="M117" s="20"/>
      <c r="N117" s="20"/>
      <c r="O117" s="2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1"/>
      <c r="AV117" s="10"/>
    </row>
    <row r="118" spans="1:48" ht="13.5" customHeight="1">
      <c r="A118" s="42">
        <v>106</v>
      </c>
      <c r="B118" s="43">
        <f>SUM(K118:AV118)</f>
        <v>25</v>
      </c>
      <c r="C118" s="43">
        <f>COUNT(K118:AV118)</f>
        <v>1</v>
      </c>
      <c r="D118" s="43">
        <f>IF(COUNT(K118:AV118)&gt;0,LARGE(K118:AV118,1),0)+IF(COUNT(K118:AV118)&gt;1,LARGE(K118:AV118,2),0)+IF(COUNT(K118:AV118)&gt;2,LARGE(K118:AV118,3),0)+IF(COUNT(K118:AV118)&gt;3,LARGE(K118:AV118,4),0)+IF(COUNT(K118:AV118)&gt;4,LARGE(K118:AV118,5),0)+IF(COUNT(K118:AV118)&gt;5,LARGE(K118:AV118,6),0)+IF(COUNT(K118:AV118)&gt;6,LARGE(K118:AV118,7),0)</f>
        <v>25</v>
      </c>
      <c r="E118" s="43">
        <f>IF(COUNT(K118:AT118)&lt;11,IF(COUNT(K118:AT118)&gt;6,(COUNT(K118:AT118)-7),0)*20,80)</f>
        <v>0</v>
      </c>
      <c r="F118" s="44">
        <f>D118+E118</f>
        <v>25</v>
      </c>
      <c r="G118" s="20" t="s">
        <v>116</v>
      </c>
      <c r="H118" s="23" t="s">
        <v>117</v>
      </c>
      <c r="I118" s="23">
        <v>1999</v>
      </c>
      <c r="J118" s="23" t="s">
        <v>118</v>
      </c>
      <c r="K118" s="20">
        <v>25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</row>
    <row r="119" spans="1:48" ht="25.5">
      <c r="A119" s="42">
        <v>107</v>
      </c>
      <c r="B119" s="43">
        <f>SUM(K119:AV119)</f>
        <v>24</v>
      </c>
      <c r="C119" s="43">
        <f>COUNT(K119:AV119)</f>
        <v>1</v>
      </c>
      <c r="D119" s="43">
        <f>IF(COUNT(K119:AV119)&gt;0,LARGE(K119:AV119,1),0)+IF(COUNT(K119:AV119)&gt;1,LARGE(K119:AV119,2),0)+IF(COUNT(K119:AV119)&gt;2,LARGE(K119:AV119,3),0)+IF(COUNT(K119:AV119)&gt;3,LARGE(K119:AV119,4),0)+IF(COUNT(K119:AV119)&gt;4,LARGE(K119:AV119,5),0)+IF(COUNT(K119:AV119)&gt;5,LARGE(K119:AV119,6),0)+IF(COUNT(K119:AV119)&gt;6,LARGE(K119:AV119,7),0)</f>
        <v>24</v>
      </c>
      <c r="E119" s="43">
        <f>IF(COUNT(K119:AT119)&lt;11,IF(COUNT(K119:AT119)&gt;6,(COUNT(K119:AT119)-7),0)*20,80)</f>
        <v>0</v>
      </c>
      <c r="F119" s="44">
        <f>D119+E119</f>
        <v>24</v>
      </c>
      <c r="G119" s="20" t="s">
        <v>119</v>
      </c>
      <c r="H119" s="23" t="s">
        <v>120</v>
      </c>
      <c r="I119" s="23">
        <v>2000</v>
      </c>
      <c r="J119" s="23" t="s">
        <v>121</v>
      </c>
      <c r="K119" s="20">
        <v>24</v>
      </c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1"/>
      <c r="AV119" s="10"/>
    </row>
    <row r="120" spans="1:38" ht="12.75">
      <c r="A120" s="42"/>
      <c r="B120" s="43">
        <f>SUM(K120:AV120)</f>
        <v>0</v>
      </c>
      <c r="C120" s="43">
        <f>COUNT(K120:AV120)</f>
        <v>0</v>
      </c>
      <c r="D120" s="43">
        <f>IF(COUNT(K120:AV120)&gt;0,LARGE(K120:AV120,1),0)+IF(COUNT(K120:AV120)&gt;1,LARGE(K120:AV120,2),0)+IF(COUNT(K120:AV120)&gt;2,LARGE(K120:AV120,3),0)+IF(COUNT(K120:AV120)&gt;3,LARGE(K120:AV120,4),0)+IF(COUNT(K120:AV120)&gt;4,LARGE(K120:AV120,5),0)+IF(COUNT(K120:AV120)&gt;5,LARGE(K120:AV120,6),0)+IF(COUNT(K120:AV120)&gt;6,LARGE(K120:AV120,7),0)</f>
        <v>0</v>
      </c>
      <c r="E120" s="43">
        <f>IF(COUNT(K120:AT120)&lt;11,IF(COUNT(K120:AT120)&gt;6,(COUNT(K120:AT120)-7),0)*20,80)</f>
        <v>0</v>
      </c>
      <c r="F120" s="44">
        <f>D120+E120</f>
        <v>0</v>
      </c>
      <c r="G120" s="35" t="s">
        <v>126</v>
      </c>
      <c r="H120" s="35" t="s">
        <v>153</v>
      </c>
      <c r="I120" s="3">
        <v>1999</v>
      </c>
      <c r="J120" s="35" t="s">
        <v>154</v>
      </c>
      <c r="AL120" s="8"/>
    </row>
    <row r="121" spans="7:10" ht="12.75">
      <c r="G121" s="24"/>
      <c r="I121" s="38"/>
      <c r="J121" s="24"/>
    </row>
    <row r="122" spans="7:10" ht="12.75">
      <c r="G122" s="24"/>
      <c r="I122" s="38"/>
      <c r="J122" s="24"/>
    </row>
    <row r="123" spans="7:10" ht="12.75">
      <c r="G123" s="24"/>
      <c r="I123" s="38"/>
      <c r="J123" s="24"/>
    </row>
  </sheetData>
  <sheetProtection/>
  <autoFilter ref="A2:AU2"/>
  <mergeCells count="1">
    <mergeCell ref="A1:N1"/>
  </mergeCells>
  <conditionalFormatting sqref="J24:J26">
    <cfRule type="cellIs" priority="3" dxfId="8" operator="equal" stopIfTrue="1">
      <formula>"."</formula>
    </cfRule>
  </conditionalFormatting>
  <conditionalFormatting sqref="B108:F120 C11:C120 B11:F84">
    <cfRule type="expression" priority="2" dxfId="0" stopIfTrue="1">
      <formula>$C11:$C34&gt;6</formula>
    </cfRule>
  </conditionalFormatting>
  <conditionalFormatting sqref="B108:F120 C11:C112 B11:F57">
    <cfRule type="expression" priority="1" dxfId="0" stopIfTrue="1">
      <formula>$C11:$C61&gt;6</formula>
    </cfRule>
  </conditionalFormatting>
  <conditionalFormatting sqref="B85:F99 F96:F120 E85:E120 B96:D120 C11:C112">
    <cfRule type="expression" priority="6" dxfId="0" stopIfTrue="1">
      <formula>$C11:$C33&gt;6</formula>
    </cfRule>
  </conditionalFormatting>
  <conditionalFormatting sqref="F96:F120 E85:E120 B96:D120 B58:F99 C11:C120">
    <cfRule type="expression" priority="16" dxfId="0" stopIfTrue="1">
      <formula>$C11:$C60&gt;6</formula>
    </cfRule>
  </conditionalFormatting>
  <conditionalFormatting sqref="B3:F10">
    <cfRule type="expression" priority="17" dxfId="0" stopIfTrue="1">
      <formula>$C3:$C29&gt;6</formula>
    </cfRule>
  </conditionalFormatting>
  <conditionalFormatting sqref="B3:F10">
    <cfRule type="expression" priority="21" dxfId="0" stopIfTrue="1">
      <formula>$C3:$C56&gt;6</formula>
    </cfRule>
  </conditionalFormatting>
  <conditionalFormatting sqref="C3:C10">
    <cfRule type="expression" priority="25" dxfId="0" stopIfTrue="1">
      <formula>$C3:$C28&gt;6</formula>
    </cfRule>
  </conditionalFormatting>
  <conditionalFormatting sqref="C3:C10">
    <cfRule type="expression" priority="27" dxfId="0" stopIfTrue="1">
      <formula>$C3:$C55&gt;6</formula>
    </cfRule>
  </conditionalFormatting>
  <hyperlinks>
    <hyperlink ref="G13" r:id="rId1" display="http://www.tv-huchem-stammeln.de/cms/html/la/ergebnisse/2016/_3_3.HTM"/>
    <hyperlink ref="G18" r:id="rId2" display="http://www.tv-huchem-stammeln.de/cms/html/la/ergebnisse/2016/_3_9.HTM"/>
    <hyperlink ref="G47" r:id="rId3" display="http://www.tv-huchem-stammeln.de/cms/html/la/ergebnisse/2016/_3_15.HTM"/>
    <hyperlink ref="G17" r:id="rId4" display="http://www.tv-huchem-stammeln.de/cms/html/la/ergebnisse/2016/_3_16.HTM"/>
    <hyperlink ref="G59" r:id="rId5" display="http://www.tv-huchem-stammeln.de/cms/html/la/ergebnisse/2016/_3_25.HTM"/>
    <hyperlink ref="G67" r:id="rId6" display="http://www.tv-huchem-stammeln.de/cms/html/la/ergebnisse/2016/_3_27.HTM"/>
    <hyperlink ref="G79" r:id="rId7" display="http://www.tv-huchem-stammeln.de/cms/html/la/ergebnisse/2016/_3_29.HTM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1" r:id="rId8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dcterms:created xsi:type="dcterms:W3CDTF">2011-12-15T20:38:29Z</dcterms:created>
  <dcterms:modified xsi:type="dcterms:W3CDTF">2016-12-05T15:44:39Z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