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6)" sheetId="1" r:id="rId1"/>
  </sheets>
  <definedNames>
    <definedName name="_xlnm._FilterDatabase" localSheetId="0" hidden="1">'W45 (2016)'!$A$2:$AT$2</definedName>
    <definedName name="_xlnm.Print_Titles" localSheetId="0">'W45 (2016)'!$2:$2</definedName>
  </definedNames>
  <calcPr fullCalcOnLoad="1"/>
</workbook>
</file>

<file path=xl/sharedStrings.xml><?xml version="1.0" encoding="utf-8"?>
<sst xmlns="http://schemas.openxmlformats.org/spreadsheetml/2006/main" count="828" uniqueCount="657">
  <si>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</si>
  <si>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</si>
  <si>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</si>
  <si>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</si>
  <si>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</si>
  <si>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</si>
  <si>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</si>
  <si>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</si>
  <si>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</si>
  <si>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</si>
  <si>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</si>
  <si>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</si>
  <si>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</si>
  <si>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</si>
  <si>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</si>
  <si>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</si>
  <si>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</si>
  <si>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</si>
  <si>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</si>
  <si>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</si>
  <si>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</si>
  <si>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</si>
  <si>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</si>
  <si>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</si>
  <si>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</si>
  <si>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</si>
  <si>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</si>
  <si>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</si>
  <si>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</si>
  <si>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</si>
  <si>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</si>
  <si>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</si>
  <si>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</si>
  <si>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</si>
  <si>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</si>
  <si>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</si>
  <si>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</si>
  <si>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Petra</t>
  </si>
  <si>
    <t>Claudia</t>
  </si>
  <si>
    <t>Nicole</t>
  </si>
  <si>
    <t>Frauen: 45 bis 44 Jahre alt  (Jg. 1970 bis 1974)</t>
  </si>
  <si>
    <t>Fuchs</t>
  </si>
  <si>
    <t>Jaqueline</t>
  </si>
  <si>
    <t>Sandra</t>
  </si>
  <si>
    <t>Astrid</t>
  </si>
  <si>
    <t>Winter</t>
  </si>
  <si>
    <t>Gudrun</t>
  </si>
  <si>
    <t>TV Huchem-Stammeln</t>
  </si>
  <si>
    <t>Bischof</t>
  </si>
  <si>
    <t>Hubertine</t>
  </si>
  <si>
    <t>Kerkrade</t>
  </si>
  <si>
    <t>Heerlen</t>
  </si>
  <si>
    <t>Schiffelers</t>
  </si>
  <si>
    <t>Trieb</t>
  </si>
  <si>
    <t>AVON</t>
  </si>
  <si>
    <t>Achilles-Top</t>
  </si>
  <si>
    <t>Janssen</t>
  </si>
  <si>
    <t>Verona</t>
  </si>
  <si>
    <t>Geleen</t>
  </si>
  <si>
    <t>Desiree</t>
  </si>
  <si>
    <t>SC Bütgenbach</t>
  </si>
  <si>
    <t>LT Inde Hahn</t>
  </si>
  <si>
    <t>TUS Schmidt</t>
  </si>
  <si>
    <t>SV Germ. Eicherscheid</t>
  </si>
  <si>
    <t>Germ. Vossenack</t>
  </si>
  <si>
    <t>Birkesdorfer TV</t>
  </si>
  <si>
    <t>VFR Unterbruch LG</t>
  </si>
  <si>
    <t>Arnoldsweiler TV</t>
  </si>
  <si>
    <t>Ruijters</t>
  </si>
  <si>
    <t>Vivian</t>
  </si>
  <si>
    <t>Losse Veter</t>
  </si>
  <si>
    <t>Goole</t>
  </si>
  <si>
    <t>Saskia</t>
  </si>
  <si>
    <t>AV '56</t>
  </si>
  <si>
    <t>vanVeghel</t>
  </si>
  <si>
    <t>Jeannette</t>
  </si>
  <si>
    <t>Berghem</t>
  </si>
  <si>
    <t>Inge</t>
  </si>
  <si>
    <t>Willekens</t>
  </si>
  <si>
    <t>Anna</t>
  </si>
  <si>
    <t>Annette</t>
  </si>
  <si>
    <t>N.A.</t>
  </si>
  <si>
    <t>vanderWeijden</t>
  </si>
  <si>
    <t>Gulpen</t>
  </si>
  <si>
    <t>Bisseling</t>
  </si>
  <si>
    <t>Tanya</t>
  </si>
  <si>
    <t>Nijmegen</t>
  </si>
  <si>
    <t>Burgers</t>
  </si>
  <si>
    <t>Ellis</t>
  </si>
  <si>
    <t>Hoppener</t>
  </si>
  <si>
    <t>MOVARE</t>
  </si>
  <si>
    <t>Cristopher</t>
  </si>
  <si>
    <t>Sonja</t>
  </si>
  <si>
    <t>LG Germania Durwiss</t>
  </si>
  <si>
    <t>Douven</t>
  </si>
  <si>
    <t>Karssing</t>
  </si>
  <si>
    <t>Lisette</t>
  </si>
  <si>
    <t>Demas</t>
  </si>
  <si>
    <t>Myriam</t>
  </si>
  <si>
    <t>Medtronic 3</t>
  </si>
  <si>
    <t>Herberichs-Angerer</t>
  </si>
  <si>
    <t>LG Germania Dürwiss</t>
  </si>
  <si>
    <t>Mergelsberg</t>
  </si>
  <si>
    <t>Josiane</t>
  </si>
  <si>
    <t>Amel</t>
  </si>
  <si>
    <t>Medtronic 1</t>
  </si>
  <si>
    <t>Dols-Doelen</t>
  </si>
  <si>
    <t>Monica</t>
  </si>
  <si>
    <t>Bruns</t>
  </si>
  <si>
    <t>Martina</t>
  </si>
  <si>
    <t>SV Germania Dürwiß</t>
  </si>
  <si>
    <t>Polis</t>
  </si>
  <si>
    <t>Windelen</t>
  </si>
  <si>
    <t>Sigrid</t>
  </si>
  <si>
    <t>Wrede</t>
  </si>
  <si>
    <t>Bettina</t>
  </si>
  <si>
    <t>Kirfel</t>
  </si>
  <si>
    <t>Alwine</t>
  </si>
  <si>
    <t>Arnoldsweiler Turnverein e.V.</t>
  </si>
  <si>
    <t>Brandwagt</t>
  </si>
  <si>
    <t>Sanne</t>
  </si>
  <si>
    <t>Zumfeldt</t>
  </si>
  <si>
    <t>Probst</t>
  </si>
  <si>
    <t>Stephanie</t>
  </si>
  <si>
    <t>Pütz</t>
  </si>
  <si>
    <t>Judith</t>
  </si>
  <si>
    <t>Cygon</t>
  </si>
  <si>
    <t>Susann</t>
  </si>
  <si>
    <t>Büscher</t>
  </si>
  <si>
    <t>Nellis</t>
  </si>
  <si>
    <t>Maria</t>
  </si>
  <si>
    <t>Fleischer</t>
  </si>
  <si>
    <t>Christina</t>
  </si>
  <si>
    <t>TuS Jahn Hilfarth</t>
  </si>
  <si>
    <t>Misera</t>
  </si>
  <si>
    <t>Natalie</t>
  </si>
  <si>
    <t>Zensen</t>
  </si>
  <si>
    <t>Karin</t>
  </si>
  <si>
    <t>NEW Runners (SG26) Mönchengladbach</t>
  </si>
  <si>
    <t>Meyer</t>
  </si>
  <si>
    <t>Birgit</t>
  </si>
  <si>
    <t>Running Team Grafenberg</t>
  </si>
  <si>
    <t>Sontag</t>
  </si>
  <si>
    <t>Heike</t>
  </si>
  <si>
    <t>Concordia Haaren</t>
  </si>
  <si>
    <t>Mones-Rohloff</t>
  </si>
  <si>
    <t>Jessica</t>
  </si>
  <si>
    <t>Bal</t>
  </si>
  <si>
    <t>Angelique</t>
  </si>
  <si>
    <t>Wolter</t>
  </si>
  <si>
    <t>Elich</t>
  </si>
  <si>
    <t>Grunwald</t>
  </si>
  <si>
    <t>Ute</t>
  </si>
  <si>
    <t>Götte</t>
  </si>
  <si>
    <t>Anne</t>
  </si>
  <si>
    <t>Windeln</t>
  </si>
  <si>
    <t>Iris</t>
  </si>
  <si>
    <t>BSG Kreissparkasse Heinsberg</t>
  </si>
  <si>
    <t>Maar</t>
  </si>
  <si>
    <t>Loreck</t>
  </si>
  <si>
    <t>Christiane</t>
  </si>
  <si>
    <t>Klinken</t>
  </si>
  <si>
    <t>Tuchenhagen</t>
  </si>
  <si>
    <t>DJK JS Herzogenrath</t>
  </si>
  <si>
    <t>Schrijen</t>
  </si>
  <si>
    <t>Natascha</t>
  </si>
  <si>
    <t>Houben-Schlag</t>
  </si>
  <si>
    <t>Elli</t>
  </si>
  <si>
    <t>Bongard</t>
  </si>
  <si>
    <t>Gabi</t>
  </si>
  <si>
    <t>Gummersbach</t>
  </si>
  <si>
    <t>Silke</t>
  </si>
  <si>
    <t>marathonteam-online.de</t>
  </si>
  <si>
    <t>Herma</t>
  </si>
  <si>
    <t xml:space="preserve"> Heike</t>
  </si>
  <si>
    <t>DJK Jung Siegfried Herzogenrath</t>
  </si>
  <si>
    <t>Tribbels</t>
  </si>
  <si>
    <t xml:space="preserve"> Marina</t>
  </si>
  <si>
    <t>Schüttrumpf</t>
  </si>
  <si>
    <t xml:space="preserve"> Annika</t>
  </si>
  <si>
    <t>Steinzeitläufer</t>
  </si>
  <si>
    <t>Telemann</t>
  </si>
  <si>
    <t xml:space="preserve"> Vera</t>
  </si>
  <si>
    <t>Gautrois</t>
  </si>
  <si>
    <t xml:space="preserve"> Simone</t>
  </si>
  <si>
    <t>Nötges</t>
  </si>
  <si>
    <t xml:space="preserve"> Melanie</t>
  </si>
  <si>
    <t>Sportgemeinschaft Sparkasse Aachen</t>
  </si>
  <si>
    <t>Hahn</t>
  </si>
  <si>
    <t xml:space="preserve"> Sylvia</t>
  </si>
  <si>
    <t>BSG BML Bonn</t>
  </si>
  <si>
    <t>Rädisch</t>
  </si>
  <si>
    <t xml:space="preserve"> Susanne</t>
  </si>
  <si>
    <t>Cioska</t>
  </si>
  <si>
    <t xml:space="preserve"> Claudia</t>
  </si>
  <si>
    <t>Terstappen</t>
  </si>
  <si>
    <t xml:space="preserve"> Nicola</t>
  </si>
  <si>
    <t>Chaviano</t>
  </si>
  <si>
    <t xml:space="preserve"> Mandy</t>
  </si>
  <si>
    <t>Ruhe</t>
  </si>
  <si>
    <t xml:space="preserve"> Tina</t>
  </si>
  <si>
    <t>Christopher</t>
  </si>
  <si>
    <t xml:space="preserve"> Sonja</t>
  </si>
  <si>
    <t>Eiden</t>
  </si>
  <si>
    <t>Alemannia Aachen</t>
  </si>
  <si>
    <t>Tosch</t>
  </si>
  <si>
    <t xml:space="preserve"> Angela</t>
  </si>
  <si>
    <t>Lauftreff Inde Hahn</t>
  </si>
  <si>
    <t>Mießen</t>
  </si>
  <si>
    <t xml:space="preserve"> Elke</t>
  </si>
  <si>
    <t>Heinen</t>
  </si>
  <si>
    <t xml:space="preserve"> Angelika</t>
  </si>
  <si>
    <t>Huppertz</t>
  </si>
  <si>
    <t xml:space="preserve"> Birgit</t>
  </si>
  <si>
    <t>Schi-Club Schwazze Bärresch</t>
  </si>
  <si>
    <t>Wirtz</t>
  </si>
  <si>
    <t xml:space="preserve"> Anja</t>
  </si>
  <si>
    <t>FC Germania Vossenack</t>
  </si>
  <si>
    <t>Reinartz</t>
  </si>
  <si>
    <t>Hamich Runners</t>
  </si>
  <si>
    <t>Graf</t>
  </si>
  <si>
    <t xml:space="preserve"> Helga</t>
  </si>
  <si>
    <t>NISHTU FITNESS</t>
  </si>
  <si>
    <t>BRIQUET</t>
  </si>
  <si>
    <t>NATHALIE</t>
  </si>
  <si>
    <t>COLGEN</t>
  </si>
  <si>
    <t>KORNELIA</t>
  </si>
  <si>
    <t>BELLEVAUX RUNNING</t>
  </si>
  <si>
    <t>TV KONZEN</t>
  </si>
  <si>
    <t>KONINGS</t>
  </si>
  <si>
    <t>MEESSEN</t>
  </si>
  <si>
    <t>ARLETTE</t>
  </si>
  <si>
    <t>ERTK</t>
  </si>
  <si>
    <t>RAMAKERS</t>
  </si>
  <si>
    <t>DOMINIQUE</t>
  </si>
  <si>
    <t>NAHON</t>
  </si>
  <si>
    <t>SYLVIE</t>
  </si>
  <si>
    <t>WACO</t>
  </si>
  <si>
    <t>ISERENTANT</t>
  </si>
  <si>
    <t>CARINE</t>
  </si>
  <si>
    <t>FATZAUN</t>
  </si>
  <si>
    <t>DANIELLE</t>
  </si>
  <si>
    <t>JUNG</t>
  </si>
  <si>
    <t>SIEGLINDE</t>
  </si>
  <si>
    <t>DOUBELS</t>
  </si>
  <si>
    <t>MYRIAM</t>
  </si>
  <si>
    <t>DELREZ</t>
  </si>
  <si>
    <t>SANDRA</t>
  </si>
  <si>
    <t>DETREZ</t>
  </si>
  <si>
    <t>OUFTI TEAM</t>
  </si>
  <si>
    <t>DAHLEN</t>
  </si>
  <si>
    <t>SABINE</t>
  </si>
  <si>
    <t>TEAM KOHL AUTOMOBILE</t>
  </si>
  <si>
    <t>ANSION</t>
  </si>
  <si>
    <t>ISABELLE</t>
  </si>
  <si>
    <t>ISAAC</t>
  </si>
  <si>
    <t>ANJA</t>
  </si>
  <si>
    <t>MEYER HUPPERTZ</t>
  </si>
  <si>
    <t>WIEBKE</t>
  </si>
  <si>
    <t>BUXTEHUDE ALTKOSTER</t>
  </si>
  <si>
    <t>GONSET</t>
  </si>
  <si>
    <t>KARIN</t>
  </si>
  <si>
    <t>KLOMPKES</t>
  </si>
  <si>
    <t>VERONIQUE</t>
  </si>
  <si>
    <t>BRAGARD</t>
  </si>
  <si>
    <t>CHANTAL</t>
  </si>
  <si>
    <t>COSLER</t>
  </si>
  <si>
    <t>SILKE</t>
  </si>
  <si>
    <t>SG SPARKASSE AACHEN</t>
  </si>
  <si>
    <t>WEIGANG</t>
  </si>
  <si>
    <t>UTE</t>
  </si>
  <si>
    <t>LÄCHELN STATT HECHELN</t>
  </si>
  <si>
    <t>GALERE</t>
  </si>
  <si>
    <t>EDITH</t>
  </si>
  <si>
    <t>ISONSCOOL</t>
  </si>
  <si>
    <t>DUPARC</t>
  </si>
  <si>
    <t>OFFERMANNS</t>
  </si>
  <si>
    <t>CLAUDIA</t>
  </si>
  <si>
    <t>DOLLASE</t>
  </si>
  <si>
    <t>ANKE</t>
  </si>
  <si>
    <t>MASSON</t>
  </si>
  <si>
    <t>PASCALE</t>
  </si>
  <si>
    <t>DARSSI</t>
  </si>
  <si>
    <t>FARIDA</t>
  </si>
  <si>
    <t>RUN FOR YOU VERVIERS</t>
  </si>
  <si>
    <t>HAUBRECHTS</t>
  </si>
  <si>
    <t>VAL</t>
  </si>
  <si>
    <t>PIRON</t>
  </si>
  <si>
    <t>SYLVIANE</t>
  </si>
  <si>
    <t>TSV WEEZE</t>
  </si>
  <si>
    <t>OHEIN</t>
  </si>
  <si>
    <t>YVONNE</t>
  </si>
  <si>
    <t>HASENFUBE</t>
  </si>
  <si>
    <t>KOCH</t>
  </si>
  <si>
    <t>ELKE</t>
  </si>
  <si>
    <t>MERTENS</t>
  </si>
  <si>
    <t>NADIA</t>
  </si>
  <si>
    <t>GOEBELS</t>
  </si>
  <si>
    <t>BRIGITTE</t>
  </si>
  <si>
    <t>DELPHINE</t>
  </si>
  <si>
    <t>SMETS</t>
  </si>
  <si>
    <t>LINDA</t>
  </si>
  <si>
    <t>TEAM PALUKO LADIES</t>
  </si>
  <si>
    <t>BREUER</t>
  </si>
  <si>
    <t>SONJA</t>
  </si>
  <si>
    <t>LAC EUPEN</t>
  </si>
  <si>
    <t>KLINKENBERG</t>
  </si>
  <si>
    <t>MARIE-GABRIELLE</t>
  </si>
  <si>
    <t>JOHNEN</t>
  </si>
  <si>
    <t>MONIKA</t>
  </si>
  <si>
    <t>SIMONS</t>
  </si>
  <si>
    <t>Kranz</t>
  </si>
  <si>
    <t>DJK Elmar Kohlscheid</t>
  </si>
  <si>
    <t>Sportsfreund Alsdorf</t>
  </si>
  <si>
    <t>Arz</t>
  </si>
  <si>
    <t>Baesweiler Lauftreff</t>
  </si>
  <si>
    <t>Berger</t>
  </si>
  <si>
    <t>Vera</t>
  </si>
  <si>
    <t>Götting</t>
  </si>
  <si>
    <t>Schmidt</t>
  </si>
  <si>
    <t>Susanne</t>
  </si>
  <si>
    <t>Herpers</t>
  </si>
  <si>
    <t>Angelika</t>
  </si>
  <si>
    <t>de Bache</t>
  </si>
  <si>
    <t>Klaudia</t>
  </si>
  <si>
    <t>vanOijen</t>
  </si>
  <si>
    <t>Chantal</t>
  </si>
  <si>
    <t>04-06-1971</t>
  </si>
  <si>
    <t>Ritt</t>
  </si>
  <si>
    <t>Jennifer</t>
  </si>
  <si>
    <t>04-01-1969</t>
  </si>
  <si>
    <t>vanEgtenKaelen</t>
  </si>
  <si>
    <t>Elian</t>
  </si>
  <si>
    <t>25-03-1970</t>
  </si>
  <si>
    <t>Teunissen</t>
  </si>
  <si>
    <t>Monique</t>
  </si>
  <si>
    <t>18-10-1969</t>
  </si>
  <si>
    <t>Essers</t>
  </si>
  <si>
    <t>06-12-1971</t>
  </si>
  <si>
    <t>Maastricht</t>
  </si>
  <si>
    <t>Stoks</t>
  </si>
  <si>
    <t>Ans</t>
  </si>
  <si>
    <t>16-03-1968</t>
  </si>
  <si>
    <t>Herkenbosch</t>
  </si>
  <si>
    <t>Broeders</t>
  </si>
  <si>
    <t>24-02-1971</t>
  </si>
  <si>
    <t>Brunssum</t>
  </si>
  <si>
    <t xml:space="preserve"> Sandra</t>
  </si>
  <si>
    <t>1970</t>
  </si>
  <si>
    <t>VSV Grenzland/Wegberg</t>
  </si>
  <si>
    <t>VOSSEN</t>
  </si>
  <si>
    <t xml:space="preserve"> Kerstin</t>
  </si>
  <si>
    <t>Team Erdinger Alkoholfrei</t>
  </si>
  <si>
    <t>ELLINGHOVEN-KRÜGER</t>
  </si>
  <si>
    <t xml:space="preserve"> Gabi</t>
  </si>
  <si>
    <t>KÜHN</t>
  </si>
  <si>
    <t xml:space="preserve"> Heidi</t>
  </si>
  <si>
    <t>HANDELS</t>
  </si>
  <si>
    <t xml:space="preserve"> Ute</t>
  </si>
  <si>
    <t>MOHR</t>
  </si>
  <si>
    <t xml:space="preserve"> Antje</t>
  </si>
  <si>
    <t>MV Alsdorf-Wilhelmschacht-Busch</t>
  </si>
  <si>
    <t>HILLIGES</t>
  </si>
  <si>
    <t xml:space="preserve"> Ulrike</t>
  </si>
  <si>
    <t>Lauftreff Aachen Nord</t>
  </si>
  <si>
    <t>BOEG</t>
  </si>
  <si>
    <t xml:space="preserve"> Anette</t>
  </si>
  <si>
    <t>GERARDS</t>
  </si>
  <si>
    <t>Laufschule Ring</t>
  </si>
  <si>
    <t>DUTRANNOIT</t>
  </si>
  <si>
    <t>Veronique</t>
  </si>
  <si>
    <t>45</t>
  </si>
  <si>
    <t>SPIBO</t>
  </si>
  <si>
    <t>47</t>
  </si>
  <si>
    <t>TSCHORN</t>
  </si>
  <si>
    <t>Kirsten</t>
  </si>
  <si>
    <t>48</t>
  </si>
  <si>
    <t/>
  </si>
  <si>
    <t>COOREMANS</t>
  </si>
  <si>
    <t>Véronique</t>
  </si>
  <si>
    <t>Nathalie</t>
  </si>
  <si>
    <t>46</t>
  </si>
  <si>
    <t>CRYNS</t>
  </si>
  <si>
    <t>Valerie</t>
  </si>
  <si>
    <t>49</t>
  </si>
  <si>
    <t>MYSTERE</t>
  </si>
  <si>
    <t>SPYKERMANN</t>
  </si>
  <si>
    <t>Ines</t>
  </si>
  <si>
    <t>TUS</t>
  </si>
  <si>
    <t>DEMIN</t>
  </si>
  <si>
    <t>Lieve</t>
  </si>
  <si>
    <t>de Bruyne</t>
  </si>
  <si>
    <t>LDLV</t>
  </si>
  <si>
    <t>HUBER</t>
  </si>
  <si>
    <t>Regina</t>
  </si>
  <si>
    <t>ENJAMBEE</t>
  </si>
  <si>
    <t>VERGISON</t>
  </si>
  <si>
    <t>PIRLOT</t>
  </si>
  <si>
    <t>Annick</t>
  </si>
  <si>
    <t>USBW ROAD TEAM</t>
  </si>
  <si>
    <t>LEROY</t>
  </si>
  <si>
    <t>Katia</t>
  </si>
  <si>
    <t>van Laer</t>
  </si>
  <si>
    <t>Sarah</t>
  </si>
  <si>
    <t>HENNERESSE</t>
  </si>
  <si>
    <t>Isabelle</t>
  </si>
  <si>
    <t>JOGGANS</t>
  </si>
  <si>
    <t>HILLEN</t>
  </si>
  <si>
    <t>Hilde</t>
  </si>
  <si>
    <t>AVN</t>
  </si>
  <si>
    <t>HOURMAN</t>
  </si>
  <si>
    <t>Gwendoline</t>
  </si>
  <si>
    <t>SCHRODER</t>
  </si>
  <si>
    <t>Anita</t>
  </si>
  <si>
    <t>SC BUTS</t>
  </si>
  <si>
    <t>REMER</t>
  </si>
  <si>
    <t>AARLBORG</t>
  </si>
  <si>
    <t xml:space="preserve"> Mary</t>
  </si>
  <si>
    <t>TG Neuss</t>
  </si>
  <si>
    <t>MANDELARTZ</t>
  </si>
  <si>
    <t xml:space="preserve"> Ratchadaporn</t>
  </si>
  <si>
    <t>MÄURER</t>
  </si>
  <si>
    <t xml:space="preserve"> Maria</t>
  </si>
  <si>
    <t>KOBELT</t>
  </si>
  <si>
    <t xml:space="preserve"> Christine</t>
  </si>
  <si>
    <t>LEHNEN</t>
  </si>
  <si>
    <t xml:space="preserve"> Natascha</t>
  </si>
  <si>
    <t>NADENAU</t>
  </si>
  <si>
    <t xml:space="preserve"> Agnes</t>
  </si>
  <si>
    <t>BB Medica</t>
  </si>
  <si>
    <t>EREN</t>
  </si>
  <si>
    <t xml:space="preserve"> Serife</t>
  </si>
  <si>
    <t>MOHMEYER</t>
  </si>
  <si>
    <t>lauf-los</t>
  </si>
  <si>
    <t>HELLWIG</t>
  </si>
  <si>
    <t xml:space="preserve"> Vivian</t>
  </si>
  <si>
    <t>Zentis GmbH &amp; Co. KG</t>
  </si>
  <si>
    <t>SCHUMACHER</t>
  </si>
  <si>
    <t xml:space="preserve"> Astrid</t>
  </si>
  <si>
    <t>JUSTUS</t>
  </si>
  <si>
    <t xml:space="preserve"> Martina</t>
  </si>
  <si>
    <t>ZITZEN</t>
  </si>
  <si>
    <t xml:space="preserve"> Nadja</t>
  </si>
  <si>
    <t>BAUER</t>
  </si>
  <si>
    <t xml:space="preserve"> Andrea</t>
  </si>
  <si>
    <t>BranderLaufschnecken</t>
  </si>
  <si>
    <t>Piel</t>
  </si>
  <si>
    <t>Demarteau</t>
  </si>
  <si>
    <t>Angele</t>
  </si>
  <si>
    <t>Dieters</t>
  </si>
  <si>
    <t>Jacqueline</t>
  </si>
  <si>
    <t>STB</t>
  </si>
  <si>
    <t>Krudwig</t>
  </si>
  <si>
    <t xml:space="preserve"> Michi</t>
  </si>
  <si>
    <t>Thonnett</t>
  </si>
  <si>
    <t xml:space="preserve"> Silvia</t>
  </si>
  <si>
    <t>Siebert</t>
  </si>
  <si>
    <t xml:space="preserve"> Dora</t>
  </si>
  <si>
    <t>FC Hennef</t>
  </si>
  <si>
    <t>Hauschild</t>
  </si>
  <si>
    <t>Skikeller Kaulard &amp; schroiff</t>
  </si>
  <si>
    <t>Lenzen</t>
  </si>
  <si>
    <t>Monika</t>
  </si>
  <si>
    <t>Anja</t>
  </si>
  <si>
    <t>Kleisa</t>
  </si>
  <si>
    <t>Johanna</t>
  </si>
  <si>
    <t>IAC Düren</t>
  </si>
  <si>
    <t>Kuckertz</t>
  </si>
  <si>
    <t>Nicola</t>
  </si>
  <si>
    <t>Fink</t>
  </si>
  <si>
    <t>TuS Kreuzweingarten-Rheder</t>
  </si>
  <si>
    <t>Gersenich</t>
  </si>
  <si>
    <t>SG Sparkasse Aachen</t>
  </si>
  <si>
    <t>Fränkel</t>
  </si>
  <si>
    <t>Lustlauf mein Verein</t>
  </si>
  <si>
    <t>Stockem</t>
  </si>
  <si>
    <t>MedAix</t>
  </si>
  <si>
    <t>Krieger</t>
  </si>
  <si>
    <t>Fleu</t>
  </si>
  <si>
    <t>Heuermann</t>
  </si>
  <si>
    <t>Simone</t>
  </si>
  <si>
    <t>Fischer</t>
  </si>
  <si>
    <t>LG Germania Freund</t>
  </si>
  <si>
    <t>Kern</t>
  </si>
  <si>
    <t>Walmrath</t>
  </si>
  <si>
    <t>Margit</t>
  </si>
  <si>
    <t>Knüvener</t>
  </si>
  <si>
    <t>Manuela</t>
  </si>
  <si>
    <t>Offermanns</t>
  </si>
  <si>
    <t>Jansen</t>
  </si>
  <si>
    <t>Jagdfeld</t>
  </si>
  <si>
    <t>Britta</t>
  </si>
  <si>
    <t>Conen</t>
  </si>
  <si>
    <t>Breuer</t>
  </si>
  <si>
    <t>Schlerkmann</t>
  </si>
  <si>
    <t>Stefanie</t>
  </si>
  <si>
    <t>Tus Schmidt-Friday Night</t>
  </si>
  <si>
    <t>Nießen-Hallmanns</t>
  </si>
  <si>
    <t>Krieg</t>
  </si>
  <si>
    <t>Laufteam Pirmasens</t>
  </si>
  <si>
    <t>Werker</t>
  </si>
  <si>
    <t>Karla</t>
  </si>
  <si>
    <t>viktoria huppenbroich</t>
  </si>
  <si>
    <t>Bielarz</t>
  </si>
  <si>
    <t>Bianca</t>
  </si>
  <si>
    <t>LC Euskirchen</t>
  </si>
  <si>
    <t>Liedtke</t>
  </si>
  <si>
    <t>TUS Lammersdorf</t>
  </si>
  <si>
    <t>März</t>
  </si>
  <si>
    <t>Kommer-Ritzka</t>
  </si>
  <si>
    <t>Stege</t>
  </si>
  <si>
    <t>Postir</t>
  </si>
  <si>
    <t>Rasche</t>
  </si>
  <si>
    <t>Karl</t>
  </si>
  <si>
    <t>Christine</t>
  </si>
  <si>
    <t>TV Ochsenfurt</t>
  </si>
  <si>
    <t>Ortmanns-Momma</t>
  </si>
  <si>
    <t>GEIKEN</t>
  </si>
  <si>
    <t>LG RWE Power / LAZ PUMA Rhein-Sieg</t>
  </si>
  <si>
    <t>MARTINE</t>
  </si>
  <si>
    <t>RFCL</t>
  </si>
  <si>
    <t>1967</t>
  </si>
  <si>
    <t>1969</t>
  </si>
  <si>
    <t>1968</t>
  </si>
  <si>
    <t>IRIS</t>
  </si>
  <si>
    <t>TUCHENHAGEN</t>
  </si>
  <si>
    <t>DJK JUNG SIEGFR</t>
  </si>
  <si>
    <t>MARCOTTE</t>
  </si>
  <si>
    <t>1971</t>
  </si>
  <si>
    <t>CHALLENGE L'AVE</t>
  </si>
  <si>
    <t>KOHL</t>
  </si>
  <si>
    <t>ANGÉLIQUE</t>
  </si>
  <si>
    <t>FOULEES DU PLAI</t>
  </si>
  <si>
    <t>LOUSBERG</t>
  </si>
  <si>
    <t>TRANSITION SPOR</t>
  </si>
  <si>
    <t>CUPERS</t>
  </si>
  <si>
    <t>EVELYNE</t>
  </si>
  <si>
    <t>CANISIUS</t>
  </si>
  <si>
    <t>ANNEPASCALE</t>
  </si>
  <si>
    <t>CLUSSE</t>
  </si>
  <si>
    <t>GOHY</t>
  </si>
  <si>
    <t>VALÉRIE</t>
  </si>
  <si>
    <t>GENON</t>
  </si>
  <si>
    <t>MARIE-PIERRE</t>
  </si>
  <si>
    <t>HADER</t>
  </si>
  <si>
    <t>MARIA</t>
  </si>
  <si>
    <t>GERMANIA 07 DÜR</t>
  </si>
  <si>
    <t>HUBERTY</t>
  </si>
  <si>
    <t>SC BUTGENBACH</t>
  </si>
  <si>
    <t>Eßer</t>
  </si>
  <si>
    <t>ohne Verein</t>
  </si>
  <si>
    <t>Ney</t>
  </si>
  <si>
    <t>TSV Alemania Aachen</t>
  </si>
  <si>
    <t>Wagner</t>
  </si>
  <si>
    <t xml:space="preserve"> Sabine</t>
  </si>
  <si>
    <t>Isman</t>
  </si>
  <si>
    <t xml:space="preserve"> Dehen</t>
  </si>
  <si>
    <t>Frantzen</t>
  </si>
  <si>
    <t>Bodden</t>
  </si>
  <si>
    <t>Chowiratowicz</t>
  </si>
  <si>
    <t xml:space="preserve"> Agnieszka</t>
  </si>
  <si>
    <t>Polen</t>
  </si>
  <si>
    <t>Klinkenberg</t>
  </si>
  <si>
    <t>Kerschgens</t>
  </si>
  <si>
    <t xml:space="preserve"> Esther</t>
  </si>
  <si>
    <t>Kttner</t>
  </si>
  <si>
    <t xml:space="preserve"> Christiane</t>
  </si>
  <si>
    <t>Laufmonster</t>
  </si>
  <si>
    <t>Bielicke</t>
  </si>
  <si>
    <t xml:space="preserve"> Manja</t>
  </si>
  <si>
    <t>ART Dsseldorf</t>
  </si>
  <si>
    <t>Kaulisch</t>
  </si>
  <si>
    <t xml:space="preserve"> Marion</t>
  </si>
  <si>
    <t>MST Laufpoint</t>
  </si>
  <si>
    <t>Klein</t>
  </si>
  <si>
    <t xml:space="preserve"> Britta</t>
  </si>
  <si>
    <t>Marathon-Club Eschweiler</t>
  </si>
  <si>
    <t>Meibeck</t>
  </si>
  <si>
    <t>Arslan</t>
  </si>
  <si>
    <t xml:space="preserve"> Nuray</t>
  </si>
  <si>
    <t>Bewegungswelten</t>
  </si>
  <si>
    <t>M”bus</t>
  </si>
  <si>
    <t>LT Skinny Bergheim 02</t>
  </si>
  <si>
    <t>Linke</t>
  </si>
  <si>
    <t xml:space="preserve"> Inge</t>
  </si>
  <si>
    <t>Staffa</t>
  </si>
  <si>
    <t xml:space="preserve"> Bettina</t>
  </si>
  <si>
    <t>Rey</t>
  </si>
  <si>
    <t xml:space="preserve"> Marta</t>
  </si>
  <si>
    <t>Schumacher</t>
  </si>
  <si>
    <t xml:space="preserve"> Alice</t>
  </si>
  <si>
    <t>Sueß-Henning</t>
  </si>
  <si>
    <t xml:space="preserve"> Nicole</t>
  </si>
  <si>
    <t>Conrad</t>
  </si>
  <si>
    <t>Menden</t>
  </si>
  <si>
    <t>LC Weilerswist</t>
  </si>
  <si>
    <t xml:space="preserve"> Rita</t>
  </si>
  <si>
    <t>DJKJung-Siegfried Herzogenrath</t>
  </si>
  <si>
    <t>Turboschnecken</t>
  </si>
  <si>
    <t>Gundl</t>
  </si>
  <si>
    <t xml:space="preserve"> Rosemarie</t>
  </si>
  <si>
    <t>Volles</t>
  </si>
  <si>
    <t xml:space="preserve"> Annelie</t>
  </si>
  <si>
    <t>Sommer</t>
  </si>
  <si>
    <t>VfR Unterbruch LG</t>
  </si>
  <si>
    <t>Zeien</t>
  </si>
  <si>
    <t>DLC Aachen</t>
  </si>
  <si>
    <t>Thielen</t>
  </si>
  <si>
    <t>Rita</t>
  </si>
  <si>
    <t>Running Daddys Donnerberg</t>
  </si>
  <si>
    <t>Zimmermann</t>
  </si>
  <si>
    <t>DTV Derichsweiler Rössler Papier</t>
  </si>
  <si>
    <t>Mertens</t>
  </si>
  <si>
    <t>Silvia</t>
  </si>
  <si>
    <t>JeBi-Ritter</t>
  </si>
  <si>
    <t>van de Laan</t>
  </si>
  <si>
    <t>Laan</t>
  </si>
  <si>
    <t>Sittard</t>
  </si>
  <si>
    <t>Florie</t>
  </si>
  <si>
    <t>Yvette</t>
  </si>
  <si>
    <t>van Puijvelde</t>
  </si>
  <si>
    <t>Kremer</t>
  </si>
  <si>
    <t>Gauvin</t>
  </si>
  <si>
    <t>Sonia</t>
  </si>
  <si>
    <t>Carter</t>
  </si>
  <si>
    <t>Brigitte</t>
  </si>
  <si>
    <t>OIrsbeek</t>
  </si>
  <si>
    <t>Kesteloo</t>
  </si>
  <si>
    <t xml:space="preserve"> Janna</t>
  </si>
  <si>
    <t>Winkeler</t>
  </si>
  <si>
    <t xml:space="preserve"> Mechthild</t>
  </si>
  <si>
    <t>Wiemke</t>
  </si>
  <si>
    <t xml:space="preserve"> Steffi</t>
  </si>
  <si>
    <t>LauffreundeAbenden/Obermaubach</t>
  </si>
  <si>
    <t>Stollenwerk</t>
  </si>
  <si>
    <t>LG Mützenich</t>
  </si>
  <si>
    <t>HEIDBÜCHEL</t>
  </si>
  <si>
    <t xml:space="preserve"> Manuela</t>
  </si>
  <si>
    <t>Roehl</t>
  </si>
  <si>
    <t>Bauer</t>
  </si>
  <si>
    <t>IAC-Düren/1.Kuchen-Walker-Club</t>
  </si>
  <si>
    <t>Vinken</t>
  </si>
  <si>
    <t>Kalupahana</t>
  </si>
  <si>
    <t>Tania</t>
  </si>
  <si>
    <t>Debets-Ederveen</t>
  </si>
  <si>
    <t>Esther</t>
  </si>
  <si>
    <t>Achilles Top</t>
  </si>
  <si>
    <t>Popall</t>
  </si>
  <si>
    <t>Sabine</t>
  </si>
  <si>
    <t>Kemmerling</t>
  </si>
  <si>
    <t>LG RWE Power</t>
  </si>
  <si>
    <t>Rieper</t>
  </si>
  <si>
    <t xml:space="preserve"> Sibylle</t>
  </si>
  <si>
    <t>SIG IÀM Family Rieper</t>
  </si>
  <si>
    <t>Meeßen</t>
  </si>
  <si>
    <t xml:space="preserve"> Gabriele</t>
  </si>
  <si>
    <t>SIG Team Gascogne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</si>
</sst>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Segoe UI"/>
      <family val="2"/>
    </font>
    <font>
      <sz val="11"/>
      <color indexed="8"/>
      <name val="Calibri Light"/>
      <family val="2"/>
    </font>
    <font>
      <b/>
      <sz val="10"/>
      <color indexed="8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7"/>
      <color rgb="FF000000"/>
      <name val="Segoe UI"/>
      <family val="2"/>
    </font>
    <font>
      <sz val="11"/>
      <color rgb="FF000000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4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3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6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10" fillId="0" borderId="10" xfId="52" applyNumberFormat="1" applyFont="1" applyFill="1" applyBorder="1" applyAlignment="1" applyProtection="1">
      <alignment/>
      <protection/>
    </xf>
    <xf numFmtId="0" fontId="10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left" wrapText="1"/>
    </xf>
    <xf numFmtId="0" fontId="6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1" xfId="0" applyFont="1" applyFill="1" applyBorder="1" applyAlignment="1">
      <alignment vertical="center"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 indent="1"/>
    </xf>
    <xf numFmtId="0" fontId="66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67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68" fillId="0" borderId="10" xfId="0" applyFont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Border="1" applyAlignment="1" quotePrefix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811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6_79.HTM" TargetMode="External" /><Relationship Id="rId2" Type="http://schemas.openxmlformats.org/officeDocument/2006/relationships/hyperlink" Target="http://www.tv-huchem-stammeln.de/cms/html/la/ergebnisse/2016/_6_86.HTM" TargetMode="External" /><Relationship Id="rId3" Type="http://schemas.openxmlformats.org/officeDocument/2006/relationships/hyperlink" Target="http://www.tv-huchem-stammeln.de/cms/html/la/ergebnisse/2016/_6_98.HTM" TargetMode="External" /><Relationship Id="rId4" Type="http://schemas.openxmlformats.org/officeDocument/2006/relationships/hyperlink" Target="http://www.tv-huchem-stammeln.de/cms/html/la/ergebnisse/2016/_6_104.HTM" TargetMode="External" /><Relationship Id="rId5" Type="http://schemas.openxmlformats.org/officeDocument/2006/relationships/hyperlink" Target="http://www.tv-huchem-stammeln.de/cms/html/la/ergebnisse/2016/_6_138.HTM" TargetMode="External" /><Relationship Id="rId6" Type="http://schemas.openxmlformats.org/officeDocument/2006/relationships/hyperlink" Target="http://www.tv-huchem-stammeln.de/cms/html/la/ergebnisse/2016/_6_177.HTM" TargetMode="External" /><Relationship Id="rId7" Type="http://schemas.openxmlformats.org/officeDocument/2006/relationships/hyperlink" Target="http://www.tv-huchem-stammeln.de/cms/html/la/ergebnisse/2016/_6_178.HTM" TargetMode="External" /><Relationship Id="rId8" Type="http://schemas.openxmlformats.org/officeDocument/2006/relationships/hyperlink" Target="http://www.tv-huchem-stammeln.de/cms/html/la/ergebnisse/2016/_6_185.HTM" TargetMode="External" /><Relationship Id="rId9" Type="http://schemas.openxmlformats.org/officeDocument/2006/relationships/hyperlink" Target="http://www.tv-huchem-stammeln.de/cms/html/la/ergebnisse/2016/_4_77.HTM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89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10" sqref="J10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2" width="3.00390625" style="3" bestFit="1" customWidth="1"/>
    <col min="43" max="43" width="4.00390625" style="3" bestFit="1" customWidth="1"/>
    <col min="44" max="44" width="0.562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71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8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50</v>
      </c>
      <c r="L2" s="13" t="s">
        <v>16</v>
      </c>
      <c r="M2" s="13" t="s">
        <v>17</v>
      </c>
      <c r="N2" s="13" t="s">
        <v>15</v>
      </c>
      <c r="O2" s="13" t="s">
        <v>19</v>
      </c>
      <c r="P2" s="13" t="s">
        <v>20</v>
      </c>
      <c r="Q2" s="13" t="s">
        <v>18</v>
      </c>
      <c r="R2" s="4" t="s">
        <v>12</v>
      </c>
      <c r="S2" s="13" t="s">
        <v>60</v>
      </c>
      <c r="T2" s="13" t="s">
        <v>22</v>
      </c>
      <c r="U2" s="13" t="s">
        <v>10</v>
      </c>
      <c r="V2" s="13" t="s">
        <v>11</v>
      </c>
      <c r="W2" s="13" t="s">
        <v>21</v>
      </c>
      <c r="X2" s="13" t="s">
        <v>34</v>
      </c>
      <c r="Y2" s="13" t="s">
        <v>23</v>
      </c>
      <c r="Z2" s="13" t="s">
        <v>13</v>
      </c>
      <c r="AA2" s="13" t="s">
        <v>61</v>
      </c>
      <c r="AB2" s="13" t="s">
        <v>35</v>
      </c>
      <c r="AC2" s="13" t="s">
        <v>62</v>
      </c>
      <c r="AD2" s="13" t="s">
        <v>14</v>
      </c>
      <c r="AE2" s="13" t="s">
        <v>63</v>
      </c>
      <c r="AF2" s="13" t="s">
        <v>64</v>
      </c>
      <c r="AG2" s="13" t="s">
        <v>24</v>
      </c>
      <c r="AH2" s="13" t="s">
        <v>65</v>
      </c>
      <c r="AI2" s="13" t="s">
        <v>60</v>
      </c>
      <c r="AJ2" s="13" t="s">
        <v>25</v>
      </c>
      <c r="AK2" s="13" t="s">
        <v>47</v>
      </c>
      <c r="AL2" s="13" t="s">
        <v>29</v>
      </c>
      <c r="AM2" s="13" t="s">
        <v>26</v>
      </c>
      <c r="AN2" s="13" t="s">
        <v>66</v>
      </c>
      <c r="AO2" s="13" t="s">
        <v>27</v>
      </c>
      <c r="AP2" s="13" t="s">
        <v>28</v>
      </c>
      <c r="AQ2" s="13" t="s">
        <v>33</v>
      </c>
      <c r="AR2" s="13" t="s">
        <v>67</v>
      </c>
      <c r="AS2" s="13" t="s">
        <v>36</v>
      </c>
      <c r="AT2" s="13" t="s">
        <v>30</v>
      </c>
      <c r="AU2" s="13" t="s">
        <v>31</v>
      </c>
      <c r="AV2" s="1" t="s">
        <v>32</v>
      </c>
    </row>
    <row r="3" spans="1:48" s="1" customFormat="1" ht="13.5" customHeight="1">
      <c r="A3" s="14">
        <v>1</v>
      </c>
      <c r="B3" s="2">
        <f>SUM(K3:AV3)</f>
        <v>1143</v>
      </c>
      <c r="C3" s="21">
        <f>COUNT(K3:AV3)</f>
        <v>23</v>
      </c>
      <c r="D3" s="21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21">
        <f>IF(COUNT(K3:AV3)&lt;22,IF(COUNT(K3:AV3)&gt;14,(COUNT(K3:AV3)-15),0)*20,120)</f>
        <v>120</v>
      </c>
      <c r="F3" s="24">
        <f>D3+E3</f>
        <v>870</v>
      </c>
      <c r="G3" s="54" t="s">
        <v>48</v>
      </c>
      <c r="H3" s="54" t="s">
        <v>77</v>
      </c>
      <c r="I3" s="29">
        <v>1968</v>
      </c>
      <c r="J3" s="26" t="s">
        <v>460</v>
      </c>
      <c r="K3" s="17">
        <v>50</v>
      </c>
      <c r="L3" s="20">
        <v>50</v>
      </c>
      <c r="M3" s="20">
        <v>50</v>
      </c>
      <c r="N3" s="3"/>
      <c r="O3" s="3"/>
      <c r="P3" s="3"/>
      <c r="Q3" s="20"/>
      <c r="R3" s="2"/>
      <c r="S3" s="3"/>
      <c r="T3" s="3"/>
      <c r="U3" s="3"/>
      <c r="V3" s="3"/>
      <c r="W3" s="3">
        <v>49</v>
      </c>
      <c r="X3" s="3">
        <v>49</v>
      </c>
      <c r="Y3" s="20">
        <v>49</v>
      </c>
      <c r="Z3" s="20">
        <v>50</v>
      </c>
      <c r="AA3" s="20">
        <v>50</v>
      </c>
      <c r="AB3" s="20">
        <v>50</v>
      </c>
      <c r="AC3" s="3">
        <v>50</v>
      </c>
      <c r="AD3" s="3"/>
      <c r="AE3" s="20">
        <v>50</v>
      </c>
      <c r="AF3" s="3">
        <v>49</v>
      </c>
      <c r="AG3" s="20">
        <v>50</v>
      </c>
      <c r="AH3" s="3"/>
      <c r="AI3" s="3">
        <v>50</v>
      </c>
      <c r="AJ3" s="3"/>
      <c r="AK3" s="3">
        <v>50</v>
      </c>
      <c r="AL3" s="3">
        <v>50</v>
      </c>
      <c r="AM3" s="20">
        <v>50</v>
      </c>
      <c r="AN3" s="20">
        <v>50</v>
      </c>
      <c r="AO3" s="3"/>
      <c r="AP3" s="3">
        <v>49</v>
      </c>
      <c r="AQ3" s="3">
        <v>50</v>
      </c>
      <c r="AR3" s="3"/>
      <c r="AS3" s="3">
        <v>50</v>
      </c>
      <c r="AT3" s="3">
        <v>49</v>
      </c>
      <c r="AU3" s="6">
        <v>49</v>
      </c>
      <c r="AV3" s="21"/>
    </row>
    <row r="4" spans="1:48" s="1" customFormat="1" ht="13.5" customHeight="1">
      <c r="A4" s="14">
        <v>2</v>
      </c>
      <c r="B4" s="2">
        <f>SUM(K4:AV4)</f>
        <v>1465</v>
      </c>
      <c r="C4" s="21">
        <f>COUNT(K4:AV4)</f>
        <v>30</v>
      </c>
      <c r="D4" s="21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749</v>
      </c>
      <c r="E4" s="21">
        <f>IF(COUNT(K4:AV4)&lt;22,IF(COUNT(K4:AV4)&gt;14,(COUNT(K4:AV4)-15),0)*20,120)</f>
        <v>120</v>
      </c>
      <c r="F4" s="24">
        <f>D4+E4</f>
        <v>869</v>
      </c>
      <c r="G4" s="52" t="s">
        <v>183</v>
      </c>
      <c r="H4" s="52" t="s">
        <v>184</v>
      </c>
      <c r="I4" s="34">
        <v>1969</v>
      </c>
      <c r="J4" s="34" t="s">
        <v>13</v>
      </c>
      <c r="K4" s="3"/>
      <c r="L4" s="3"/>
      <c r="M4" s="20">
        <v>48</v>
      </c>
      <c r="N4" s="3">
        <v>49</v>
      </c>
      <c r="O4" s="20">
        <v>48</v>
      </c>
      <c r="P4" s="3">
        <v>47</v>
      </c>
      <c r="Q4" s="3">
        <v>49</v>
      </c>
      <c r="R4" s="20">
        <v>49</v>
      </c>
      <c r="S4" s="20">
        <v>37</v>
      </c>
      <c r="T4" s="3">
        <v>50</v>
      </c>
      <c r="U4" s="20">
        <v>49</v>
      </c>
      <c r="V4" s="3">
        <v>49</v>
      </c>
      <c r="W4" s="3"/>
      <c r="X4" s="3">
        <v>50</v>
      </c>
      <c r="Y4" s="3">
        <v>50</v>
      </c>
      <c r="Z4" s="3">
        <v>50</v>
      </c>
      <c r="AA4" s="20">
        <v>49</v>
      </c>
      <c r="AB4" s="3"/>
      <c r="AC4" s="3">
        <v>50</v>
      </c>
      <c r="AD4" s="3">
        <v>50</v>
      </c>
      <c r="AE4" s="3"/>
      <c r="AF4" s="3">
        <v>48</v>
      </c>
      <c r="AG4" s="3">
        <v>50</v>
      </c>
      <c r="AH4" s="3">
        <v>49</v>
      </c>
      <c r="AI4" s="20">
        <v>48</v>
      </c>
      <c r="AJ4" s="3"/>
      <c r="AK4" s="3">
        <v>49</v>
      </c>
      <c r="AL4" s="20">
        <v>50</v>
      </c>
      <c r="AM4" s="3">
        <v>50</v>
      </c>
      <c r="AN4" s="3"/>
      <c r="AO4" s="20">
        <v>50</v>
      </c>
      <c r="AP4" s="3">
        <v>50</v>
      </c>
      <c r="AQ4" s="3">
        <v>49</v>
      </c>
      <c r="AR4" s="3"/>
      <c r="AS4" s="20">
        <v>50</v>
      </c>
      <c r="AT4" s="20">
        <v>48</v>
      </c>
      <c r="AU4" s="20">
        <v>50</v>
      </c>
      <c r="AV4" s="20">
        <v>50</v>
      </c>
    </row>
    <row r="5" spans="1:48" s="1" customFormat="1" ht="13.5" customHeight="1">
      <c r="A5" s="14">
        <v>3</v>
      </c>
      <c r="B5" s="2">
        <f>SUM(K5:AV5)</f>
        <v>997</v>
      </c>
      <c r="C5" s="21">
        <f>COUNT(K5:AV5)</f>
        <v>21</v>
      </c>
      <c r="D5" s="21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729</v>
      </c>
      <c r="E5" s="21">
        <f>IF(COUNT(K5:AV5)&lt;22,IF(COUNT(K5:AV5)&gt;14,(COUNT(K5:AV5)-15),0)*20,120)</f>
        <v>120</v>
      </c>
      <c r="F5" s="24">
        <f>D5+E5</f>
        <v>849</v>
      </c>
      <c r="G5" s="52" t="s">
        <v>208</v>
      </c>
      <c r="H5" s="17" t="s">
        <v>209</v>
      </c>
      <c r="I5" s="34">
        <v>1969</v>
      </c>
      <c r="J5" s="34" t="s">
        <v>12</v>
      </c>
      <c r="K5" s="3"/>
      <c r="L5" s="3"/>
      <c r="M5" s="3"/>
      <c r="N5" s="3">
        <v>43</v>
      </c>
      <c r="O5" s="3"/>
      <c r="P5" s="3"/>
      <c r="Q5" s="3"/>
      <c r="R5" s="20">
        <v>48</v>
      </c>
      <c r="S5" s="20">
        <v>38</v>
      </c>
      <c r="T5" s="3">
        <v>49</v>
      </c>
      <c r="U5" s="3"/>
      <c r="V5" s="3">
        <v>47</v>
      </c>
      <c r="W5" s="3"/>
      <c r="X5" s="3"/>
      <c r="Y5" s="3">
        <v>48</v>
      </c>
      <c r="Z5" s="3"/>
      <c r="AA5" s="3">
        <v>47</v>
      </c>
      <c r="AB5" s="20">
        <v>50</v>
      </c>
      <c r="AC5" s="3"/>
      <c r="AD5" s="30">
        <v>48</v>
      </c>
      <c r="AE5" s="20">
        <v>49</v>
      </c>
      <c r="AF5" s="3"/>
      <c r="AG5" s="20">
        <v>48</v>
      </c>
      <c r="AH5" s="3"/>
      <c r="AI5" s="20">
        <v>46</v>
      </c>
      <c r="AJ5" s="3"/>
      <c r="AK5" s="3">
        <v>48</v>
      </c>
      <c r="AL5" s="20">
        <v>49</v>
      </c>
      <c r="AM5" s="30">
        <v>49</v>
      </c>
      <c r="AN5" s="20">
        <v>49</v>
      </c>
      <c r="AO5" s="3"/>
      <c r="AP5" s="3">
        <v>48</v>
      </c>
      <c r="AQ5" s="3"/>
      <c r="AR5" s="3"/>
      <c r="AS5" s="3">
        <v>49</v>
      </c>
      <c r="AT5" s="3">
        <v>47</v>
      </c>
      <c r="AU5" s="3">
        <v>48</v>
      </c>
      <c r="AV5" s="21">
        <v>49</v>
      </c>
    </row>
    <row r="6" spans="1:48" s="1" customFormat="1" ht="13.5" customHeight="1">
      <c r="A6" s="14">
        <v>4</v>
      </c>
      <c r="B6" s="2">
        <f>SUM(K6:AV6)</f>
        <v>1317</v>
      </c>
      <c r="C6" s="21">
        <f>COUNT(K6:AV6)</f>
        <v>29</v>
      </c>
      <c r="D6" s="21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720</v>
      </c>
      <c r="E6" s="21">
        <f>IF(COUNT(K6:AV6)&lt;22,IF(COUNT(K6:AV6)&gt;14,(COUNT(K6:AV6)-15),0)*20,120)</f>
        <v>120</v>
      </c>
      <c r="F6" s="24">
        <f>D6+E6</f>
        <v>840</v>
      </c>
      <c r="G6" s="17" t="s">
        <v>111</v>
      </c>
      <c r="H6" s="17" t="s">
        <v>38</v>
      </c>
      <c r="I6" s="26">
        <v>1971</v>
      </c>
      <c r="J6" s="26" t="s">
        <v>14</v>
      </c>
      <c r="K6" s="3">
        <v>42</v>
      </c>
      <c r="L6" s="3">
        <v>47</v>
      </c>
      <c r="M6" s="3">
        <v>47</v>
      </c>
      <c r="N6" s="3">
        <v>37</v>
      </c>
      <c r="O6" s="3">
        <v>45</v>
      </c>
      <c r="P6" s="3">
        <v>49</v>
      </c>
      <c r="Q6" s="3">
        <v>43</v>
      </c>
      <c r="R6" s="21">
        <v>49</v>
      </c>
      <c r="S6" s="3">
        <v>49</v>
      </c>
      <c r="T6" s="3">
        <v>37</v>
      </c>
      <c r="U6" s="3"/>
      <c r="V6" s="3"/>
      <c r="W6" s="3">
        <v>48</v>
      </c>
      <c r="X6" s="3">
        <v>45</v>
      </c>
      <c r="Y6" s="3">
        <v>43</v>
      </c>
      <c r="Z6" s="3">
        <v>49</v>
      </c>
      <c r="AA6" s="3">
        <v>49</v>
      </c>
      <c r="AB6" s="3">
        <v>46</v>
      </c>
      <c r="AC6" s="20">
        <v>48</v>
      </c>
      <c r="AD6" s="3">
        <v>48</v>
      </c>
      <c r="AE6" s="3">
        <v>47</v>
      </c>
      <c r="AF6" s="3">
        <v>42</v>
      </c>
      <c r="AG6" s="3">
        <v>45</v>
      </c>
      <c r="AH6" s="3">
        <v>47</v>
      </c>
      <c r="AI6" s="3">
        <v>47</v>
      </c>
      <c r="AJ6" s="3"/>
      <c r="AK6" s="3"/>
      <c r="AL6" s="3"/>
      <c r="AM6" s="3">
        <v>48</v>
      </c>
      <c r="AN6" s="20">
        <v>46</v>
      </c>
      <c r="AO6" s="20">
        <v>48</v>
      </c>
      <c r="AP6" s="3">
        <v>44</v>
      </c>
      <c r="AQ6" s="3"/>
      <c r="AR6" s="3"/>
      <c r="AS6" s="3">
        <v>45</v>
      </c>
      <c r="AT6" s="3">
        <v>37</v>
      </c>
      <c r="AU6" s="3"/>
      <c r="AV6" s="2"/>
    </row>
    <row r="7" spans="1:48" s="1" customFormat="1" ht="13.5" customHeight="1">
      <c r="A7" s="14">
        <v>5</v>
      </c>
      <c r="B7" s="2">
        <f>SUM(K7:AV7)</f>
        <v>1149</v>
      </c>
      <c r="C7" s="21">
        <f>COUNT(K7:AV7)</f>
        <v>26</v>
      </c>
      <c r="D7" s="21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712</v>
      </c>
      <c r="E7" s="21">
        <f>IF(COUNT(K7:AV7)&lt;22,IF(COUNT(K7:AV7)&gt;14,(COUNT(K7:AV7)-15),0)*20,120)</f>
        <v>120</v>
      </c>
      <c r="F7" s="24">
        <f>D7+E7</f>
        <v>832</v>
      </c>
      <c r="G7" s="53" t="s">
        <v>41</v>
      </c>
      <c r="H7" s="53" t="s">
        <v>42</v>
      </c>
      <c r="I7" s="32">
        <v>1970</v>
      </c>
      <c r="J7" s="32" t="s">
        <v>12</v>
      </c>
      <c r="K7" s="3">
        <v>40</v>
      </c>
      <c r="L7" s="20">
        <v>36</v>
      </c>
      <c r="M7" s="3">
        <v>46</v>
      </c>
      <c r="N7" s="3">
        <v>39</v>
      </c>
      <c r="O7" s="3">
        <v>46</v>
      </c>
      <c r="P7" s="20">
        <v>47</v>
      </c>
      <c r="Q7" s="3">
        <v>41</v>
      </c>
      <c r="R7" s="2">
        <v>48</v>
      </c>
      <c r="S7" s="3">
        <v>48</v>
      </c>
      <c r="T7" s="3">
        <v>34</v>
      </c>
      <c r="U7" s="3">
        <v>48</v>
      </c>
      <c r="V7" s="3"/>
      <c r="W7" s="3"/>
      <c r="X7" s="3"/>
      <c r="Y7" s="3">
        <v>44</v>
      </c>
      <c r="Z7" s="3">
        <v>48</v>
      </c>
      <c r="AA7" s="3">
        <v>46</v>
      </c>
      <c r="AB7" s="3">
        <v>48</v>
      </c>
      <c r="AC7" s="3">
        <v>48</v>
      </c>
      <c r="AD7" s="3">
        <v>46</v>
      </c>
      <c r="AE7" s="3">
        <v>46</v>
      </c>
      <c r="AF7" s="3">
        <v>43</v>
      </c>
      <c r="AG7" s="3">
        <v>48</v>
      </c>
      <c r="AH7" s="3"/>
      <c r="AI7" s="3"/>
      <c r="AJ7" s="3">
        <v>43</v>
      </c>
      <c r="AK7" s="3"/>
      <c r="AL7" s="3"/>
      <c r="AM7" s="30">
        <v>48</v>
      </c>
      <c r="AN7" s="3">
        <v>50</v>
      </c>
      <c r="AO7" s="20">
        <v>46</v>
      </c>
      <c r="AP7" s="3"/>
      <c r="AQ7" s="3"/>
      <c r="AR7" s="3"/>
      <c r="AS7" s="20">
        <v>47</v>
      </c>
      <c r="AT7" s="20">
        <v>25</v>
      </c>
      <c r="AU7" s="3"/>
      <c r="AV7" s="2"/>
    </row>
    <row r="8" spans="1:48" s="1" customFormat="1" ht="13.5" customHeight="1">
      <c r="A8" s="14">
        <v>6</v>
      </c>
      <c r="B8" s="2">
        <f>SUM(K8:AV8)</f>
        <v>998</v>
      </c>
      <c r="C8" s="21">
        <f>COUNT(K8:AV8)</f>
        <v>23</v>
      </c>
      <c r="D8" s="21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686</v>
      </c>
      <c r="E8" s="21">
        <f>IF(COUNT(K8:AV8)&lt;22,IF(COUNT(K8:AV8)&gt;14,(COUNT(K8:AV8)-15),0)*20,120)</f>
        <v>120</v>
      </c>
      <c r="F8" s="24">
        <f>D8+E8</f>
        <v>806</v>
      </c>
      <c r="G8" s="53" t="s">
        <v>45</v>
      </c>
      <c r="H8" s="53" t="s">
        <v>46</v>
      </c>
      <c r="I8" s="32">
        <v>1968</v>
      </c>
      <c r="J8" s="32" t="s">
        <v>12</v>
      </c>
      <c r="K8" s="3">
        <v>39</v>
      </c>
      <c r="L8" s="3">
        <v>46</v>
      </c>
      <c r="M8" s="3">
        <v>45</v>
      </c>
      <c r="N8" s="3">
        <v>38</v>
      </c>
      <c r="O8" s="3">
        <v>43</v>
      </c>
      <c r="P8" s="3">
        <v>48</v>
      </c>
      <c r="Q8" s="20">
        <v>39</v>
      </c>
      <c r="R8" s="2">
        <v>44</v>
      </c>
      <c r="S8" s="3">
        <v>47</v>
      </c>
      <c r="T8" s="3">
        <v>33</v>
      </c>
      <c r="U8" s="3"/>
      <c r="V8" s="20"/>
      <c r="W8" s="20"/>
      <c r="X8" s="3"/>
      <c r="Y8" s="3">
        <v>40</v>
      </c>
      <c r="Z8" s="3">
        <v>47</v>
      </c>
      <c r="AA8" s="3">
        <v>45</v>
      </c>
      <c r="AB8" s="3">
        <v>45</v>
      </c>
      <c r="AC8" s="30">
        <v>46</v>
      </c>
      <c r="AD8" s="3">
        <v>45</v>
      </c>
      <c r="AE8" s="3">
        <v>45</v>
      </c>
      <c r="AF8" s="3">
        <v>40</v>
      </c>
      <c r="AG8" s="3">
        <v>44</v>
      </c>
      <c r="AH8" s="3"/>
      <c r="AI8" s="3"/>
      <c r="AJ8" s="30">
        <v>41</v>
      </c>
      <c r="AK8" s="3"/>
      <c r="AL8" s="3"/>
      <c r="AM8" s="3">
        <v>47</v>
      </c>
      <c r="AN8" s="3">
        <v>49</v>
      </c>
      <c r="AO8" s="3"/>
      <c r="AP8" s="3"/>
      <c r="AQ8" s="3"/>
      <c r="AR8" s="3"/>
      <c r="AS8" s="3">
        <v>42</v>
      </c>
      <c r="AT8" s="3"/>
      <c r="AU8" s="6"/>
      <c r="AV8" s="2"/>
    </row>
    <row r="9" spans="1:48" s="1" customFormat="1" ht="13.5" customHeight="1">
      <c r="A9" s="14">
        <v>7</v>
      </c>
      <c r="B9" s="2">
        <f>SUM(K9:AV9)</f>
        <v>972</v>
      </c>
      <c r="C9" s="21">
        <f>COUNT(K9:AV9)</f>
        <v>23</v>
      </c>
      <c r="D9" s="21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679</v>
      </c>
      <c r="E9" s="21">
        <f>IF(COUNT(K9:AV9)&lt;22,IF(COUNT(K9:AV9)&gt;14,(COUNT(K9:AV9)-15),0)*20,120)</f>
        <v>120</v>
      </c>
      <c r="F9" s="24">
        <f>D9+E9</f>
        <v>799</v>
      </c>
      <c r="G9" s="17" t="s">
        <v>116</v>
      </c>
      <c r="H9" s="17" t="s">
        <v>117</v>
      </c>
      <c r="I9" s="26">
        <v>1969</v>
      </c>
      <c r="J9" s="26" t="s">
        <v>118</v>
      </c>
      <c r="K9" s="3"/>
      <c r="L9" s="3">
        <v>43</v>
      </c>
      <c r="M9" s="20">
        <v>47</v>
      </c>
      <c r="N9" s="3">
        <v>34</v>
      </c>
      <c r="O9" s="3">
        <v>39</v>
      </c>
      <c r="P9" s="20">
        <v>46</v>
      </c>
      <c r="Q9" s="3"/>
      <c r="R9" s="2">
        <v>45</v>
      </c>
      <c r="S9" s="3"/>
      <c r="T9" s="3">
        <v>32</v>
      </c>
      <c r="U9" s="3">
        <v>47</v>
      </c>
      <c r="V9" s="3"/>
      <c r="W9" s="3"/>
      <c r="X9" s="3"/>
      <c r="Y9" s="3">
        <v>42</v>
      </c>
      <c r="Z9" s="3">
        <v>46</v>
      </c>
      <c r="AA9" s="20">
        <v>35</v>
      </c>
      <c r="AB9" s="20">
        <v>47</v>
      </c>
      <c r="AC9" s="20">
        <v>45</v>
      </c>
      <c r="AD9" s="3"/>
      <c r="AE9" s="30">
        <v>46</v>
      </c>
      <c r="AF9" s="3">
        <v>39</v>
      </c>
      <c r="AG9" s="3">
        <v>43</v>
      </c>
      <c r="AH9" s="3"/>
      <c r="AI9" s="3"/>
      <c r="AJ9" s="3">
        <v>44</v>
      </c>
      <c r="AK9" s="3">
        <v>46</v>
      </c>
      <c r="AL9" s="3"/>
      <c r="AM9" s="3"/>
      <c r="AN9" s="3"/>
      <c r="AO9" s="3"/>
      <c r="AP9" s="3">
        <v>42</v>
      </c>
      <c r="AQ9" s="3"/>
      <c r="AR9" s="3"/>
      <c r="AS9" s="3">
        <v>43</v>
      </c>
      <c r="AT9" s="3">
        <v>30</v>
      </c>
      <c r="AU9" s="20">
        <v>47</v>
      </c>
      <c r="AV9" s="2">
        <v>44</v>
      </c>
    </row>
    <row r="10" spans="1:48" s="1" customFormat="1" ht="13.5" customHeight="1">
      <c r="A10" s="14">
        <v>8</v>
      </c>
      <c r="B10" s="2">
        <f>SUM(K10:AV10)</f>
        <v>1270</v>
      </c>
      <c r="C10" s="21">
        <f>COUNT(K10:AV10)</f>
        <v>31</v>
      </c>
      <c r="D10" s="21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675</v>
      </c>
      <c r="E10" s="21">
        <f>IF(COUNT(K10:AV10)&lt;22,IF(COUNT(K10:AV10)&gt;14,(COUNT(K10:AV10)-15),0)*20,120)</f>
        <v>120</v>
      </c>
      <c r="F10" s="24">
        <f>D10+E10</f>
        <v>795</v>
      </c>
      <c r="G10" s="53" t="s">
        <v>102</v>
      </c>
      <c r="H10" s="53" t="s">
        <v>103</v>
      </c>
      <c r="I10" s="32">
        <v>1967</v>
      </c>
      <c r="J10" s="32" t="s">
        <v>104</v>
      </c>
      <c r="K10" s="3">
        <v>38</v>
      </c>
      <c r="L10" s="20">
        <v>33</v>
      </c>
      <c r="M10" s="3">
        <v>44</v>
      </c>
      <c r="N10" s="3">
        <v>35</v>
      </c>
      <c r="O10" s="3">
        <v>38</v>
      </c>
      <c r="P10" s="20">
        <v>42</v>
      </c>
      <c r="Q10" s="3">
        <v>36</v>
      </c>
      <c r="R10" s="3"/>
      <c r="S10" s="3">
        <v>46</v>
      </c>
      <c r="T10" s="3">
        <v>31</v>
      </c>
      <c r="U10" s="3">
        <v>46</v>
      </c>
      <c r="V10" s="3"/>
      <c r="W10" s="20">
        <v>47</v>
      </c>
      <c r="X10" s="3"/>
      <c r="Y10" s="3">
        <v>41</v>
      </c>
      <c r="Z10" s="3">
        <v>45</v>
      </c>
      <c r="AA10" s="20">
        <v>33</v>
      </c>
      <c r="AB10" s="20">
        <v>46</v>
      </c>
      <c r="AC10" s="3">
        <v>44</v>
      </c>
      <c r="AD10" s="20">
        <v>48</v>
      </c>
      <c r="AE10" s="20">
        <v>43</v>
      </c>
      <c r="AF10" s="20">
        <v>38</v>
      </c>
      <c r="AG10" s="3">
        <v>42</v>
      </c>
      <c r="AH10" s="3">
        <v>45</v>
      </c>
      <c r="AI10" s="20">
        <v>31</v>
      </c>
      <c r="AJ10" s="3">
        <v>39</v>
      </c>
      <c r="AK10" s="3">
        <v>45</v>
      </c>
      <c r="AL10" s="3"/>
      <c r="AM10" s="3"/>
      <c r="AN10" s="20">
        <v>43</v>
      </c>
      <c r="AO10" s="20">
        <v>45</v>
      </c>
      <c r="AP10" s="3"/>
      <c r="AQ10" s="20">
        <v>44</v>
      </c>
      <c r="AR10" s="3"/>
      <c r="AS10" s="3">
        <v>44</v>
      </c>
      <c r="AT10" s="20">
        <v>33</v>
      </c>
      <c r="AU10" s="6">
        <v>42</v>
      </c>
      <c r="AV10" s="21">
        <v>43</v>
      </c>
    </row>
    <row r="11" spans="1:48" s="1" customFormat="1" ht="13.5" customHeight="1">
      <c r="A11" s="14">
        <v>9</v>
      </c>
      <c r="B11" s="2">
        <f>SUM(K11:AV11)</f>
        <v>858</v>
      </c>
      <c r="C11" s="21">
        <f>COUNT(K11:AV11)</f>
        <v>18</v>
      </c>
      <c r="D11" s="21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+IF(COUNT(K11:AV11)&gt;14,LARGE(K11:AV11,15),0)</f>
        <v>725</v>
      </c>
      <c r="E11" s="21">
        <f>IF(COUNT(K11:AV11)&lt;22,IF(COUNT(K11:AV11)&gt;14,(COUNT(K11:AV11)-15),0)*20,120)</f>
        <v>60</v>
      </c>
      <c r="F11" s="24">
        <f>D11+E11</f>
        <v>785</v>
      </c>
      <c r="G11" s="17" t="s">
        <v>168</v>
      </c>
      <c r="H11" s="17" t="s">
        <v>169</v>
      </c>
      <c r="I11" s="26">
        <v>1970</v>
      </c>
      <c r="J11" s="26" t="s">
        <v>14</v>
      </c>
      <c r="K11" s="3"/>
      <c r="L11" s="30">
        <v>47</v>
      </c>
      <c r="M11" s="3">
        <v>49</v>
      </c>
      <c r="N11" s="20">
        <v>44</v>
      </c>
      <c r="O11" s="3"/>
      <c r="P11" s="3"/>
      <c r="Q11" s="3"/>
      <c r="R11" s="3"/>
      <c r="S11" s="3"/>
      <c r="T11" s="3">
        <v>43</v>
      </c>
      <c r="U11" s="3">
        <v>50</v>
      </c>
      <c r="V11" s="3"/>
      <c r="W11" s="3"/>
      <c r="X11" s="3"/>
      <c r="Y11" s="3">
        <v>46</v>
      </c>
      <c r="Z11" s="3"/>
      <c r="AA11" s="20">
        <v>50</v>
      </c>
      <c r="AB11" s="3">
        <v>49</v>
      </c>
      <c r="AC11" s="3">
        <v>49</v>
      </c>
      <c r="AD11" s="3">
        <v>49</v>
      </c>
      <c r="AE11" s="3">
        <v>49</v>
      </c>
      <c r="AF11" s="3">
        <v>46</v>
      </c>
      <c r="AG11" s="3"/>
      <c r="AH11" s="3"/>
      <c r="AI11" s="3">
        <v>48</v>
      </c>
      <c r="AJ11" s="20">
        <v>47</v>
      </c>
      <c r="AK11" s="3">
        <v>47</v>
      </c>
      <c r="AL11" s="3">
        <v>49</v>
      </c>
      <c r="AM11" s="3">
        <v>49</v>
      </c>
      <c r="AN11" s="3"/>
      <c r="AO11" s="3">
        <v>47</v>
      </c>
      <c r="AP11" s="3"/>
      <c r="AQ11" s="3"/>
      <c r="AR11" s="3"/>
      <c r="AS11" s="3"/>
      <c r="AT11" s="3"/>
      <c r="AU11" s="3"/>
      <c r="AV11" s="2"/>
    </row>
    <row r="12" spans="1:48" s="1" customFormat="1" ht="13.5" customHeight="1">
      <c r="A12" s="14">
        <v>10</v>
      </c>
      <c r="B12" s="2">
        <f>SUM(K12:AV12)</f>
        <v>672</v>
      </c>
      <c r="C12" s="21">
        <f>COUNT(K12:AV12)</f>
        <v>14</v>
      </c>
      <c r="D12" s="21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+IF(COUNT(K12:AV12)&gt;14,LARGE(K12:AV12,15),0)</f>
        <v>672</v>
      </c>
      <c r="E12" s="21">
        <f>IF(COUNT(K12:AV12)&lt;22,IF(COUNT(K12:AV12)&gt;14,(COUNT(K12:AV12)-15),0)*20,120)</f>
        <v>0</v>
      </c>
      <c r="F12" s="24">
        <f>D12+E12</f>
        <v>672</v>
      </c>
      <c r="G12" s="17" t="s">
        <v>162</v>
      </c>
      <c r="H12" s="26" t="s">
        <v>156</v>
      </c>
      <c r="I12" s="26">
        <v>1969</v>
      </c>
      <c r="J12" s="26" t="s">
        <v>163</v>
      </c>
      <c r="K12" s="3"/>
      <c r="L12" s="30">
        <v>50</v>
      </c>
      <c r="M12" s="3"/>
      <c r="N12" s="20">
        <v>50</v>
      </c>
      <c r="O12" s="3"/>
      <c r="P12" s="20">
        <v>49</v>
      </c>
      <c r="Q12" s="3"/>
      <c r="R12" s="3"/>
      <c r="S12" s="3"/>
      <c r="T12" s="3"/>
      <c r="U12" s="3"/>
      <c r="V12" s="3">
        <v>43</v>
      </c>
      <c r="W12" s="20">
        <v>50</v>
      </c>
      <c r="X12" s="3"/>
      <c r="Y12" s="3"/>
      <c r="Z12" s="3"/>
      <c r="AA12" s="20">
        <v>48</v>
      </c>
      <c r="AB12" s="3"/>
      <c r="AC12" s="3"/>
      <c r="AD12" s="30">
        <v>49</v>
      </c>
      <c r="AE12" s="3"/>
      <c r="AF12" s="3"/>
      <c r="AG12" s="3"/>
      <c r="AH12" s="3"/>
      <c r="AI12" s="3"/>
      <c r="AJ12" s="3"/>
      <c r="AK12" s="3"/>
      <c r="AL12" s="20">
        <v>48</v>
      </c>
      <c r="AM12" s="3"/>
      <c r="AN12" s="3"/>
      <c r="AO12" s="20">
        <v>49</v>
      </c>
      <c r="AP12" s="3">
        <v>47</v>
      </c>
      <c r="AQ12" s="20">
        <v>47</v>
      </c>
      <c r="AR12" s="3"/>
      <c r="AS12" s="20">
        <v>49</v>
      </c>
      <c r="AT12" s="3">
        <v>44</v>
      </c>
      <c r="AU12" s="20">
        <v>49</v>
      </c>
      <c r="AV12" s="2"/>
    </row>
    <row r="13" spans="1:48" s="1" customFormat="1" ht="13.5" customHeight="1">
      <c r="A13" s="14">
        <v>11</v>
      </c>
      <c r="B13" s="2">
        <f>SUM(K13:AV13)</f>
        <v>577</v>
      </c>
      <c r="C13" s="21">
        <f>COUNT(K13:AV13)</f>
        <v>13</v>
      </c>
      <c r="D13" s="21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+IF(COUNT(K13:AV13)&gt;14,LARGE(K13:AV13,15),0)</f>
        <v>577</v>
      </c>
      <c r="E13" s="21">
        <f>IF(COUNT(K13:AV13)&lt;22,IF(COUNT(K13:AV13)&gt;14,(COUNT(K13:AV13)-15),0)*20,120)</f>
        <v>0</v>
      </c>
      <c r="F13" s="24">
        <f>D13+E13</f>
        <v>577</v>
      </c>
      <c r="G13" s="52" t="s">
        <v>215</v>
      </c>
      <c r="H13" s="26" t="s">
        <v>216</v>
      </c>
      <c r="I13" s="34">
        <v>1970</v>
      </c>
      <c r="J13" s="34" t="s">
        <v>217</v>
      </c>
      <c r="K13" s="3"/>
      <c r="L13" s="3"/>
      <c r="M13" s="3"/>
      <c r="N13" s="3">
        <v>40</v>
      </c>
      <c r="O13" s="3">
        <v>44</v>
      </c>
      <c r="P13" s="3"/>
      <c r="Q13" s="3"/>
      <c r="R13" s="20">
        <v>46</v>
      </c>
      <c r="S13" s="3"/>
      <c r="T13" s="3">
        <v>40</v>
      </c>
      <c r="U13" s="20">
        <v>46</v>
      </c>
      <c r="V13" s="3"/>
      <c r="W13" s="3"/>
      <c r="X13" s="3"/>
      <c r="Y13" s="3"/>
      <c r="Z13" s="3"/>
      <c r="AA13" s="3"/>
      <c r="AB13" s="3">
        <v>47</v>
      </c>
      <c r="AC13" s="3">
        <v>47</v>
      </c>
      <c r="AD13" s="3">
        <v>47</v>
      </c>
      <c r="AE13" s="3">
        <v>48</v>
      </c>
      <c r="AF13" s="3"/>
      <c r="AG13" s="3">
        <v>46</v>
      </c>
      <c r="AH13" s="3"/>
      <c r="AI13" s="3"/>
      <c r="AJ13" s="3"/>
      <c r="AK13" s="3"/>
      <c r="AL13" s="3"/>
      <c r="AM13" s="3"/>
      <c r="AN13" s="3"/>
      <c r="AO13" s="3">
        <v>45</v>
      </c>
      <c r="AP13" s="3">
        <v>45</v>
      </c>
      <c r="AQ13" s="3"/>
      <c r="AR13" s="3"/>
      <c r="AS13" s="3"/>
      <c r="AT13" s="3">
        <v>36</v>
      </c>
      <c r="AU13" s="6"/>
      <c r="AV13" s="2"/>
    </row>
    <row r="14" spans="1:48" s="1" customFormat="1" ht="13.5" customHeight="1">
      <c r="A14" s="14">
        <v>12</v>
      </c>
      <c r="B14" s="2">
        <f>SUM(K14:AV14)</f>
        <v>576</v>
      </c>
      <c r="C14" s="21">
        <f>COUNT(K14:AV14)</f>
        <v>14</v>
      </c>
      <c r="D14" s="21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576</v>
      </c>
      <c r="E14" s="21">
        <f>IF(COUNT(K14:AV14)&lt;22,IF(COUNT(K14:AV14)&gt;14,(COUNT(K14:AV14)-15),0)*20,120)</f>
        <v>0</v>
      </c>
      <c r="F14" s="24">
        <f>D14+E14</f>
        <v>576</v>
      </c>
      <c r="G14" s="53" t="s">
        <v>53</v>
      </c>
      <c r="H14" s="32" t="s">
        <v>37</v>
      </c>
      <c r="I14" s="32">
        <v>1967</v>
      </c>
      <c r="J14" s="32" t="s">
        <v>101</v>
      </c>
      <c r="K14" s="3">
        <v>41</v>
      </c>
      <c r="L14" s="3">
        <v>48</v>
      </c>
      <c r="M14" s="20"/>
      <c r="N14" s="3"/>
      <c r="O14" s="20">
        <v>18</v>
      </c>
      <c r="P14" s="20"/>
      <c r="Q14" s="3"/>
      <c r="R14" s="2">
        <v>46</v>
      </c>
      <c r="S14" s="3"/>
      <c r="T14" s="3">
        <v>30</v>
      </c>
      <c r="U14" s="3"/>
      <c r="V14" s="3"/>
      <c r="W14" s="3"/>
      <c r="X14" s="3"/>
      <c r="Y14" s="3"/>
      <c r="Z14" s="3"/>
      <c r="AA14" s="20">
        <v>37</v>
      </c>
      <c r="AB14" s="3"/>
      <c r="AC14" s="20">
        <v>46</v>
      </c>
      <c r="AD14" s="3"/>
      <c r="AE14" s="3"/>
      <c r="AF14" s="3">
        <v>41</v>
      </c>
      <c r="AG14" s="20">
        <v>43</v>
      </c>
      <c r="AH14" s="20">
        <v>46</v>
      </c>
      <c r="AI14" s="3"/>
      <c r="AJ14" s="3"/>
      <c r="AK14" s="3"/>
      <c r="AL14" s="20">
        <v>47</v>
      </c>
      <c r="AM14" s="3"/>
      <c r="AN14" s="20">
        <v>45</v>
      </c>
      <c r="AO14" s="3"/>
      <c r="AP14" s="3"/>
      <c r="AQ14" s="3"/>
      <c r="AR14" s="3"/>
      <c r="AS14" s="20"/>
      <c r="AT14" s="3"/>
      <c r="AU14" s="3">
        <v>44</v>
      </c>
      <c r="AV14" s="20">
        <v>44</v>
      </c>
    </row>
    <row r="15" spans="1:48" s="1" customFormat="1" ht="13.5" customHeight="1">
      <c r="A15" s="14">
        <v>13</v>
      </c>
      <c r="B15" s="2">
        <f>SUM(K15:AV15)</f>
        <v>575</v>
      </c>
      <c r="C15" s="21">
        <f>COUNT(K15:AV15)</f>
        <v>14</v>
      </c>
      <c r="D15" s="21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575</v>
      </c>
      <c r="E15" s="21">
        <f>IF(COUNT(K15:AV15)&lt;22,IF(COUNT(K15:AV15)&gt;14,(COUNT(K15:AV15)-15),0)*20,120)</f>
        <v>0</v>
      </c>
      <c r="F15" s="24">
        <f>D15+E15</f>
        <v>575</v>
      </c>
      <c r="G15" s="17" t="s">
        <v>124</v>
      </c>
      <c r="H15" s="26" t="s">
        <v>125</v>
      </c>
      <c r="I15" s="26">
        <v>1968</v>
      </c>
      <c r="J15" s="26" t="s">
        <v>110</v>
      </c>
      <c r="K15" s="3"/>
      <c r="L15" s="3">
        <v>39</v>
      </c>
      <c r="M15" s="3">
        <v>42</v>
      </c>
      <c r="N15" s="3"/>
      <c r="O15" s="3">
        <v>31</v>
      </c>
      <c r="P15" s="3">
        <v>43</v>
      </c>
      <c r="Q15" s="3">
        <v>33</v>
      </c>
      <c r="R15" s="2">
        <v>42</v>
      </c>
      <c r="S15" s="3"/>
      <c r="T15" s="3"/>
      <c r="U15" s="3">
        <v>45</v>
      </c>
      <c r="V15" s="3"/>
      <c r="W15" s="3"/>
      <c r="X15" s="3"/>
      <c r="Y15" s="3"/>
      <c r="Z15" s="3"/>
      <c r="AA15" s="3"/>
      <c r="AB15" s="20"/>
      <c r="AC15" s="3"/>
      <c r="AD15" s="20"/>
      <c r="AE15" s="3">
        <v>42</v>
      </c>
      <c r="AF15" s="3"/>
      <c r="AG15" s="3"/>
      <c r="AH15" s="3"/>
      <c r="AI15" s="3">
        <v>45</v>
      </c>
      <c r="AJ15" s="3"/>
      <c r="AK15" s="3"/>
      <c r="AL15" s="3">
        <v>42</v>
      </c>
      <c r="AM15" s="3">
        <v>44</v>
      </c>
      <c r="AN15" s="3">
        <v>45</v>
      </c>
      <c r="AO15" s="3">
        <v>41</v>
      </c>
      <c r="AP15" s="3"/>
      <c r="AQ15" s="3">
        <v>41</v>
      </c>
      <c r="AR15" s="3"/>
      <c r="AS15" s="3"/>
      <c r="AT15" s="3"/>
      <c r="AU15" s="3"/>
      <c r="AV15" s="3"/>
    </row>
    <row r="16" spans="1:48" s="1" customFormat="1" ht="13.5" customHeight="1">
      <c r="A16" s="14">
        <v>14</v>
      </c>
      <c r="B16" s="2">
        <f>SUM(K16:AV16)</f>
        <v>550</v>
      </c>
      <c r="C16" s="21">
        <f>COUNT(K16:AV16)</f>
        <v>13</v>
      </c>
      <c r="D16" s="21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550</v>
      </c>
      <c r="E16" s="21">
        <f>IF(COUNT(K16:AV16)&lt;22,IF(COUNT(K16:AV16)&gt;14,(COUNT(K16:AV16)-15),0)*20,120)</f>
        <v>0</v>
      </c>
      <c r="F16" s="24">
        <f>D16+E16</f>
        <v>550</v>
      </c>
      <c r="G16" s="52" t="s">
        <v>178</v>
      </c>
      <c r="H16" s="34" t="s">
        <v>179</v>
      </c>
      <c r="I16" s="34">
        <v>1970</v>
      </c>
      <c r="J16" s="34" t="s">
        <v>180</v>
      </c>
      <c r="K16" s="3"/>
      <c r="L16" s="3"/>
      <c r="M16" s="3">
        <v>43</v>
      </c>
      <c r="N16" s="3"/>
      <c r="O16" s="3">
        <v>34</v>
      </c>
      <c r="P16" s="3">
        <v>45</v>
      </c>
      <c r="Q16" s="3"/>
      <c r="R16" s="2">
        <v>43</v>
      </c>
      <c r="S16" s="3"/>
      <c r="T16" s="3">
        <v>27</v>
      </c>
      <c r="U16" s="3"/>
      <c r="V16" s="3"/>
      <c r="W16" s="3">
        <v>46</v>
      </c>
      <c r="X16" s="3"/>
      <c r="Y16" s="3"/>
      <c r="Z16" s="3"/>
      <c r="AA16" s="3"/>
      <c r="AB16" s="3"/>
      <c r="AC16" s="3"/>
      <c r="AD16" s="3"/>
      <c r="AE16" s="3">
        <v>43</v>
      </c>
      <c r="AF16" s="3"/>
      <c r="AG16" s="3"/>
      <c r="AH16" s="3"/>
      <c r="AI16" s="3">
        <v>46</v>
      </c>
      <c r="AJ16" s="3"/>
      <c r="AK16" s="3"/>
      <c r="AL16" s="3">
        <v>45</v>
      </c>
      <c r="AM16" s="3"/>
      <c r="AN16" s="3">
        <v>47</v>
      </c>
      <c r="AO16" s="3">
        <v>42</v>
      </c>
      <c r="AP16" s="3"/>
      <c r="AQ16" s="3">
        <v>44</v>
      </c>
      <c r="AR16" s="3"/>
      <c r="AS16" s="3"/>
      <c r="AT16" s="3"/>
      <c r="AU16" s="6"/>
      <c r="AV16" s="2">
        <v>45</v>
      </c>
    </row>
    <row r="17" spans="1:48" s="1" customFormat="1" ht="13.5" customHeight="1">
      <c r="A17" s="14"/>
      <c r="B17" s="2"/>
      <c r="C17" s="21"/>
      <c r="D17" s="21"/>
      <c r="E17" s="21"/>
      <c r="F17" s="24"/>
      <c r="G17" s="52"/>
      <c r="H17" s="34"/>
      <c r="I17" s="34"/>
      <c r="J17" s="34"/>
      <c r="K17" s="3"/>
      <c r="L17" s="3"/>
      <c r="M17" s="3"/>
      <c r="N17" s="3"/>
      <c r="O17" s="3"/>
      <c r="P17" s="3"/>
      <c r="Q17" s="3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/>
      <c r="AV17" s="2"/>
    </row>
    <row r="18" spans="1:48" s="1" customFormat="1" ht="13.5" customHeight="1">
      <c r="A18" s="14"/>
      <c r="B18" s="2"/>
      <c r="C18" s="21"/>
      <c r="D18" s="21"/>
      <c r="E18" s="21"/>
      <c r="F18" s="24"/>
      <c r="G18" s="52"/>
      <c r="H18" s="34"/>
      <c r="I18" s="34"/>
      <c r="J18" s="34"/>
      <c r="K18" s="3"/>
      <c r="L18" s="3"/>
      <c r="M18" s="3"/>
      <c r="N18" s="3"/>
      <c r="O18" s="3"/>
      <c r="P18" s="3"/>
      <c r="Q18" s="3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6"/>
      <c r="AV18" s="2"/>
    </row>
    <row r="19" spans="1:48" s="1" customFormat="1" ht="13.5" customHeight="1">
      <c r="A19" s="14"/>
      <c r="B19" s="2"/>
      <c r="C19" s="21"/>
      <c r="D19" s="21"/>
      <c r="E19" s="21"/>
      <c r="F19" s="24"/>
      <c r="G19" s="52"/>
      <c r="H19" s="34"/>
      <c r="I19" s="34"/>
      <c r="J19" s="34"/>
      <c r="K19" s="3"/>
      <c r="L19" s="3"/>
      <c r="M19" s="3"/>
      <c r="N19" s="3"/>
      <c r="O19" s="3"/>
      <c r="P19" s="3"/>
      <c r="Q19" s="3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  <c r="AV19" s="2"/>
    </row>
    <row r="20" spans="1:48" s="1" customFormat="1" ht="13.5" customHeight="1">
      <c r="A20" s="14"/>
      <c r="B20" s="2">
        <f>SUM(K20:AV20)</f>
        <v>330</v>
      </c>
      <c r="C20" s="21">
        <f>COUNT(K20:AV20)</f>
        <v>7</v>
      </c>
      <c r="D20" s="21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330</v>
      </c>
      <c r="E20" s="21">
        <f>IF(COUNT(K20:AV20)&lt;22,IF(COUNT(K20:AV20)&gt;14,(COUNT(K20:AV20)-15),0)*20,120)</f>
        <v>0</v>
      </c>
      <c r="F20" s="24">
        <f>D20+E20</f>
        <v>330</v>
      </c>
      <c r="G20" s="34" t="s">
        <v>316</v>
      </c>
      <c r="H20" s="34" t="s">
        <v>317</v>
      </c>
      <c r="I20" s="34">
        <v>1969</v>
      </c>
      <c r="J20" s="34" t="s">
        <v>14</v>
      </c>
      <c r="K20" s="3"/>
      <c r="L20" s="3"/>
      <c r="M20" s="3"/>
      <c r="N20" s="3"/>
      <c r="O20" s="3">
        <v>50</v>
      </c>
      <c r="P20" s="20">
        <v>46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20">
        <v>46</v>
      </c>
      <c r="AB20" s="20">
        <v>49</v>
      </c>
      <c r="AC20" s="3"/>
      <c r="AD20" s="3"/>
      <c r="AE20" s="20">
        <v>47</v>
      </c>
      <c r="AF20" s="3"/>
      <c r="AG20" s="20">
        <v>46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v>46</v>
      </c>
      <c r="AU20" s="3"/>
      <c r="AV20" s="3"/>
    </row>
    <row r="21" spans="1:48" s="1" customFormat="1" ht="13.5" customHeight="1">
      <c r="A21" s="14"/>
      <c r="B21" s="2">
        <f>SUM(K21:AV21)</f>
        <v>319</v>
      </c>
      <c r="C21" s="21">
        <f>COUNT(K21:AV21)</f>
        <v>7</v>
      </c>
      <c r="D21" s="21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319</v>
      </c>
      <c r="E21" s="21">
        <f>IF(COUNT(K21:AV21)&lt;22,IF(COUNT(K21:AV21)&gt;14,(COUNT(K21:AV21)-15),0)*20,120)</f>
        <v>0</v>
      </c>
      <c r="F21" s="24">
        <f>D21+E21</f>
        <v>319</v>
      </c>
      <c r="G21" s="34" t="s">
        <v>176</v>
      </c>
      <c r="H21" s="34" t="s">
        <v>177</v>
      </c>
      <c r="I21" s="34">
        <v>1968</v>
      </c>
      <c r="J21" s="34" t="s">
        <v>175</v>
      </c>
      <c r="K21" s="3"/>
      <c r="L21" s="20"/>
      <c r="M21" s="3">
        <v>48</v>
      </c>
      <c r="N21" s="3"/>
      <c r="O21" s="3"/>
      <c r="P21" s="3"/>
      <c r="Q21" s="20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>
        <v>42</v>
      </c>
      <c r="AK21" s="3"/>
      <c r="AL21" s="3">
        <v>47</v>
      </c>
      <c r="AM21" s="3"/>
      <c r="AN21" s="3">
        <v>48</v>
      </c>
      <c r="AO21" s="3">
        <v>43</v>
      </c>
      <c r="AP21" s="3">
        <v>43</v>
      </c>
      <c r="AQ21" s="3"/>
      <c r="AR21" s="3"/>
      <c r="AS21" s="3"/>
      <c r="AT21" s="3"/>
      <c r="AU21" s="3"/>
      <c r="AV21" s="3">
        <v>48</v>
      </c>
    </row>
    <row r="22" spans="1:48" s="1" customFormat="1" ht="13.5" customHeight="1">
      <c r="A22" s="14"/>
      <c r="B22" s="2">
        <f>SUM(K22:AV22)</f>
        <v>312</v>
      </c>
      <c r="C22" s="21">
        <f>COUNT(K22:AV22)</f>
        <v>7</v>
      </c>
      <c r="D22" s="21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312</v>
      </c>
      <c r="E22" s="21">
        <f>IF(COUNT(K22:AV22)&lt;22,IF(COUNT(K22:AV22)&gt;14,(COUNT(K22:AV22)-15),0)*20,120)</f>
        <v>0</v>
      </c>
      <c r="F22" s="24">
        <f>D22+E22</f>
        <v>312</v>
      </c>
      <c r="G22" s="35" t="s">
        <v>255</v>
      </c>
      <c r="H22" s="35" t="s">
        <v>256</v>
      </c>
      <c r="I22" s="36">
        <v>25204</v>
      </c>
      <c r="J22" s="37" t="s">
        <v>228</v>
      </c>
      <c r="K22" s="3"/>
      <c r="L22" s="3"/>
      <c r="M22" s="3"/>
      <c r="N22" s="3"/>
      <c r="O22" s="20">
        <v>34</v>
      </c>
      <c r="P22" s="3"/>
      <c r="Q22" s="3"/>
      <c r="R22" s="20">
        <v>47</v>
      </c>
      <c r="S22" s="3"/>
      <c r="T22" s="3">
        <v>45</v>
      </c>
      <c r="U22" s="3"/>
      <c r="V22" s="3"/>
      <c r="W22" s="3"/>
      <c r="X22" s="3"/>
      <c r="Y22" s="3">
        <v>45</v>
      </c>
      <c r="Z22" s="3"/>
      <c r="AA22" s="3"/>
      <c r="AB22" s="3"/>
      <c r="AC22" s="3"/>
      <c r="AD22" s="30">
        <v>46</v>
      </c>
      <c r="AE22" s="30">
        <v>48</v>
      </c>
      <c r="AF22" s="3">
        <v>47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6"/>
      <c r="AV22" s="2"/>
    </row>
    <row r="23" spans="1:48" s="1" customFormat="1" ht="13.5" customHeight="1">
      <c r="A23" s="14"/>
      <c r="B23" s="2">
        <f>SUM(K23:AV23)</f>
        <v>285</v>
      </c>
      <c r="C23" s="21">
        <f>COUNT(K23:AV23)</f>
        <v>7</v>
      </c>
      <c r="D23" s="21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285</v>
      </c>
      <c r="E23" s="21">
        <f>IF(COUNT(K23:AV23)&lt;22,IF(COUNT(K23:AV23)&gt;14,(COUNT(K23:AV23)-15),0)*20,120)</f>
        <v>0</v>
      </c>
      <c r="F23" s="24">
        <f>D23+E23</f>
        <v>285</v>
      </c>
      <c r="G23" s="35" t="s">
        <v>266</v>
      </c>
      <c r="H23" s="35" t="s">
        <v>267</v>
      </c>
      <c r="I23" s="36">
        <v>25934</v>
      </c>
      <c r="J23" s="37" t="s">
        <v>268</v>
      </c>
      <c r="K23" s="3"/>
      <c r="L23" s="3"/>
      <c r="M23" s="3"/>
      <c r="N23" s="3"/>
      <c r="O23" s="20">
        <v>29</v>
      </c>
      <c r="P23" s="3"/>
      <c r="Q23" s="3"/>
      <c r="R23" s="3"/>
      <c r="S23" s="20">
        <v>36</v>
      </c>
      <c r="T23" s="3">
        <v>42</v>
      </c>
      <c r="U23" s="20">
        <v>45</v>
      </c>
      <c r="V23" s="3"/>
      <c r="W23" s="3"/>
      <c r="X23" s="3"/>
      <c r="Y23" s="3"/>
      <c r="Z23" s="20">
        <v>48</v>
      </c>
      <c r="AA23" s="3"/>
      <c r="AB23" s="3"/>
      <c r="AC23" s="3"/>
      <c r="AD23" s="3"/>
      <c r="AE23" s="30">
        <v>47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v>38</v>
      </c>
      <c r="AU23" s="3"/>
      <c r="AV23" s="3"/>
    </row>
    <row r="24" spans="1:48" s="1" customFormat="1" ht="13.5" customHeight="1">
      <c r="A24" s="14"/>
      <c r="B24" s="2">
        <f>SUM(K24:AV24)</f>
        <v>239</v>
      </c>
      <c r="C24" s="21">
        <f>COUNT(K24:AV24)</f>
        <v>5</v>
      </c>
      <c r="D24" s="21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239</v>
      </c>
      <c r="E24" s="21">
        <f>IF(COUNT(K24:AV24)&lt;22,IF(COUNT(K24:AV24)&gt;14,(COUNT(K24:AV24)-15),0)*20,120)</f>
        <v>0</v>
      </c>
      <c r="F24" s="24">
        <f>D24+E24</f>
        <v>239</v>
      </c>
      <c r="G24" s="29" t="s">
        <v>508</v>
      </c>
      <c r="H24" s="29" t="s">
        <v>596</v>
      </c>
      <c r="I24" s="29">
        <v>1968</v>
      </c>
      <c r="J24" s="29" t="s">
        <v>597</v>
      </c>
      <c r="K24" s="3"/>
      <c r="L24" s="3"/>
      <c r="M24" s="3"/>
      <c r="N24" s="3"/>
      <c r="O24" s="3"/>
      <c r="P24" s="2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50</v>
      </c>
      <c r="AF24" s="3"/>
      <c r="AG24" s="3"/>
      <c r="AH24" s="3"/>
      <c r="AI24" s="3"/>
      <c r="AJ24" s="3"/>
      <c r="AK24" s="3"/>
      <c r="AL24" s="20"/>
      <c r="AM24" s="20">
        <v>49</v>
      </c>
      <c r="AN24" s="3"/>
      <c r="AO24" s="3"/>
      <c r="AP24" s="3"/>
      <c r="AQ24" s="3"/>
      <c r="AR24" s="3"/>
      <c r="AS24" s="3"/>
      <c r="AT24" s="3">
        <v>45</v>
      </c>
      <c r="AU24" s="3">
        <v>45</v>
      </c>
      <c r="AV24" s="3">
        <v>50</v>
      </c>
    </row>
    <row r="25" spans="1:48" s="1" customFormat="1" ht="13.5" customHeight="1">
      <c r="A25" s="14"/>
      <c r="B25" s="2">
        <f>SUM(K25:AV25)</f>
        <v>229</v>
      </c>
      <c r="C25" s="21">
        <f>COUNT(K25:AV25)</f>
        <v>5</v>
      </c>
      <c r="D25" s="21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229</v>
      </c>
      <c r="E25" s="21">
        <f>IF(COUNT(K25:AV25)&lt;22,IF(COUNT(K25:AV25)&gt;14,(COUNT(K25:AV25)-15),0)*20,120)</f>
        <v>0</v>
      </c>
      <c r="F25" s="24">
        <f>D25+E25</f>
        <v>229</v>
      </c>
      <c r="G25" s="34" t="s">
        <v>205</v>
      </c>
      <c r="H25" s="26" t="s">
        <v>206</v>
      </c>
      <c r="I25" s="34">
        <v>1968</v>
      </c>
      <c r="J25" s="34" t="s">
        <v>207</v>
      </c>
      <c r="K25" s="3"/>
      <c r="L25" s="3"/>
      <c r="M25" s="3"/>
      <c r="N25" s="3">
        <v>44</v>
      </c>
      <c r="O25" s="3"/>
      <c r="P25" s="3"/>
      <c r="Q25" s="3">
        <v>45</v>
      </c>
      <c r="R25" s="3"/>
      <c r="S25" s="20">
        <v>44</v>
      </c>
      <c r="T25" s="3">
        <v>48</v>
      </c>
      <c r="U25" s="20">
        <v>48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20"/>
      <c r="AT25" s="3"/>
      <c r="AU25" s="3"/>
      <c r="AV25" s="3"/>
    </row>
    <row r="26" spans="1:48" s="1" customFormat="1" ht="13.5" customHeight="1">
      <c r="A26" s="14"/>
      <c r="B26" s="2">
        <f>SUM(K26:AV26)</f>
        <v>224</v>
      </c>
      <c r="C26" s="21">
        <f>COUNT(K26:AV26)</f>
        <v>6</v>
      </c>
      <c r="D26" s="21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224</v>
      </c>
      <c r="E26" s="21">
        <f>IF(COUNT(K26:AV26)&lt;22,IF(COUNT(K26:AV26)&gt;14,(COUNT(K26:AV26)-15),0)*20,120)</f>
        <v>0</v>
      </c>
      <c r="F26" s="24">
        <f>D26+E26</f>
        <v>224</v>
      </c>
      <c r="G26" s="35" t="s">
        <v>276</v>
      </c>
      <c r="H26" s="35" t="s">
        <v>277</v>
      </c>
      <c r="I26" s="36">
        <v>25569</v>
      </c>
      <c r="J26" s="37"/>
      <c r="K26" s="3"/>
      <c r="L26" s="3"/>
      <c r="M26" s="3"/>
      <c r="N26" s="3"/>
      <c r="O26" s="20">
        <v>25</v>
      </c>
      <c r="P26" s="3"/>
      <c r="Q26" s="3"/>
      <c r="R26" s="3">
        <v>47</v>
      </c>
      <c r="S26" s="3"/>
      <c r="T26" s="3">
        <v>35</v>
      </c>
      <c r="U26" s="3"/>
      <c r="V26" s="3"/>
      <c r="W26" s="3"/>
      <c r="X26" s="3"/>
      <c r="Y26" s="3"/>
      <c r="Z26" s="20">
        <v>46</v>
      </c>
      <c r="AA26" s="20">
        <v>36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v>35</v>
      </c>
      <c r="AU26" s="3"/>
      <c r="AV26" s="3"/>
    </row>
    <row r="27" spans="1:48" s="1" customFormat="1" ht="13.5" customHeight="1">
      <c r="A27" s="14"/>
      <c r="B27" s="2">
        <f>SUM(K27:AV27)</f>
        <v>224</v>
      </c>
      <c r="C27" s="21">
        <f>COUNT(K27:AV27)</f>
        <v>5</v>
      </c>
      <c r="D27" s="21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224</v>
      </c>
      <c r="E27" s="21">
        <f>IF(COUNT(K27:AV27)&lt;22,IF(COUNT(K27:AV27)&gt;14,(COUNT(K27:AV27)-15),0)*20,120)</f>
        <v>0</v>
      </c>
      <c r="F27" s="24">
        <f>D27+E27</f>
        <v>224</v>
      </c>
      <c r="G27" s="35" t="s">
        <v>242</v>
      </c>
      <c r="H27" s="35" t="s">
        <v>243</v>
      </c>
      <c r="I27" s="36">
        <v>25569</v>
      </c>
      <c r="J27" s="37" t="s">
        <v>228</v>
      </c>
      <c r="K27" s="3"/>
      <c r="L27" s="3"/>
      <c r="M27" s="3"/>
      <c r="N27" s="3"/>
      <c r="O27" s="20">
        <v>40</v>
      </c>
      <c r="P27" s="3"/>
      <c r="Q27" s="3"/>
      <c r="R27" s="3"/>
      <c r="S27" s="3"/>
      <c r="T27" s="3">
        <v>44</v>
      </c>
      <c r="U27" s="3"/>
      <c r="V27" s="3"/>
      <c r="W27" s="3"/>
      <c r="X27" s="3"/>
      <c r="Y27" s="3"/>
      <c r="Z27" s="3"/>
      <c r="AA27" s="3"/>
      <c r="AB27" s="20">
        <v>48</v>
      </c>
      <c r="AC27" s="3"/>
      <c r="AD27" s="30">
        <v>47</v>
      </c>
      <c r="AE27" s="3"/>
      <c r="AF27" s="3">
        <v>45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5" customFormat="1" ht="13.5" customHeight="1">
      <c r="A28" s="14"/>
      <c r="B28" s="2">
        <f>SUM(K28:AV28)</f>
        <v>198</v>
      </c>
      <c r="C28" s="21">
        <f>COUNT(K28:AV28)</f>
        <v>4</v>
      </c>
      <c r="D28" s="21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198</v>
      </c>
      <c r="E28" s="21">
        <f>IF(COUNT(K28:AV28)&lt;22,IF(COUNT(K28:AV28)&gt;14,(COUNT(K28:AV28)-15),0)*20,120)</f>
        <v>0</v>
      </c>
      <c r="F28" s="24">
        <f>D28+E28</f>
        <v>198</v>
      </c>
      <c r="G28" s="34" t="s">
        <v>311</v>
      </c>
      <c r="H28" s="34" t="s">
        <v>140</v>
      </c>
      <c r="I28" s="34">
        <v>1967</v>
      </c>
      <c r="J28" s="34" t="s">
        <v>312</v>
      </c>
      <c r="K28" s="3"/>
      <c r="L28" s="3"/>
      <c r="M28" s="3"/>
      <c r="N28" s="3"/>
      <c r="O28" s="20"/>
      <c r="P28" s="20">
        <v>50</v>
      </c>
      <c r="Q28" s="3">
        <v>50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20">
        <v>50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1">
        <v>48</v>
      </c>
    </row>
    <row r="29" spans="1:48" s="1" customFormat="1" ht="13.5" customHeight="1">
      <c r="A29" s="14"/>
      <c r="B29" s="2">
        <f>SUM(K29:AV29)</f>
        <v>196</v>
      </c>
      <c r="C29" s="21">
        <f>COUNT(K29:AV29)</f>
        <v>4</v>
      </c>
      <c r="D29" s="21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196</v>
      </c>
      <c r="E29" s="21">
        <f>IF(COUNT(K29:AV29)&lt;22,IF(COUNT(K29:AV29)&gt;14,(COUNT(K29:AV29)-15),0)*20,120)</f>
        <v>0</v>
      </c>
      <c r="F29" s="24">
        <f>D29+E29</f>
        <v>196</v>
      </c>
      <c r="G29" s="34" t="s">
        <v>181</v>
      </c>
      <c r="H29" s="34" t="s">
        <v>182</v>
      </c>
      <c r="I29" s="34">
        <v>1968</v>
      </c>
      <c r="J29" s="34" t="s">
        <v>47</v>
      </c>
      <c r="K29" s="3"/>
      <c r="L29" s="3"/>
      <c r="M29" s="20">
        <v>49</v>
      </c>
      <c r="N29" s="3">
        <v>50</v>
      </c>
      <c r="O29" s="3"/>
      <c r="P29" s="3"/>
      <c r="Q29" s="3"/>
      <c r="R29" s="3"/>
      <c r="S29" s="3"/>
      <c r="T29" s="3"/>
      <c r="U29" s="20">
        <v>47</v>
      </c>
      <c r="V29" s="3"/>
      <c r="W29" s="3"/>
      <c r="X29" s="3"/>
      <c r="Y29" s="3"/>
      <c r="Z29" s="3"/>
      <c r="AA29" s="3"/>
      <c r="AB29" s="3"/>
      <c r="AC29" s="3"/>
      <c r="AD29" s="3"/>
      <c r="AE29" s="30">
        <v>50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" customFormat="1" ht="13.5" customHeight="1">
      <c r="A30" s="14"/>
      <c r="B30" s="2">
        <f>SUM(K30:AV30)</f>
        <v>191</v>
      </c>
      <c r="C30" s="21">
        <f>COUNT(K30:AV30)</f>
        <v>4</v>
      </c>
      <c r="D30" s="21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191</v>
      </c>
      <c r="E30" s="21">
        <f>IF(COUNT(K30:AV30)&lt;22,IF(COUNT(K30:AV30)&gt;14,(COUNT(K30:AV30)-15),0)*20,120)</f>
        <v>0</v>
      </c>
      <c r="F30" s="24">
        <f>D30+E30</f>
        <v>191</v>
      </c>
      <c r="G30" s="33" t="s">
        <v>128</v>
      </c>
      <c r="H30" s="29" t="s">
        <v>80</v>
      </c>
      <c r="I30" s="29">
        <v>1968</v>
      </c>
      <c r="J30" s="29" t="s">
        <v>81</v>
      </c>
      <c r="K30" s="17">
        <v>48</v>
      </c>
      <c r="L30" s="20">
        <v>48</v>
      </c>
      <c r="M30" s="3"/>
      <c r="N30" s="3"/>
      <c r="O30" s="3"/>
      <c r="P30" s="3"/>
      <c r="Q30" s="20"/>
      <c r="R30" s="2"/>
      <c r="S30" s="3"/>
      <c r="T30" s="3"/>
      <c r="U30" s="3"/>
      <c r="V30" s="3"/>
      <c r="W30" s="3"/>
      <c r="X30" s="3"/>
      <c r="Y30" s="3"/>
      <c r="Z30" s="3"/>
      <c r="AA30" s="20"/>
      <c r="AB30" s="3"/>
      <c r="AC30" s="20">
        <v>49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0"/>
      <c r="AR30" s="3"/>
      <c r="AS30" s="3"/>
      <c r="AT30" s="3"/>
      <c r="AU30" s="3"/>
      <c r="AV30" s="20">
        <v>46</v>
      </c>
    </row>
    <row r="31" spans="1:48" s="1" customFormat="1" ht="13.5" customHeight="1">
      <c r="A31" s="14"/>
      <c r="B31" s="2">
        <f>SUM(K31:AV31)</f>
        <v>181</v>
      </c>
      <c r="C31" s="21">
        <f>COUNT(K31:AV31)</f>
        <v>4</v>
      </c>
      <c r="D31" s="21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181</v>
      </c>
      <c r="E31" s="21">
        <f>IF(COUNT(K31:AV31)&lt;22,IF(COUNT(K31:AV31)&gt;14,(COUNT(K31:AV31)-15),0)*20,120)</f>
        <v>0</v>
      </c>
      <c r="F31" s="24">
        <f>D31+E31</f>
        <v>181</v>
      </c>
      <c r="G31" s="26" t="s">
        <v>481</v>
      </c>
      <c r="H31" s="34" t="s">
        <v>123</v>
      </c>
      <c r="I31" s="34">
        <v>1969</v>
      </c>
      <c r="J31" s="34" t="s">
        <v>482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0">
        <v>44</v>
      </c>
      <c r="AB31" s="3"/>
      <c r="AC31" s="3"/>
      <c r="AD31" s="3"/>
      <c r="AE31" s="3"/>
      <c r="AF31" s="3"/>
      <c r="AG31" s="3">
        <v>49</v>
      </c>
      <c r="AH31" s="3">
        <v>48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>
        <v>40</v>
      </c>
      <c r="AU31" s="3"/>
      <c r="AV31" s="3"/>
    </row>
    <row r="32" spans="1:48" s="1" customFormat="1" ht="13.5" customHeight="1">
      <c r="A32" s="14"/>
      <c r="B32" s="2">
        <f>SUM(K32:AV32)</f>
        <v>175</v>
      </c>
      <c r="C32" s="21">
        <f>COUNT(K32:AV32)</f>
        <v>4</v>
      </c>
      <c r="D32" s="21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175</v>
      </c>
      <c r="E32" s="21">
        <f>IF(COUNT(K32:AV32)&lt;22,IF(COUNT(K32:AV32)&gt;14,(COUNT(K32:AV32)-15),0)*20,120)</f>
        <v>0</v>
      </c>
      <c r="F32" s="24">
        <f>D32+E32</f>
        <v>175</v>
      </c>
      <c r="G32" s="29" t="s">
        <v>56</v>
      </c>
      <c r="H32" s="29" t="s">
        <v>57</v>
      </c>
      <c r="I32" s="29">
        <v>1970</v>
      </c>
      <c r="J32" s="29" t="s">
        <v>58</v>
      </c>
      <c r="K32" s="17">
        <v>46</v>
      </c>
      <c r="L32" s="6"/>
      <c r="M32" s="17"/>
      <c r="N32" s="6"/>
      <c r="O32" s="6"/>
      <c r="P32" s="6"/>
      <c r="Q32" s="6">
        <v>38</v>
      </c>
      <c r="R32" s="2"/>
      <c r="S32" s="6"/>
      <c r="T32" s="6"/>
      <c r="U32" s="6"/>
      <c r="V32" s="6"/>
      <c r="W32" s="17">
        <v>46</v>
      </c>
      <c r="X32" s="6"/>
      <c r="Y32" s="6"/>
      <c r="Z32" s="6"/>
      <c r="AA32" s="17"/>
      <c r="AB32" s="17"/>
      <c r="AC32" s="17"/>
      <c r="AD32" s="6"/>
      <c r="AE32" s="6"/>
      <c r="AF32" s="6"/>
      <c r="AG32" s="6"/>
      <c r="AH32" s="17"/>
      <c r="AI32" s="6"/>
      <c r="AJ32" s="6"/>
      <c r="AK32" s="6"/>
      <c r="AL32" s="6"/>
      <c r="AM32" s="6"/>
      <c r="AN32" s="6"/>
      <c r="AO32" s="6"/>
      <c r="AP32" s="6"/>
      <c r="AQ32" s="17">
        <v>45</v>
      </c>
      <c r="AR32" s="6"/>
      <c r="AS32" s="17"/>
      <c r="AT32" s="17"/>
      <c r="AU32" s="3"/>
      <c r="AV32" s="3"/>
    </row>
    <row r="33" spans="1:48" s="1" customFormat="1" ht="13.5" customHeight="1">
      <c r="A33" s="14"/>
      <c r="B33" s="2">
        <f>SUM(K33:AV33)</f>
        <v>150</v>
      </c>
      <c r="C33" s="21">
        <f>COUNT(K33:AV33)</f>
        <v>3</v>
      </c>
      <c r="D33" s="21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150</v>
      </c>
      <c r="E33" s="21">
        <f>IF(COUNT(K33:AV33)&lt;22,IF(COUNT(K33:AV33)&gt;14,(COUNT(K33:AV33)-15),0)*20,120)</f>
        <v>0</v>
      </c>
      <c r="F33" s="24">
        <f>D33+E33</f>
        <v>150</v>
      </c>
      <c r="G33" s="34" t="s">
        <v>173</v>
      </c>
      <c r="H33" s="34" t="s">
        <v>174</v>
      </c>
      <c r="I33" s="34">
        <v>1971</v>
      </c>
      <c r="J33" s="34" t="s">
        <v>175</v>
      </c>
      <c r="K33" s="3"/>
      <c r="L33" s="20"/>
      <c r="M33" s="3">
        <v>50</v>
      </c>
      <c r="N33" s="3"/>
      <c r="O33" s="3"/>
      <c r="P33" s="3">
        <v>50</v>
      </c>
      <c r="Q33" s="3"/>
      <c r="R33" s="21"/>
      <c r="S33" s="3"/>
      <c r="T33" s="3"/>
      <c r="U33" s="3"/>
      <c r="V33" s="3"/>
      <c r="W33" s="20"/>
      <c r="X33" s="3"/>
      <c r="Y33" s="3"/>
      <c r="Z33" s="3"/>
      <c r="AA33" s="20"/>
      <c r="AB33" s="20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>
        <v>50</v>
      </c>
      <c r="AP33" s="3"/>
      <c r="AQ33" s="3"/>
      <c r="AR33" s="3"/>
      <c r="AS33" s="3"/>
      <c r="AT33" s="3"/>
      <c r="AU33" s="6"/>
      <c r="AV33" s="2"/>
    </row>
    <row r="34" spans="1:48" s="1" customFormat="1" ht="13.5" customHeight="1">
      <c r="A34" s="14"/>
      <c r="B34" s="2">
        <f>SUM(K34:AV34)</f>
        <v>149</v>
      </c>
      <c r="C34" s="21">
        <f>COUNT(K34:AV34)</f>
        <v>3</v>
      </c>
      <c r="D34" s="21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149</v>
      </c>
      <c r="E34" s="21">
        <f>IF(COUNT(K34:AV34)&lt;22,IF(COUNT(K34:AV34)&gt;14,(COUNT(K34:AV34)-15),0)*20,120)</f>
        <v>0</v>
      </c>
      <c r="F34" s="24">
        <f>D34+E34</f>
        <v>149</v>
      </c>
      <c r="G34" s="34" t="s">
        <v>185</v>
      </c>
      <c r="H34" s="26" t="s">
        <v>186</v>
      </c>
      <c r="I34" s="34">
        <v>1970</v>
      </c>
      <c r="J34" s="34" t="s">
        <v>187</v>
      </c>
      <c r="K34" s="3"/>
      <c r="L34" s="20"/>
      <c r="M34" s="3"/>
      <c r="N34" s="20">
        <v>49</v>
      </c>
      <c r="O34" s="3"/>
      <c r="P34" s="3"/>
      <c r="Q34" s="3"/>
      <c r="R34" s="3"/>
      <c r="S34" s="3"/>
      <c r="T34" s="3"/>
      <c r="U34" s="3"/>
      <c r="V34" s="3">
        <v>50</v>
      </c>
      <c r="W34" s="20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20"/>
      <c r="AU34" s="3">
        <v>50</v>
      </c>
      <c r="AV34" s="3"/>
    </row>
    <row r="35" spans="1:48" s="1" customFormat="1" ht="13.5" customHeight="1">
      <c r="A35" s="14"/>
      <c r="B35" s="2">
        <f>SUM(K35:AV35)</f>
        <v>149</v>
      </c>
      <c r="C35" s="21">
        <f>COUNT(K35:AV35)</f>
        <v>3</v>
      </c>
      <c r="D35" s="21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149</v>
      </c>
      <c r="E35" s="21">
        <f>IF(COUNT(K35:AV35)&lt;22,IF(COUNT(K35:AV35)&gt;14,(COUNT(K35:AV35)-15),0)*20,120)</f>
        <v>0</v>
      </c>
      <c r="F35" s="24">
        <f>D35+E35</f>
        <v>149</v>
      </c>
      <c r="G35" s="26" t="s">
        <v>513</v>
      </c>
      <c r="H35" s="34" t="s">
        <v>514</v>
      </c>
      <c r="I35" s="34">
        <v>1967</v>
      </c>
      <c r="J35" s="34" t="s">
        <v>515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0"/>
      <c r="AB35" s="3"/>
      <c r="AC35" s="20"/>
      <c r="AD35" s="3"/>
      <c r="AE35" s="3"/>
      <c r="AF35" s="3">
        <v>50</v>
      </c>
      <c r="AG35" s="3"/>
      <c r="AH35" s="3"/>
      <c r="AI35" s="3">
        <v>49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v>50</v>
      </c>
      <c r="AU35" s="3"/>
      <c r="AV35" s="3"/>
    </row>
    <row r="36" spans="1:48" s="1" customFormat="1" ht="13.5" customHeight="1">
      <c r="A36" s="14"/>
      <c r="B36" s="2">
        <f>SUM(K36:AV36)</f>
        <v>147</v>
      </c>
      <c r="C36" s="21">
        <f>COUNT(K36:AV36)</f>
        <v>3</v>
      </c>
      <c r="D36" s="21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+IF(COUNT(K36:AV36)&gt;14,LARGE(K36:AV36,15),0)</f>
        <v>147</v>
      </c>
      <c r="E36" s="21">
        <f>IF(COUNT(K36:AV36)&lt;22,IF(COUNT(K36:AV36)&gt;14,(COUNT(K36:AV36)-15),0)*20,120)</f>
        <v>0</v>
      </c>
      <c r="F36" s="24">
        <f>D36+E36</f>
        <v>147</v>
      </c>
      <c r="G36" s="34" t="s">
        <v>197</v>
      </c>
      <c r="H36" s="26" t="s">
        <v>198</v>
      </c>
      <c r="I36" s="34">
        <v>1970</v>
      </c>
      <c r="J36" s="34" t="s">
        <v>47</v>
      </c>
      <c r="K36" s="3"/>
      <c r="L36" s="3"/>
      <c r="M36" s="3"/>
      <c r="N36" s="3">
        <v>48</v>
      </c>
      <c r="O36" s="3"/>
      <c r="P36" s="3"/>
      <c r="Q36" s="3"/>
      <c r="R36" s="3"/>
      <c r="S36" s="3"/>
      <c r="T36" s="3"/>
      <c r="U36" s="20">
        <v>50</v>
      </c>
      <c r="V36" s="3"/>
      <c r="W36" s="3"/>
      <c r="X36" s="3"/>
      <c r="Y36" s="3"/>
      <c r="Z36" s="3"/>
      <c r="AA36" s="3"/>
      <c r="AB36" s="3"/>
      <c r="AC36" s="3"/>
      <c r="AD36" s="3"/>
      <c r="AE36" s="30">
        <v>49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20"/>
      <c r="AU36" s="6"/>
      <c r="AV36" s="2"/>
    </row>
    <row r="37" spans="1:48" s="1" customFormat="1" ht="13.5" customHeight="1">
      <c r="A37" s="14"/>
      <c r="B37" s="2">
        <f>SUM(K37:AV37)</f>
        <v>141</v>
      </c>
      <c r="C37" s="21">
        <f>COUNT(K37:AV37)</f>
        <v>3</v>
      </c>
      <c r="D37" s="21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141</v>
      </c>
      <c r="E37" s="21">
        <f>IF(COUNT(K37:AV37)&lt;22,IF(COUNT(K37:AV37)&gt;14,(COUNT(K37:AV37)-15),0)*20,120)</f>
        <v>0</v>
      </c>
      <c r="F37" s="24">
        <f>D37+E37</f>
        <v>141</v>
      </c>
      <c r="G37" s="44" t="s">
        <v>353</v>
      </c>
      <c r="H37" s="45" t="s">
        <v>354</v>
      </c>
      <c r="I37" s="44">
        <v>1968</v>
      </c>
      <c r="J37" s="44" t="s">
        <v>110</v>
      </c>
      <c r="K37" s="3"/>
      <c r="L37" s="3"/>
      <c r="M37" s="3"/>
      <c r="N37" s="3"/>
      <c r="O37" s="3"/>
      <c r="P37" s="3"/>
      <c r="Q37" s="3"/>
      <c r="R37" s="3"/>
      <c r="S37" s="3"/>
      <c r="T37" s="3">
        <v>46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>
        <v>48</v>
      </c>
      <c r="AP37" s="3"/>
      <c r="AQ37" s="3"/>
      <c r="AR37" s="3"/>
      <c r="AS37" s="3"/>
      <c r="AT37" s="3"/>
      <c r="AU37" s="3">
        <v>47</v>
      </c>
      <c r="AV37" s="3"/>
    </row>
    <row r="38" spans="1:48" ht="13.5" customHeight="1">
      <c r="A38" s="14"/>
      <c r="B38" s="2">
        <f>SUM(K38:AV38)</f>
        <v>139</v>
      </c>
      <c r="C38" s="21">
        <f>COUNT(K38:AV38)</f>
        <v>3</v>
      </c>
      <c r="D38" s="21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139</v>
      </c>
      <c r="E38" s="21">
        <f>IF(COUNT(K38:AV38)&lt;22,IF(COUNT(K38:AV38)&gt;14,(COUNT(K38:AV38)-15),0)*20,120)</f>
        <v>0</v>
      </c>
      <c r="F38" s="24">
        <f>D38+E38</f>
        <v>139</v>
      </c>
      <c r="G38" s="26" t="s">
        <v>328</v>
      </c>
      <c r="H38" s="26" t="s">
        <v>329</v>
      </c>
      <c r="I38" s="40" t="s">
        <v>330</v>
      </c>
      <c r="J38" s="26" t="s">
        <v>51</v>
      </c>
      <c r="M38" s="20"/>
      <c r="N38" s="20"/>
      <c r="P38" s="20"/>
      <c r="Q38" s="3">
        <v>46</v>
      </c>
      <c r="R38" s="2"/>
      <c r="W38" s="20">
        <v>47</v>
      </c>
      <c r="AB38" s="20"/>
      <c r="AQ38" s="20">
        <v>46</v>
      </c>
      <c r="AU38" s="6"/>
      <c r="AV38" s="2"/>
    </row>
    <row r="39" spans="1:48" ht="13.5" customHeight="1">
      <c r="A39" s="14"/>
      <c r="B39" s="2">
        <f>SUM(K39:AV39)</f>
        <v>136</v>
      </c>
      <c r="C39" s="21">
        <f>COUNT(K39:AV39)</f>
        <v>3</v>
      </c>
      <c r="D39" s="21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136</v>
      </c>
      <c r="E39" s="21">
        <f>IF(COUNT(K39:AV39)&lt;22,IF(COUNT(K39:AV39)&gt;14,(COUNT(K39:AV39)-15),0)*20,120)</f>
        <v>0</v>
      </c>
      <c r="F39" s="24">
        <f>D39+E39</f>
        <v>136</v>
      </c>
      <c r="G39" s="34" t="s">
        <v>203</v>
      </c>
      <c r="H39" s="26" t="s">
        <v>174</v>
      </c>
      <c r="I39" s="34">
        <v>1967</v>
      </c>
      <c r="J39" s="34" t="s">
        <v>204</v>
      </c>
      <c r="N39" s="3">
        <v>45</v>
      </c>
      <c r="O39" s="20">
        <v>45</v>
      </c>
      <c r="AT39" s="20"/>
      <c r="AU39" s="3">
        <v>46</v>
      </c>
      <c r="AV39" s="2"/>
    </row>
    <row r="40" spans="1:46" ht="13.5" customHeight="1">
      <c r="A40" s="14"/>
      <c r="B40" s="2">
        <f>SUM(K40:AV40)</f>
        <v>132</v>
      </c>
      <c r="C40" s="21">
        <f>COUNT(K40:AV40)</f>
        <v>3</v>
      </c>
      <c r="D40" s="21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132</v>
      </c>
      <c r="E40" s="21">
        <f>IF(COUNT(K40:AV40)&lt;22,IF(COUNT(K40:AV40)&gt;14,(COUNT(K40:AV40)-15),0)*20,120)</f>
        <v>0</v>
      </c>
      <c r="F40" s="24">
        <f>D40+E40</f>
        <v>132</v>
      </c>
      <c r="G40" s="26" t="s">
        <v>129</v>
      </c>
      <c r="H40" s="26" t="s">
        <v>130</v>
      </c>
      <c r="I40" s="26">
        <v>1968</v>
      </c>
      <c r="J40" s="26"/>
      <c r="K40" s="18"/>
      <c r="L40" s="20">
        <v>47</v>
      </c>
      <c r="M40" s="6"/>
      <c r="N40" s="6"/>
      <c r="O40" s="6"/>
      <c r="P40" s="6"/>
      <c r="Q40" s="6"/>
      <c r="R40" s="2"/>
      <c r="S40" s="6"/>
      <c r="T40" s="6"/>
      <c r="U40" s="6"/>
      <c r="V40" s="6">
        <v>40</v>
      </c>
      <c r="W40" s="6"/>
      <c r="X40" s="6"/>
      <c r="Y40" s="6"/>
      <c r="Z40" s="6"/>
      <c r="AA40" s="17">
        <v>45</v>
      </c>
      <c r="AB40" s="6"/>
      <c r="AC40" s="6"/>
      <c r="AD40" s="6"/>
      <c r="AE40" s="6"/>
      <c r="AF40" s="6"/>
      <c r="AG40" s="6"/>
      <c r="AH40" s="17"/>
      <c r="AI40" s="6"/>
      <c r="AJ40" s="6"/>
      <c r="AK40" s="6"/>
      <c r="AL40" s="6"/>
      <c r="AM40" s="6"/>
      <c r="AN40" s="6"/>
      <c r="AO40" s="6"/>
      <c r="AP40" s="6"/>
      <c r="AQ40" s="17"/>
      <c r="AR40" s="6"/>
      <c r="AS40" s="6"/>
      <c r="AT40" s="6"/>
    </row>
    <row r="41" spans="1:48" ht="13.5" customHeight="1">
      <c r="A41" s="14"/>
      <c r="B41" s="2">
        <f>SUM(K41:AV41)</f>
        <v>128</v>
      </c>
      <c r="C41" s="21">
        <f>COUNT(K41:AV41)</f>
        <v>3</v>
      </c>
      <c r="D41" s="21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128</v>
      </c>
      <c r="E41" s="21">
        <f>IF(COUNT(K41:AV41)&lt;22,IF(COUNT(K41:AV41)&gt;14,(COUNT(K41:AV41)-15),0)*20,120)</f>
        <v>0</v>
      </c>
      <c r="F41" s="24">
        <f>D41+E41</f>
        <v>128</v>
      </c>
      <c r="G41" s="34" t="s">
        <v>195</v>
      </c>
      <c r="H41" s="26" t="s">
        <v>196</v>
      </c>
      <c r="I41" s="34">
        <v>1969</v>
      </c>
      <c r="J41" s="34"/>
      <c r="L41" s="20"/>
      <c r="N41" s="20">
        <v>45</v>
      </c>
      <c r="V41" s="3">
        <v>42</v>
      </c>
      <c r="AA41" s="20">
        <v>41</v>
      </c>
      <c r="AU41" s="6"/>
      <c r="AV41" s="2"/>
    </row>
    <row r="42" spans="1:35" ht="13.5" customHeight="1">
      <c r="A42" s="14"/>
      <c r="B42" s="2">
        <f>SUM(K42:AV42)</f>
        <v>110</v>
      </c>
      <c r="C42" s="21">
        <f>COUNT(K42:AV42)</f>
        <v>3</v>
      </c>
      <c r="D42" s="21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+IF(COUNT(K42:AV42)&gt;14,LARGE(K42:AV42,15),0)</f>
        <v>110</v>
      </c>
      <c r="E42" s="21">
        <f>IF(COUNT(K42:AV42)&lt;22,IF(COUNT(K42:AV42)&gt;14,(COUNT(K42:AV42)-15),0)*20,120)</f>
        <v>0</v>
      </c>
      <c r="F42" s="24">
        <f>D42+E42</f>
        <v>110</v>
      </c>
      <c r="G42" s="35" t="s">
        <v>246</v>
      </c>
      <c r="H42" s="35" t="s">
        <v>247</v>
      </c>
      <c r="I42" s="36">
        <v>25851</v>
      </c>
      <c r="J42" s="37"/>
      <c r="O42" s="20">
        <v>38</v>
      </c>
      <c r="S42" s="20">
        <v>34</v>
      </c>
      <c r="AI42" s="3">
        <v>38</v>
      </c>
    </row>
    <row r="43" spans="1:46" ht="13.5" customHeight="1">
      <c r="A43" s="14"/>
      <c r="B43" s="2">
        <f>SUM(K43:AV43)</f>
        <v>108</v>
      </c>
      <c r="C43" s="21">
        <f>COUNT(K43:AV43)</f>
        <v>3</v>
      </c>
      <c r="D43" s="21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108</v>
      </c>
      <c r="E43" s="21">
        <f>IF(COUNT(K43:AV43)&lt;22,IF(COUNT(K43:AV43)&gt;14,(COUNT(K43:AV43)-15),0)*20,120)</f>
        <v>0</v>
      </c>
      <c r="F43" s="24">
        <f>D43+E43</f>
        <v>108</v>
      </c>
      <c r="G43" s="26" t="s">
        <v>489</v>
      </c>
      <c r="H43" s="34" t="s">
        <v>480</v>
      </c>
      <c r="I43" s="34">
        <v>1967</v>
      </c>
      <c r="J43" s="34" t="s">
        <v>10</v>
      </c>
      <c r="AA43" s="20">
        <v>32</v>
      </c>
      <c r="AE43" s="3">
        <v>44</v>
      </c>
      <c r="AT43" s="3">
        <v>32</v>
      </c>
    </row>
    <row r="44" spans="1:46" ht="13.5" customHeight="1">
      <c r="A44" s="14"/>
      <c r="B44" s="2">
        <f>SUM(K44:AV44)</f>
        <v>106</v>
      </c>
      <c r="C44" s="21">
        <f>COUNT(K44:AV44)</f>
        <v>3</v>
      </c>
      <c r="D44" s="21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106</v>
      </c>
      <c r="E44" s="21">
        <f>IF(COUNT(K44:AV44)&lt;22,IF(COUNT(K44:AV44)&gt;14,(COUNT(K44:AV44)-15),0)*20,120)</f>
        <v>0</v>
      </c>
      <c r="F44" s="24">
        <f>D44+E44</f>
        <v>106</v>
      </c>
      <c r="G44" s="26" t="s">
        <v>122</v>
      </c>
      <c r="H44" s="26" t="s">
        <v>123</v>
      </c>
      <c r="I44" s="26">
        <v>1969</v>
      </c>
      <c r="J44" s="26"/>
      <c r="L44" s="3">
        <v>40</v>
      </c>
      <c r="Q44" s="20"/>
      <c r="R44" s="28"/>
      <c r="Y44" s="20"/>
      <c r="AP44" s="3">
        <v>40</v>
      </c>
      <c r="AT44" s="3">
        <v>26</v>
      </c>
    </row>
    <row r="45" spans="1:19" ht="13.5" customHeight="1">
      <c r="A45" s="14"/>
      <c r="B45" s="2">
        <f>SUM(K45:AV45)</f>
        <v>98</v>
      </c>
      <c r="C45" s="21">
        <f>COUNT(K45:AV45)</f>
        <v>2</v>
      </c>
      <c r="D45" s="21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+IF(COUNT(K45:AV45)&gt;14,LARGE(K45:AV45,15),0)</f>
        <v>98</v>
      </c>
      <c r="E45" s="21">
        <f>IF(COUNT(K45:AV45)&lt;22,IF(COUNT(K45:AV45)&gt;14,(COUNT(K45:AV45)-15),0)*20,120)</f>
        <v>0</v>
      </c>
      <c r="F45" s="24">
        <f>D45+E45</f>
        <v>98</v>
      </c>
      <c r="G45" s="35" t="s">
        <v>225</v>
      </c>
      <c r="H45" s="35" t="s">
        <v>226</v>
      </c>
      <c r="I45" s="36">
        <v>25204</v>
      </c>
      <c r="J45" s="37" t="s">
        <v>227</v>
      </c>
      <c r="O45" s="20">
        <v>49</v>
      </c>
      <c r="S45" s="20">
        <v>49</v>
      </c>
    </row>
    <row r="46" spans="1:35" ht="13.5" customHeight="1">
      <c r="A46" s="14"/>
      <c r="B46" s="2">
        <f>SUM(K46:AV46)</f>
        <v>97</v>
      </c>
      <c r="C46" s="21">
        <f>COUNT(K46:AV46)</f>
        <v>2</v>
      </c>
      <c r="D46" s="21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97</v>
      </c>
      <c r="E46" s="21">
        <f>IF(COUNT(K46:AV46)&lt;22,IF(COUNT(K46:AV46)&gt;14,(COUNT(K46:AV46)-15),0)*20,120)</f>
        <v>0</v>
      </c>
      <c r="F46" s="24">
        <f>D46+E46</f>
        <v>97</v>
      </c>
      <c r="G46" s="65" t="s">
        <v>293</v>
      </c>
      <c r="H46" s="65" t="s">
        <v>294</v>
      </c>
      <c r="I46" s="64" t="s">
        <v>523</v>
      </c>
      <c r="J46" s="63" t="s">
        <v>548</v>
      </c>
      <c r="O46" s="3">
        <v>48</v>
      </c>
      <c r="AI46" s="3">
        <v>49</v>
      </c>
    </row>
    <row r="47" spans="1:40" ht="13.5" customHeight="1">
      <c r="A47" s="14"/>
      <c r="B47" s="2">
        <f>SUM(K47:AV47)</f>
        <v>97</v>
      </c>
      <c r="C47" s="21">
        <f>COUNT(K47:AV47)</f>
        <v>2</v>
      </c>
      <c r="D47" s="21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97</v>
      </c>
      <c r="E47" s="21">
        <f>IF(COUNT(K47:AV47)&lt;22,IF(COUNT(K47:AV47)&gt;14,(COUNT(K47:AV47)-15),0)*20,120)</f>
        <v>0</v>
      </c>
      <c r="F47" s="24">
        <f>D47+E47</f>
        <v>97</v>
      </c>
      <c r="G47" s="26" t="s">
        <v>126</v>
      </c>
      <c r="H47" s="26" t="s">
        <v>127</v>
      </c>
      <c r="I47" s="26">
        <v>1968</v>
      </c>
      <c r="J47" s="26"/>
      <c r="L47" s="20">
        <v>49</v>
      </c>
      <c r="M47" s="20"/>
      <c r="O47" s="20"/>
      <c r="R47" s="2"/>
      <c r="AC47" s="30"/>
      <c r="AN47" s="20">
        <v>48</v>
      </c>
    </row>
    <row r="48" spans="1:48" ht="13.5" customHeight="1">
      <c r="A48" s="14"/>
      <c r="B48" s="2">
        <f>SUM(K48:AV48)</f>
        <v>97</v>
      </c>
      <c r="C48" s="21">
        <f>COUNT(K48:AV48)</f>
        <v>2</v>
      </c>
      <c r="D48" s="21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97</v>
      </c>
      <c r="E48" s="21">
        <f>IF(COUNT(K48:AV48)&lt;22,IF(COUNT(K48:AV48)&gt;14,(COUNT(K48:AV48)-15),0)*20,120)</f>
        <v>0</v>
      </c>
      <c r="F48" s="24">
        <f>D48+E48</f>
        <v>97</v>
      </c>
      <c r="G48" s="32" t="s">
        <v>87</v>
      </c>
      <c r="H48" s="32" t="s">
        <v>88</v>
      </c>
      <c r="I48" s="32">
        <v>1967</v>
      </c>
      <c r="J48" s="32" t="s">
        <v>55</v>
      </c>
      <c r="K48" s="3">
        <v>49</v>
      </c>
      <c r="P48" s="20"/>
      <c r="R48" s="2"/>
      <c r="W48" s="20">
        <v>48</v>
      </c>
      <c r="Z48" s="20"/>
      <c r="AC48" s="20"/>
      <c r="AD48" s="20"/>
      <c r="AF48" s="20"/>
      <c r="AU48" s="6"/>
      <c r="AV48" s="2"/>
    </row>
    <row r="49" spans="1:37" ht="13.5" customHeight="1">
      <c r="A49" s="14"/>
      <c r="B49" s="2">
        <f>SUM(K49:AV49)</f>
        <v>96</v>
      </c>
      <c r="C49" s="21">
        <f>COUNT(K49:AV49)</f>
        <v>2</v>
      </c>
      <c r="D49" s="21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96</v>
      </c>
      <c r="E49" s="21">
        <f>IF(COUNT(K49:AV49)&lt;22,IF(COUNT(K49:AV49)&gt;14,(COUNT(K49:AV49)-15),0)*20,120)</f>
        <v>0</v>
      </c>
      <c r="F49" s="24">
        <f>D49+E49</f>
        <v>96</v>
      </c>
      <c r="G49" s="56" t="s">
        <v>503</v>
      </c>
      <c r="H49" s="34" t="s">
        <v>504</v>
      </c>
      <c r="I49" s="34">
        <v>1968</v>
      </c>
      <c r="J49" s="34" t="s">
        <v>505</v>
      </c>
      <c r="AA49" s="20"/>
      <c r="AB49" s="20"/>
      <c r="AD49" s="20"/>
      <c r="AE49" s="20">
        <v>48</v>
      </c>
      <c r="AK49" s="20">
        <v>48</v>
      </c>
    </row>
    <row r="50" spans="1:31" ht="13.5" customHeight="1">
      <c r="A50" s="14"/>
      <c r="B50" s="2">
        <f>SUM(K50:AV50)</f>
        <v>94</v>
      </c>
      <c r="C50" s="21">
        <f>COUNT(K50:AV50)</f>
        <v>2</v>
      </c>
      <c r="D50" s="21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94</v>
      </c>
      <c r="E50" s="21">
        <f>IF(COUNT(K50:AV50)&lt;22,IF(COUNT(K50:AV50)&gt;14,(COUNT(K50:AV50)-15),0)*20,120)</f>
        <v>0</v>
      </c>
      <c r="F50" s="24">
        <f>D50+E50</f>
        <v>94</v>
      </c>
      <c r="G50" s="26" t="s">
        <v>500</v>
      </c>
      <c r="H50" s="34" t="s">
        <v>501</v>
      </c>
      <c r="I50" s="34">
        <v>1968</v>
      </c>
      <c r="J50" s="34" t="s">
        <v>502</v>
      </c>
      <c r="AA50" s="20"/>
      <c r="AB50" s="20"/>
      <c r="AD50" s="20">
        <v>49</v>
      </c>
      <c r="AE50" s="20">
        <v>45</v>
      </c>
    </row>
    <row r="51" spans="1:48" ht="13.5" customHeight="1">
      <c r="A51" s="14"/>
      <c r="B51" s="2">
        <f>SUM(K51:AV51)</f>
        <v>94</v>
      </c>
      <c r="C51" s="21">
        <f>COUNT(K51:AV51)</f>
        <v>2</v>
      </c>
      <c r="D51" s="21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94</v>
      </c>
      <c r="E51" s="21">
        <f>IF(COUNT(K51:AV51)&lt;22,IF(COUNT(K51:AV51)&gt;14,(COUNT(K51:AV51)-15),0)*20,120)</f>
        <v>0</v>
      </c>
      <c r="F51" s="24">
        <f>D51+E51</f>
        <v>94</v>
      </c>
      <c r="G51" s="32" t="s">
        <v>95</v>
      </c>
      <c r="H51" s="32" t="s">
        <v>96</v>
      </c>
      <c r="I51" s="32">
        <v>1969</v>
      </c>
      <c r="J51" s="32" t="s">
        <v>55</v>
      </c>
      <c r="K51" s="3">
        <v>45</v>
      </c>
      <c r="L51" s="3">
        <v>49</v>
      </c>
      <c r="R51" s="2"/>
      <c r="AS51" s="20"/>
      <c r="AU51" s="6"/>
      <c r="AV51" s="2"/>
    </row>
    <row r="52" spans="1:48" ht="13.5" customHeight="1">
      <c r="A52" s="14"/>
      <c r="B52" s="2">
        <f>SUM(K52:AV52)</f>
        <v>93</v>
      </c>
      <c r="C52" s="21">
        <f>COUNT(K52:AV52)</f>
        <v>2</v>
      </c>
      <c r="D52" s="21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93</v>
      </c>
      <c r="E52" s="21">
        <f>IF(COUNT(K52:AV52)&lt;22,IF(COUNT(K52:AV52)&gt;14,(COUNT(K52:AV52)-15),0)*20,120)</f>
        <v>0</v>
      </c>
      <c r="F52" s="24">
        <f>D52+E52</f>
        <v>93</v>
      </c>
      <c r="G52" s="29" t="s">
        <v>621</v>
      </c>
      <c r="H52" s="29" t="s">
        <v>38</v>
      </c>
      <c r="I52" s="29">
        <v>1967</v>
      </c>
      <c r="J52" s="29" t="s">
        <v>31</v>
      </c>
      <c r="AQ52" s="3">
        <v>46</v>
      </c>
      <c r="AV52" s="3">
        <v>47</v>
      </c>
    </row>
    <row r="53" spans="1:48" ht="13.5" customHeight="1">
      <c r="A53" s="14"/>
      <c r="B53" s="2">
        <f>SUM(K53:AV53)</f>
        <v>93</v>
      </c>
      <c r="C53" s="21">
        <f>COUNT(K53:AV53)</f>
        <v>2</v>
      </c>
      <c r="D53" s="21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93</v>
      </c>
      <c r="E53" s="21">
        <f>IF(COUNT(K53:AV53)&lt;22,IF(COUNT(K53:AV53)&gt;14,(COUNT(K53:AV53)-15),0)*20,120)</f>
        <v>0</v>
      </c>
      <c r="F53" s="24">
        <f>D53+E53</f>
        <v>93</v>
      </c>
      <c r="G53" s="35" t="s">
        <v>229</v>
      </c>
      <c r="H53" s="35" t="s">
        <v>224</v>
      </c>
      <c r="I53" s="36">
        <v>25890</v>
      </c>
      <c r="J53" s="37"/>
      <c r="O53" s="20">
        <v>47</v>
      </c>
      <c r="S53" s="20">
        <v>46</v>
      </c>
      <c r="AU53" s="6"/>
      <c r="AV53" s="2"/>
    </row>
    <row r="54" spans="1:22" ht="13.5" customHeight="1">
      <c r="A54" s="14"/>
      <c r="B54" s="2">
        <f>SUM(K54:AV54)</f>
        <v>92</v>
      </c>
      <c r="C54" s="21">
        <f>COUNT(K54:AV54)</f>
        <v>2</v>
      </c>
      <c r="D54" s="21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92</v>
      </c>
      <c r="E54" s="21">
        <f>IF(COUNT(K54:AV54)&lt;22,IF(COUNT(K54:AV54)&gt;14,(COUNT(K54:AV54)-15),0)*20,120)</f>
        <v>0</v>
      </c>
      <c r="F54" s="24">
        <f>D54+E54</f>
        <v>92</v>
      </c>
      <c r="G54" s="34" t="s">
        <v>199</v>
      </c>
      <c r="H54" s="26" t="s">
        <v>200</v>
      </c>
      <c r="I54" s="34">
        <v>1970</v>
      </c>
      <c r="J54" s="34"/>
      <c r="N54" s="3">
        <v>47</v>
      </c>
      <c r="V54" s="3">
        <v>45</v>
      </c>
    </row>
    <row r="55" spans="1:46" ht="13.5" customHeight="1">
      <c r="A55" s="14"/>
      <c r="B55" s="2">
        <f>SUM(K55:AV55)</f>
        <v>92</v>
      </c>
      <c r="C55" s="21">
        <f>COUNT(K55:AV55)</f>
        <v>2</v>
      </c>
      <c r="D55" s="21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92</v>
      </c>
      <c r="E55" s="21">
        <f>IF(COUNT(K55:AV55)&lt;22,IF(COUNT(K55:AV55)&gt;14,(COUNT(K55:AV55)-15),0)*20,120)</f>
        <v>0</v>
      </c>
      <c r="F55" s="24">
        <f>D55+E55</f>
        <v>92</v>
      </c>
      <c r="G55" s="38" t="s">
        <v>290</v>
      </c>
      <c r="H55" s="38" t="s">
        <v>291</v>
      </c>
      <c r="I55" s="26"/>
      <c r="J55" s="38" t="s">
        <v>292</v>
      </c>
      <c r="O55" s="3">
        <v>49</v>
      </c>
      <c r="AT55" s="3">
        <v>43</v>
      </c>
    </row>
    <row r="56" spans="1:35" ht="13.5" customHeight="1">
      <c r="A56" s="14"/>
      <c r="B56" s="2">
        <f>SUM(K56:AV56)</f>
        <v>91</v>
      </c>
      <c r="C56" s="21">
        <f>COUNT(K56:AV56)</f>
        <v>2</v>
      </c>
      <c r="D56" s="21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91</v>
      </c>
      <c r="E56" s="21">
        <f>IF(COUNT(K56:AV56)&lt;22,IF(COUNT(K56:AV56)&gt;14,(COUNT(K56:AV56)-15),0)*20,120)</f>
        <v>0</v>
      </c>
      <c r="F56" s="24">
        <f>D56+E56</f>
        <v>91</v>
      </c>
      <c r="G56" s="63" t="s">
        <v>530</v>
      </c>
      <c r="H56" s="63" t="s">
        <v>531</v>
      </c>
      <c r="I56" s="64" t="s">
        <v>522</v>
      </c>
      <c r="J56" s="63" t="s">
        <v>532</v>
      </c>
      <c r="Q56" s="3">
        <v>48</v>
      </c>
      <c r="AA56" s="20"/>
      <c r="AD56" s="20"/>
      <c r="AI56" s="20">
        <v>43</v>
      </c>
    </row>
    <row r="57" spans="1:43" ht="13.5" customHeight="1">
      <c r="A57" s="14"/>
      <c r="B57" s="2">
        <f>SUM(K57:AV57)</f>
        <v>89</v>
      </c>
      <c r="C57" s="21">
        <f>COUNT(K57:AV57)</f>
        <v>2</v>
      </c>
      <c r="D57" s="21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89</v>
      </c>
      <c r="E57" s="21">
        <f>IF(COUNT(K57:AV57)&lt;22,IF(COUNT(K57:AV57)&gt;14,(COUNT(K57:AV57)-15),0)*20,120)</f>
        <v>0</v>
      </c>
      <c r="F57" s="24">
        <f>D57+E57</f>
        <v>89</v>
      </c>
      <c r="G57" s="32" t="s">
        <v>97</v>
      </c>
      <c r="H57" s="32" t="s">
        <v>98</v>
      </c>
      <c r="I57" s="32">
        <v>1970</v>
      </c>
      <c r="J57" s="32" t="s">
        <v>99</v>
      </c>
      <c r="K57" s="3">
        <v>44</v>
      </c>
      <c r="Q57" s="20"/>
      <c r="R57" s="21"/>
      <c r="W57" s="20"/>
      <c r="AB57" s="30"/>
      <c r="AC57" s="30"/>
      <c r="AQ57" s="20">
        <v>45</v>
      </c>
    </row>
    <row r="58" spans="1:22" ht="13.5" customHeight="1">
      <c r="A58" s="14"/>
      <c r="B58" s="2">
        <f>SUM(K58:AV58)</f>
        <v>88</v>
      </c>
      <c r="C58" s="21">
        <f>COUNT(K58:AV58)</f>
        <v>2</v>
      </c>
      <c r="D58" s="21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88</v>
      </c>
      <c r="E58" s="21">
        <f>IF(COUNT(K58:AV58)&lt;22,IF(COUNT(K58:AV58)&gt;14,(COUNT(K58:AV58)-15),0)*20,120)</f>
        <v>0</v>
      </c>
      <c r="F58" s="24">
        <f>D58+E58</f>
        <v>88</v>
      </c>
      <c r="G58" s="29" t="s">
        <v>78</v>
      </c>
      <c r="H58" s="29" t="s">
        <v>79</v>
      </c>
      <c r="I58" s="29">
        <v>1968</v>
      </c>
      <c r="J58" s="29" t="s">
        <v>55</v>
      </c>
      <c r="K58" s="17">
        <v>49</v>
      </c>
      <c r="R58" s="2"/>
      <c r="V58" s="3">
        <v>39</v>
      </c>
    </row>
    <row r="59" spans="1:32" ht="13.5" customHeight="1">
      <c r="A59" s="14"/>
      <c r="B59" s="2">
        <f>SUM(K59:AV59)</f>
        <v>87</v>
      </c>
      <c r="C59" s="21">
        <f>COUNT(K59:AV59)</f>
        <v>2</v>
      </c>
      <c r="D59" s="21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87</v>
      </c>
      <c r="E59" s="21">
        <f>IF(COUNT(K59:AV59)&lt;22,IF(COUNT(K59:AV59)&gt;14,(COUNT(K59:AV59)-15),0)*20,120)</f>
        <v>0</v>
      </c>
      <c r="F59" s="24">
        <f>D59+E59</f>
        <v>87</v>
      </c>
      <c r="G59" s="26" t="s">
        <v>483</v>
      </c>
      <c r="H59" s="34" t="s">
        <v>38</v>
      </c>
      <c r="I59" s="34">
        <v>1971</v>
      </c>
      <c r="J59" s="34" t="s">
        <v>12</v>
      </c>
      <c r="AA59" s="20">
        <v>43</v>
      </c>
      <c r="AF59" s="3">
        <v>44</v>
      </c>
    </row>
    <row r="60" spans="1:46" ht="13.5" customHeight="1">
      <c r="A60" s="14"/>
      <c r="B60" s="2">
        <f>SUM(K60:AV60)</f>
        <v>84</v>
      </c>
      <c r="C60" s="21">
        <f>COUNT(K60:AV60)</f>
        <v>2</v>
      </c>
      <c r="D60" s="21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84</v>
      </c>
      <c r="E60" s="21">
        <f>IF(COUNT(K60:AV60)&lt;22,IF(COUNT(K60:AV60)&gt;14,(COUNT(K60:AV60)-15),0)*20,120)</f>
        <v>0</v>
      </c>
      <c r="F60" s="24">
        <f>D60+E60</f>
        <v>84</v>
      </c>
      <c r="G60" s="26" t="s">
        <v>145</v>
      </c>
      <c r="H60" s="26" t="s">
        <v>146</v>
      </c>
      <c r="I60" s="26">
        <v>1971</v>
      </c>
      <c r="J60" s="26" t="s">
        <v>133</v>
      </c>
      <c r="L60" s="20">
        <v>41</v>
      </c>
      <c r="V60" s="20"/>
      <c r="W60" s="20"/>
      <c r="Y60" s="20"/>
      <c r="AK60" s="20">
        <v>43</v>
      </c>
      <c r="AT60" s="20"/>
    </row>
    <row r="61" spans="1:48" ht="13.5" customHeight="1">
      <c r="A61" s="14"/>
      <c r="B61" s="2">
        <f>SUM(K61:AV61)</f>
        <v>83</v>
      </c>
      <c r="C61" s="21">
        <f>COUNT(K61:AV61)</f>
        <v>2</v>
      </c>
      <c r="D61" s="21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83</v>
      </c>
      <c r="E61" s="21">
        <f>IF(COUNT(K61:AV61)&lt;22,IF(COUNT(K61:AV61)&gt;14,(COUNT(K61:AV61)-15),0)*20,120)</f>
        <v>0</v>
      </c>
      <c r="F61" s="24">
        <f>D61+E61</f>
        <v>83</v>
      </c>
      <c r="G61" s="35" t="s">
        <v>235</v>
      </c>
      <c r="H61" s="35" t="s">
        <v>236</v>
      </c>
      <c r="I61" s="36">
        <v>24838</v>
      </c>
      <c r="J61" s="37" t="s">
        <v>237</v>
      </c>
      <c r="O61" s="20">
        <v>43</v>
      </c>
      <c r="AI61" s="3">
        <v>40</v>
      </c>
      <c r="AU61" s="6"/>
      <c r="AV61" s="2"/>
    </row>
    <row r="62" spans="1:43" ht="13.5" customHeight="1">
      <c r="A62" s="14"/>
      <c r="B62" s="2">
        <f>SUM(K62:AV62)</f>
        <v>82</v>
      </c>
      <c r="C62" s="21">
        <f>COUNT(K62:AV62)</f>
        <v>2</v>
      </c>
      <c r="D62" s="21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82</v>
      </c>
      <c r="E62" s="21">
        <f>IF(COUNT(K62:AV62)&lt;22,IF(COUNT(K62:AV62)&gt;14,(COUNT(K62:AV62)-15),0)*20,120)</f>
        <v>0</v>
      </c>
      <c r="F62" s="24">
        <f>D62+E62</f>
        <v>82</v>
      </c>
      <c r="G62" s="29" t="s">
        <v>620</v>
      </c>
      <c r="H62" s="29" t="s">
        <v>59</v>
      </c>
      <c r="I62" s="29">
        <v>1969</v>
      </c>
      <c r="J62" s="29" t="s">
        <v>54</v>
      </c>
      <c r="K62" s="3">
        <v>35</v>
      </c>
      <c r="AQ62" s="3">
        <v>47</v>
      </c>
    </row>
    <row r="63" spans="1:27" ht="13.5" customHeight="1">
      <c r="A63" s="14"/>
      <c r="B63" s="2">
        <f>SUM(K63:AV63)</f>
        <v>82</v>
      </c>
      <c r="C63" s="21">
        <f>COUNT(K63:AV63)</f>
        <v>2</v>
      </c>
      <c r="D63" s="21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+IF(COUNT(K63:AV63)&gt;14,LARGE(K63:AV63,15),0)</f>
        <v>82</v>
      </c>
      <c r="E63" s="21">
        <f>IF(COUNT(K63:AV63)&lt;22,IF(COUNT(K63:AV63)&gt;14,(COUNT(K63:AV63)-15),0)*20,120)</f>
        <v>0</v>
      </c>
      <c r="F63" s="24">
        <f>D63+E63</f>
        <v>82</v>
      </c>
      <c r="G63" s="34" t="s">
        <v>210</v>
      </c>
      <c r="H63" s="26" t="s">
        <v>211</v>
      </c>
      <c r="I63" s="34">
        <v>1968</v>
      </c>
      <c r="J63" s="34" t="s">
        <v>204</v>
      </c>
      <c r="N63" s="3">
        <v>42</v>
      </c>
      <c r="AA63" s="20">
        <v>40</v>
      </c>
    </row>
    <row r="64" spans="1:21" ht="13.5" customHeight="1">
      <c r="A64" s="14"/>
      <c r="B64" s="2">
        <f>SUM(K64:AV64)</f>
        <v>82</v>
      </c>
      <c r="C64" s="21">
        <f>COUNT(K64:AV64)</f>
        <v>2</v>
      </c>
      <c r="D64" s="21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82</v>
      </c>
      <c r="E64" s="21">
        <f>IF(COUNT(K64:AV64)&lt;22,IF(COUNT(K64:AV64)&gt;14,(COUNT(K64:AV64)-15),0)*20,120)</f>
        <v>0</v>
      </c>
      <c r="F64" s="24">
        <f>D64+E64</f>
        <v>82</v>
      </c>
      <c r="G64" s="44" t="s">
        <v>357</v>
      </c>
      <c r="H64" s="45" t="s">
        <v>358</v>
      </c>
      <c r="I64" s="44">
        <v>1968</v>
      </c>
      <c r="J64" s="44" t="s">
        <v>207</v>
      </c>
      <c r="T64" s="3">
        <v>39</v>
      </c>
      <c r="U64" s="20">
        <v>43</v>
      </c>
    </row>
    <row r="65" spans="1:45" ht="13.5" customHeight="1">
      <c r="A65" s="14"/>
      <c r="B65" s="2">
        <f>SUM(K65:AV65)</f>
        <v>80</v>
      </c>
      <c r="C65" s="21">
        <f>COUNT(K65:AV65)</f>
        <v>2</v>
      </c>
      <c r="D65" s="21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80</v>
      </c>
      <c r="E65" s="21">
        <f>IF(COUNT(K65:AV65)&lt;22,IF(COUNT(K65:AV65)&gt;14,(COUNT(K65:AV65)-15),0)*20,120)</f>
        <v>0</v>
      </c>
      <c r="F65" s="24">
        <f>D65+E65</f>
        <v>80</v>
      </c>
      <c r="G65" s="26" t="s">
        <v>112</v>
      </c>
      <c r="H65" s="26" t="s">
        <v>113</v>
      </c>
      <c r="I65" s="26">
        <v>1971</v>
      </c>
      <c r="J65" s="26"/>
      <c r="L65" s="3">
        <v>45</v>
      </c>
      <c r="O65" s="20">
        <v>35</v>
      </c>
      <c r="R65" s="2"/>
      <c r="AB65" s="30"/>
      <c r="AS65" s="20"/>
    </row>
    <row r="66" spans="1:19" ht="13.5" customHeight="1">
      <c r="A66" s="14"/>
      <c r="B66" s="2">
        <f>SUM(K66:AV66)</f>
        <v>80</v>
      </c>
      <c r="C66" s="21">
        <f>COUNT(K66:AV66)</f>
        <v>2</v>
      </c>
      <c r="D66" s="21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80</v>
      </c>
      <c r="E66" s="21">
        <f>IF(COUNT(K66:AV66)&lt;22,IF(COUNT(K66:AV66)&gt;14,(COUNT(K66:AV66)-15),0)*20,120)</f>
        <v>0</v>
      </c>
      <c r="F66" s="24">
        <f>D66+E66</f>
        <v>80</v>
      </c>
      <c r="G66" s="35" t="s">
        <v>240</v>
      </c>
      <c r="H66" s="35" t="s">
        <v>241</v>
      </c>
      <c r="I66" s="36">
        <v>24473</v>
      </c>
      <c r="J66" s="37"/>
      <c r="O66" s="20">
        <v>41</v>
      </c>
      <c r="S66" s="20">
        <v>39</v>
      </c>
    </row>
    <row r="67" spans="1:48" ht="14.25">
      <c r="A67" s="14"/>
      <c r="B67" s="2">
        <f>SUM(K67:AV67)</f>
        <v>78</v>
      </c>
      <c r="C67" s="21">
        <f>COUNT(K67:AV67)</f>
        <v>2</v>
      </c>
      <c r="D67" s="21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78</v>
      </c>
      <c r="E67" s="21">
        <f>IF(COUNT(K67:AV67)&lt;22,IF(COUNT(K67:AV67)&gt;14,(COUNT(K67:AV67)-15),0)*20,120)</f>
        <v>0</v>
      </c>
      <c r="F67" s="24">
        <f>D67+E67</f>
        <v>78</v>
      </c>
      <c r="G67" s="35" t="s">
        <v>244</v>
      </c>
      <c r="H67" s="35" t="s">
        <v>245</v>
      </c>
      <c r="I67" s="36">
        <v>25653</v>
      </c>
      <c r="J67" s="37"/>
      <c r="O67" s="20">
        <v>39</v>
      </c>
      <c r="AI67" s="3">
        <v>39</v>
      </c>
      <c r="AV67" s="2"/>
    </row>
    <row r="68" spans="1:38" ht="12.75">
      <c r="A68" s="14"/>
      <c r="B68" s="2">
        <f>SUM(K68:AV68)</f>
        <v>77</v>
      </c>
      <c r="C68" s="21">
        <f>COUNT(K68:AV68)</f>
        <v>2</v>
      </c>
      <c r="D68" s="21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77</v>
      </c>
      <c r="E68" s="21">
        <f>IF(COUNT(K68:AV68)&lt;22,IF(COUNT(K68:AV68)&gt;14,(COUNT(K68:AV68)-15),0)*20,120)</f>
        <v>0</v>
      </c>
      <c r="F68" s="24">
        <f>D68+E68</f>
        <v>77</v>
      </c>
      <c r="G68" s="34" t="s">
        <v>220</v>
      </c>
      <c r="H68" s="26" t="s">
        <v>221</v>
      </c>
      <c r="I68" s="34">
        <v>1969</v>
      </c>
      <c r="J68" s="34" t="s">
        <v>222</v>
      </c>
      <c r="N68" s="3">
        <v>33</v>
      </c>
      <c r="AL68" s="3">
        <v>44</v>
      </c>
    </row>
    <row r="69" spans="1:35" ht="12.75">
      <c r="A69" s="14"/>
      <c r="B69" s="2">
        <f>SUM(K69:AV69)</f>
        <v>76</v>
      </c>
      <c r="C69" s="21">
        <f>COUNT(K69:AV69)</f>
        <v>2</v>
      </c>
      <c r="D69" s="21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76</v>
      </c>
      <c r="E69" s="21">
        <f>IF(COUNT(K69:AV69)&lt;22,IF(COUNT(K69:AV69)&gt;14,(COUNT(K69:AV69)-15),0)*20,120)</f>
        <v>0</v>
      </c>
      <c r="F69" s="24">
        <f>D69+E69</f>
        <v>76</v>
      </c>
      <c r="G69" s="63" t="s">
        <v>539</v>
      </c>
      <c r="H69" s="63" t="s">
        <v>299</v>
      </c>
      <c r="I69" s="64" t="s">
        <v>521</v>
      </c>
      <c r="J69" s="63" t="s">
        <v>377</v>
      </c>
      <c r="O69" s="3">
        <v>41</v>
      </c>
      <c r="AI69" s="20">
        <v>35</v>
      </c>
    </row>
    <row r="70" spans="1:48" ht="12.75">
      <c r="A70" s="14"/>
      <c r="B70" s="2">
        <f>SUM(K70:AV70)</f>
        <v>72</v>
      </c>
      <c r="C70" s="21">
        <f>COUNT(K70:AV70)</f>
        <v>2</v>
      </c>
      <c r="D70" s="21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72</v>
      </c>
      <c r="E70" s="21">
        <f>IF(COUNT(K70:AV70)&lt;22,IF(COUNT(K70:AV70)&gt;14,(COUNT(K70:AV70)-15),0)*20,120)</f>
        <v>0</v>
      </c>
      <c r="F70" s="24">
        <f>D70+E70</f>
        <v>72</v>
      </c>
      <c r="G70" s="34" t="s">
        <v>475</v>
      </c>
      <c r="H70" s="34" t="s">
        <v>143</v>
      </c>
      <c r="I70" s="34"/>
      <c r="J70" s="34" t="s">
        <v>476</v>
      </c>
      <c r="Z70" s="20">
        <v>43</v>
      </c>
      <c r="AT70" s="3">
        <v>29</v>
      </c>
      <c r="AU70" s="6"/>
      <c r="AV70" s="2"/>
    </row>
    <row r="71" spans="1:18" ht="12.75">
      <c r="A71" s="14"/>
      <c r="B71" s="2">
        <f>SUM(K71:AV71)</f>
        <v>72</v>
      </c>
      <c r="C71" s="21">
        <f>COUNT(K71:AV71)</f>
        <v>2</v>
      </c>
      <c r="D71" s="21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72</v>
      </c>
      <c r="E71" s="21">
        <f>IF(COUNT(K71:AV71)&lt;22,IF(COUNT(K71:AV71)&gt;14,(COUNT(K71:AV71)-15),0)*20,120)</f>
        <v>0</v>
      </c>
      <c r="F71" s="24">
        <f>D71+E71</f>
        <v>72</v>
      </c>
      <c r="G71" s="32" t="s">
        <v>52</v>
      </c>
      <c r="H71" s="32" t="s">
        <v>43</v>
      </c>
      <c r="I71" s="32">
        <v>1970</v>
      </c>
      <c r="J71" s="32" t="s">
        <v>105</v>
      </c>
      <c r="K71" s="3">
        <v>37</v>
      </c>
      <c r="Q71" s="3">
        <v>35</v>
      </c>
      <c r="R71" s="2"/>
    </row>
    <row r="72" spans="1:36" ht="12.75">
      <c r="A72" s="14"/>
      <c r="B72" s="2">
        <f>SUM(K72:AV72)</f>
        <v>71</v>
      </c>
      <c r="C72" s="21">
        <f>COUNT(K72:AV72)</f>
        <v>2</v>
      </c>
      <c r="D72" s="21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71</v>
      </c>
      <c r="E72" s="21">
        <f>IF(COUNT(K72:AV72)&lt;22,IF(COUNT(K72:AV72)&gt;14,(COUNT(K72:AV72)-15),0)*20,120)</f>
        <v>0</v>
      </c>
      <c r="F72" s="24">
        <f>D72+E72</f>
        <v>71</v>
      </c>
      <c r="G72" s="34" t="s">
        <v>563</v>
      </c>
      <c r="H72" s="26" t="s">
        <v>347</v>
      </c>
      <c r="I72" s="66">
        <v>1969</v>
      </c>
      <c r="J72" s="34" t="s">
        <v>163</v>
      </c>
      <c r="AF72" s="3">
        <v>36</v>
      </c>
      <c r="AJ72" s="3">
        <v>35</v>
      </c>
    </row>
    <row r="73" spans="1:46" ht="12.75">
      <c r="A73" s="14"/>
      <c r="B73" s="2">
        <f>SUM(K73:AV73)</f>
        <v>70</v>
      </c>
      <c r="C73" s="21">
        <f>COUNT(K73:AV73)</f>
        <v>2</v>
      </c>
      <c r="D73" s="21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70</v>
      </c>
      <c r="E73" s="21">
        <f>IF(COUNT(K73:AV73)&lt;22,IF(COUNT(K73:AV73)&gt;14,(COUNT(K73:AV73)-15),0)*20,120)</f>
        <v>0</v>
      </c>
      <c r="F73" s="24">
        <f>D73+E73</f>
        <v>70</v>
      </c>
      <c r="G73" s="34" t="s">
        <v>218</v>
      </c>
      <c r="H73" s="26" t="s">
        <v>174</v>
      </c>
      <c r="I73" s="34">
        <v>1971</v>
      </c>
      <c r="J73" s="34" t="s">
        <v>219</v>
      </c>
      <c r="N73" s="3">
        <v>36</v>
      </c>
      <c r="AT73" s="3">
        <v>34</v>
      </c>
    </row>
    <row r="74" spans="1:47" ht="12.75">
      <c r="A74" s="14"/>
      <c r="B74" s="2">
        <f>SUM(K74:AV74)</f>
        <v>68</v>
      </c>
      <c r="C74" s="21">
        <f>COUNT(K74:AV74)</f>
        <v>2</v>
      </c>
      <c r="D74" s="21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68</v>
      </c>
      <c r="E74" s="21">
        <f>IF(COUNT(K74:AV74)&lt;22,IF(COUNT(K74:AV74)&gt;14,(COUNT(K74:AV74)-15),0)*20,120)</f>
        <v>0</v>
      </c>
      <c r="F74" s="24">
        <f>D74+E74</f>
        <v>68</v>
      </c>
      <c r="G74" s="42" t="s">
        <v>638</v>
      </c>
      <c r="H74" s="26" t="s">
        <v>358</v>
      </c>
      <c r="I74" s="43" t="s">
        <v>521</v>
      </c>
      <c r="J74" s="42"/>
      <c r="AT74" s="3">
        <v>27</v>
      </c>
      <c r="AU74" s="3">
        <v>41</v>
      </c>
    </row>
    <row r="75" spans="1:33" ht="14.25">
      <c r="A75" s="14"/>
      <c r="B75" s="2">
        <f>SUM(K75:AV75)</f>
        <v>64</v>
      </c>
      <c r="C75" s="21">
        <f>COUNT(K75:AV75)</f>
        <v>2</v>
      </c>
      <c r="D75" s="21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64</v>
      </c>
      <c r="E75" s="21">
        <f>IF(COUNT(K75:AV75)&lt;22,IF(COUNT(K75:AV75)&gt;14,(COUNT(K75:AV75)-15),0)*20,120)</f>
        <v>0</v>
      </c>
      <c r="F75" s="24">
        <f>D75+E75</f>
        <v>64</v>
      </c>
      <c r="G75" s="35" t="s">
        <v>510</v>
      </c>
      <c r="H75" s="35" t="s">
        <v>277</v>
      </c>
      <c r="I75" s="36">
        <v>25204</v>
      </c>
      <c r="J75" s="37" t="s">
        <v>289</v>
      </c>
      <c r="O75" s="20">
        <v>19</v>
      </c>
      <c r="AG75" s="20">
        <v>45</v>
      </c>
    </row>
    <row r="76" spans="1:43" ht="12.75">
      <c r="A76" s="14"/>
      <c r="B76" s="2">
        <f>SUM(K76:AV76)</f>
        <v>50</v>
      </c>
      <c r="C76" s="21">
        <f>COUNT(K76:AV76)</f>
        <v>1</v>
      </c>
      <c r="D76" s="21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50</v>
      </c>
      <c r="E76" s="21">
        <f>IF(COUNT(K76:AV76)&lt;22,IF(COUNT(K76:AV76)&gt;14,(COUNT(K76:AV76)-15),0)*20,120)</f>
        <v>0</v>
      </c>
      <c r="F76" s="24">
        <f>D76+E76</f>
        <v>50</v>
      </c>
      <c r="G76" s="29" t="s">
        <v>615</v>
      </c>
      <c r="H76" s="29" t="s">
        <v>616</v>
      </c>
      <c r="I76" s="29">
        <v>1969</v>
      </c>
      <c r="J76" s="29" t="s">
        <v>617</v>
      </c>
      <c r="AQ76" s="20">
        <v>50</v>
      </c>
    </row>
    <row r="77" spans="1:48" ht="12.75">
      <c r="A77" s="14"/>
      <c r="B77" s="2">
        <f>SUM(K77:AV77)</f>
        <v>50</v>
      </c>
      <c r="C77" s="21">
        <f>COUNT(K77:AV77)</f>
        <v>1</v>
      </c>
      <c r="D77" s="21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50</v>
      </c>
      <c r="E77" s="21">
        <f>IF(COUNT(K77:AV77)&lt;22,IF(COUNT(K77:AV77)&gt;14,(COUNT(K77:AV77)-15),0)*20,120)</f>
        <v>0</v>
      </c>
      <c r="F77" s="24">
        <f>D77+E77</f>
        <v>50</v>
      </c>
      <c r="G77" s="50" t="s">
        <v>412</v>
      </c>
      <c r="H77" s="50" t="s">
        <v>413</v>
      </c>
      <c r="I77" s="51" t="s">
        <v>381</v>
      </c>
      <c r="J77" s="50" t="s">
        <v>414</v>
      </c>
      <c r="S77" s="3">
        <v>50</v>
      </c>
      <c r="AU77" s="6"/>
      <c r="AV77" s="2"/>
    </row>
    <row r="78" spans="1:46" ht="12.75">
      <c r="A78" s="14"/>
      <c r="B78" s="2">
        <f>SUM(K78:AV78)</f>
        <v>50</v>
      </c>
      <c r="C78" s="21">
        <f>COUNT(K78:AV78)</f>
        <v>1</v>
      </c>
      <c r="D78" s="21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50</v>
      </c>
      <c r="E78" s="21">
        <f>IF(COUNT(K78:AV78)&lt;22,IF(COUNT(K78:AV78)&gt;14,(COUNT(K78:AV78)-15),0)*20,120)</f>
        <v>0</v>
      </c>
      <c r="F78" s="24">
        <f>D78+E78</f>
        <v>50</v>
      </c>
      <c r="G78" s="29" t="s">
        <v>68</v>
      </c>
      <c r="H78" s="29" t="s">
        <v>69</v>
      </c>
      <c r="I78" s="29">
        <v>1971</v>
      </c>
      <c r="J78" s="33" t="s">
        <v>70</v>
      </c>
      <c r="K78" s="30">
        <v>50</v>
      </c>
      <c r="M78" s="20"/>
      <c r="P78" s="20"/>
      <c r="Q78" s="20"/>
      <c r="R78" s="2"/>
      <c r="W78" s="20"/>
      <c r="Y78" s="20"/>
      <c r="AC78" s="20"/>
      <c r="AD78" s="20"/>
      <c r="AF78" s="20"/>
      <c r="AH78" s="20"/>
      <c r="AJ78" s="30"/>
      <c r="AS78" s="20"/>
      <c r="AT78" s="20"/>
    </row>
    <row r="79" spans="1:48" s="69" customFormat="1" ht="25.5">
      <c r="A79" s="14"/>
      <c r="B79" s="2">
        <f>SUM(K79:AV79)</f>
        <v>50</v>
      </c>
      <c r="C79" s="21">
        <f>COUNT(K79:AV79)</f>
        <v>1</v>
      </c>
      <c r="D79" s="21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50</v>
      </c>
      <c r="E79" s="21">
        <f>IF(COUNT(K79:AV79)&lt;22,IF(COUNT(K79:AV79)&gt;14,(COUNT(K79:AV79)-15),0)*20,120)</f>
        <v>0</v>
      </c>
      <c r="F79" s="24">
        <f>D79+E79</f>
        <v>50</v>
      </c>
      <c r="G79" s="34" t="s">
        <v>497</v>
      </c>
      <c r="H79" s="34" t="s">
        <v>320</v>
      </c>
      <c r="I79" s="34">
        <v>1968</v>
      </c>
      <c r="J79" s="34" t="s">
        <v>62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20"/>
      <c r="AB79" s="3"/>
      <c r="AC79" s="20">
        <v>50</v>
      </c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39" ht="12.75">
      <c r="A80" s="14"/>
      <c r="B80" s="2">
        <f>SUM(K80:AV80)</f>
        <v>50</v>
      </c>
      <c r="C80" s="21">
        <f>COUNT(K80:AV80)</f>
        <v>1</v>
      </c>
      <c r="D80" s="21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50</v>
      </c>
      <c r="E80" s="21">
        <f>IF(COUNT(K80:AV80)&lt;22,IF(COUNT(K80:AV80)&gt;14,(COUNT(K80:AV80)-15),0)*20,120)</f>
        <v>0</v>
      </c>
      <c r="F80" s="24">
        <f>D80+E80</f>
        <v>50</v>
      </c>
      <c r="G80" s="29" t="s">
        <v>594</v>
      </c>
      <c r="H80" s="29" t="s">
        <v>586</v>
      </c>
      <c r="I80" s="29">
        <v>1969</v>
      </c>
      <c r="J80" s="29" t="s">
        <v>595</v>
      </c>
      <c r="AG80" s="20"/>
      <c r="AI80" s="20"/>
      <c r="AK80" s="20"/>
      <c r="AM80" s="30">
        <v>50</v>
      </c>
    </row>
    <row r="81" spans="1:37" ht="12.75">
      <c r="A81" s="14"/>
      <c r="B81" s="2">
        <f>SUM(K81:AV81)</f>
        <v>50</v>
      </c>
      <c r="C81" s="21">
        <f>COUNT(K81:AV81)</f>
        <v>1</v>
      </c>
      <c r="D81" s="21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50</v>
      </c>
      <c r="E81" s="21">
        <f>IF(COUNT(K81:AV81)&lt;22,IF(COUNT(K81:AV81)&gt;14,(COUNT(K81:AV81)-15),0)*20,120)</f>
        <v>0</v>
      </c>
      <c r="F81" s="24">
        <f>D81+E81</f>
        <v>50</v>
      </c>
      <c r="G81" s="26" t="s">
        <v>565</v>
      </c>
      <c r="H81" s="26" t="s">
        <v>566</v>
      </c>
      <c r="I81" s="67">
        <v>1967</v>
      </c>
      <c r="J81" s="26" t="s">
        <v>567</v>
      </c>
      <c r="AI81" s="20"/>
      <c r="AK81" s="20">
        <v>50</v>
      </c>
    </row>
    <row r="82" spans="1:34" ht="38.25">
      <c r="A82" s="14"/>
      <c r="B82" s="2">
        <f>SUM(K82:AV82)</f>
        <v>50</v>
      </c>
      <c r="C82" s="21">
        <f>COUNT(K82:AV82)</f>
        <v>1</v>
      </c>
      <c r="D82" s="21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50</v>
      </c>
      <c r="E82" s="21">
        <f>IF(COUNT(K82:AV82)&lt;22,IF(COUNT(K82:AV82)&gt;14,(COUNT(K82:AV82)-15),0)*20,120)</f>
        <v>0</v>
      </c>
      <c r="F82" s="24">
        <f>D82+E82</f>
        <v>50</v>
      </c>
      <c r="G82" s="59" t="s">
        <v>517</v>
      </c>
      <c r="H82" s="59" t="s">
        <v>80</v>
      </c>
      <c r="I82" s="60">
        <v>1967</v>
      </c>
      <c r="J82" s="61" t="s">
        <v>518</v>
      </c>
      <c r="AA82" s="20"/>
      <c r="AC82" s="20"/>
      <c r="AG82" s="20"/>
      <c r="AH82" s="62">
        <v>50</v>
      </c>
    </row>
    <row r="83" spans="1:18" ht="12.75">
      <c r="A83" s="14"/>
      <c r="B83" s="2">
        <f>SUM(K83:AV83)</f>
        <v>50</v>
      </c>
      <c r="C83" s="21">
        <f>COUNT(K83:AV83)</f>
        <v>1</v>
      </c>
      <c r="D83" s="21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50</v>
      </c>
      <c r="E83" s="21">
        <f>IF(COUNT(K83:AV83)&lt;22,IF(COUNT(K83:AV83)&gt;14,(COUNT(K83:AV83)-15),0)*20,120)</f>
        <v>0</v>
      </c>
      <c r="F83" s="24">
        <f>D83+E83</f>
        <v>50</v>
      </c>
      <c r="G83" s="42" t="s">
        <v>41</v>
      </c>
      <c r="H83" s="42" t="s">
        <v>347</v>
      </c>
      <c r="I83" s="43" t="s">
        <v>348</v>
      </c>
      <c r="J83" s="42" t="s">
        <v>349</v>
      </c>
      <c r="R83" s="20">
        <v>50</v>
      </c>
    </row>
    <row r="84" spans="1:36" ht="12.75">
      <c r="A84" s="14"/>
      <c r="B84" s="2">
        <f>SUM(K84:AV84)</f>
        <v>50</v>
      </c>
      <c r="C84" s="21">
        <f>COUNT(K84:AV84)</f>
        <v>1</v>
      </c>
      <c r="D84" s="21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50</v>
      </c>
      <c r="E84" s="21">
        <f>IF(COUNT(K84:AV84)&lt;22,IF(COUNT(K84:AV84)&gt;14,(COUNT(K84:AV84)-15),0)*20,120)</f>
        <v>0</v>
      </c>
      <c r="F84" s="24">
        <f>D84+E84</f>
        <v>50</v>
      </c>
      <c r="G84" s="34" t="s">
        <v>549</v>
      </c>
      <c r="H84" s="26" t="s">
        <v>182</v>
      </c>
      <c r="I84" s="66">
        <v>1971</v>
      </c>
      <c r="J84" s="34" t="s">
        <v>550</v>
      </c>
      <c r="AJ84" s="3">
        <v>50</v>
      </c>
    </row>
    <row r="85" spans="1:19" ht="12.75">
      <c r="A85" s="14"/>
      <c r="B85" s="2">
        <f>SUM(K85:AV85)</f>
        <v>50</v>
      </c>
      <c r="C85" s="21">
        <f>COUNT(K85:AV85)</f>
        <v>1</v>
      </c>
      <c r="D85" s="21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50</v>
      </c>
      <c r="E85" s="21">
        <f>IF(COUNT(K85:AV85)&lt;22,IF(COUNT(K85:AV85)&gt;14,(COUNT(K85:AV85)-15),0)*20,120)</f>
        <v>0</v>
      </c>
      <c r="F85" s="24">
        <f>D85+E85</f>
        <v>50</v>
      </c>
      <c r="G85" s="47" t="s">
        <v>369</v>
      </c>
      <c r="H85" s="47" t="s">
        <v>370</v>
      </c>
      <c r="I85" s="48" t="s">
        <v>371</v>
      </c>
      <c r="J85" s="49" t="s">
        <v>372</v>
      </c>
      <c r="S85" s="20">
        <v>50</v>
      </c>
    </row>
    <row r="86" spans="1:48" ht="12.75">
      <c r="A86" s="14"/>
      <c r="B86" s="2">
        <f>SUM(K86:AV86)</f>
        <v>50</v>
      </c>
      <c r="C86" s="21">
        <f>COUNT(K86:AV86)</f>
        <v>1</v>
      </c>
      <c r="D86" s="21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50</v>
      </c>
      <c r="E86" s="21">
        <f>IF(COUNT(K86:AV86)&lt;22,IF(COUNT(K86:AV86)&gt;14,(COUNT(K86:AV86)-15),0)*20,120)</f>
        <v>0</v>
      </c>
      <c r="F86" s="24">
        <f>D86+E86</f>
        <v>50</v>
      </c>
      <c r="G86" s="29" t="s">
        <v>449</v>
      </c>
      <c r="H86" s="29" t="s">
        <v>450</v>
      </c>
      <c r="I86" s="29">
        <v>1969</v>
      </c>
      <c r="J86" s="29" t="s">
        <v>451</v>
      </c>
      <c r="R86" s="20"/>
      <c r="U86" s="20"/>
      <c r="W86" s="3">
        <v>50</v>
      </c>
      <c r="AV86" s="2"/>
    </row>
    <row r="87" spans="1:35" ht="12.75">
      <c r="A87" s="14"/>
      <c r="B87" s="2">
        <f>SUM(K87:AV87)</f>
        <v>50</v>
      </c>
      <c r="C87" s="21">
        <f>COUNT(K87:AV87)</f>
        <v>1</v>
      </c>
      <c r="D87" s="21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50</v>
      </c>
      <c r="E87" s="21">
        <f>IF(COUNT(K87:AV87)&lt;22,IF(COUNT(K87:AV87)&gt;14,(COUNT(K87:AV87)-15),0)*20,120)</f>
        <v>0</v>
      </c>
      <c r="F87" s="24">
        <f>D87+E87</f>
        <v>50</v>
      </c>
      <c r="G87" s="63" t="s">
        <v>248</v>
      </c>
      <c r="H87" s="63" t="s">
        <v>519</v>
      </c>
      <c r="I87" s="64" t="s">
        <v>348</v>
      </c>
      <c r="J87" s="63" t="s">
        <v>520</v>
      </c>
      <c r="AD87" s="20"/>
      <c r="AE87" s="20"/>
      <c r="AI87" s="20">
        <v>50</v>
      </c>
    </row>
    <row r="88" spans="1:48" ht="12.75">
      <c r="A88" s="14"/>
      <c r="B88" s="2">
        <f>SUM(K88:AV88)</f>
        <v>50</v>
      </c>
      <c r="C88" s="21">
        <f>COUNT(K88:AV88)</f>
        <v>1</v>
      </c>
      <c r="D88" s="21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50</v>
      </c>
      <c r="E88" s="21">
        <f>IF(COUNT(K88:AV88)&lt;22,IF(COUNT(K88:AV88)&gt;14,(COUNT(K88:AV88)-15),0)*20,120)</f>
        <v>0</v>
      </c>
      <c r="F88" s="24">
        <f>D88+E88</f>
        <v>50</v>
      </c>
      <c r="G88" s="26" t="s">
        <v>108</v>
      </c>
      <c r="H88" s="26" t="s">
        <v>109</v>
      </c>
      <c r="I88" s="26">
        <v>1969</v>
      </c>
      <c r="J88" s="26"/>
      <c r="L88" s="3">
        <v>50</v>
      </c>
      <c r="O88" s="20"/>
      <c r="R88" s="2"/>
      <c r="Z88" s="20"/>
      <c r="AC88" s="30"/>
      <c r="AV88" s="2"/>
    </row>
    <row r="89" spans="1:48" ht="14.25">
      <c r="A89" s="14"/>
      <c r="B89" s="2">
        <f>SUM(K89:AV89)</f>
        <v>50</v>
      </c>
      <c r="C89" s="21">
        <f>COUNT(K89:AV89)</f>
        <v>1</v>
      </c>
      <c r="D89" s="21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50</v>
      </c>
      <c r="E89" s="21">
        <f>IF(COUNT(K89:AV89)&lt;22,IF(COUNT(K89:AV89)&gt;14,(COUNT(K89:AV89)-15),0)*20,120)</f>
        <v>0</v>
      </c>
      <c r="F89" s="24">
        <f>D89+E89</f>
        <v>50</v>
      </c>
      <c r="G89" s="35" t="s">
        <v>223</v>
      </c>
      <c r="H89" s="35" t="s">
        <v>224</v>
      </c>
      <c r="I89" s="36">
        <v>25024</v>
      </c>
      <c r="J89" s="37"/>
      <c r="L89" s="20"/>
      <c r="N89" s="20"/>
      <c r="O89" s="20">
        <v>50</v>
      </c>
      <c r="AJ89" s="20"/>
      <c r="AU89" s="6"/>
      <c r="AV89" s="2"/>
    </row>
    <row r="90" spans="1:48" ht="12.75">
      <c r="A90" s="14"/>
      <c r="B90" s="2">
        <f>SUM(K90:AV90)</f>
        <v>50</v>
      </c>
      <c r="C90" s="21">
        <f>COUNT(K90:AV90)</f>
        <v>1</v>
      </c>
      <c r="D90" s="21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50</v>
      </c>
      <c r="E90" s="21">
        <f>IF(COUNT(K90:AV90)&lt;22,IF(COUNT(K90:AV90)&gt;14,(COUNT(K90:AV90)-15),0)*20,120)</f>
        <v>0</v>
      </c>
      <c r="F90" s="24">
        <f>D90+E90</f>
        <v>50</v>
      </c>
      <c r="G90" s="32" t="s">
        <v>84</v>
      </c>
      <c r="H90" s="32" t="s">
        <v>85</v>
      </c>
      <c r="I90" s="32">
        <v>1971</v>
      </c>
      <c r="J90" s="32" t="s">
        <v>86</v>
      </c>
      <c r="K90" s="3">
        <v>50</v>
      </c>
      <c r="P90" s="20"/>
      <c r="R90" s="2"/>
      <c r="Z90" s="20"/>
      <c r="AC90" s="20"/>
      <c r="AD90" s="20"/>
      <c r="AF90" s="20"/>
      <c r="AV90" s="2"/>
    </row>
    <row r="91" spans="1:41" ht="12.75">
      <c r="A91" s="14"/>
      <c r="B91" s="2">
        <f>SUM(K91:AV91)</f>
        <v>49</v>
      </c>
      <c r="C91" s="21">
        <f>COUNT(K91:AV91)</f>
        <v>1</v>
      </c>
      <c r="D91" s="21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49</v>
      </c>
      <c r="E91" s="21">
        <f>IF(COUNT(K91:AV91)&lt;22,IF(COUNT(K91:AV91)&gt;14,(COUNT(K91:AV91)-15),0)*20,120)</f>
        <v>0</v>
      </c>
      <c r="F91" s="24">
        <f>D91+E91</f>
        <v>49</v>
      </c>
      <c r="G91" s="34" t="s">
        <v>605</v>
      </c>
      <c r="H91" s="34" t="s">
        <v>79</v>
      </c>
      <c r="I91" s="34">
        <v>1968</v>
      </c>
      <c r="J91" s="34" t="s">
        <v>606</v>
      </c>
      <c r="AO91" s="3">
        <v>49</v>
      </c>
    </row>
    <row r="92" spans="1:36" ht="12.75">
      <c r="A92" s="14"/>
      <c r="B92" s="2">
        <f>SUM(K92:AV92)</f>
        <v>49</v>
      </c>
      <c r="C92" s="21">
        <f>COUNT(K92:AV92)</f>
        <v>1</v>
      </c>
      <c r="D92" s="21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49</v>
      </c>
      <c r="E92" s="21">
        <f>IF(COUNT(K92:AV92)&lt;22,IF(COUNT(K92:AV92)&gt;14,(COUNT(K92:AV92)-15),0)*20,120)</f>
        <v>0</v>
      </c>
      <c r="F92" s="24">
        <f>D92+E92</f>
        <v>49</v>
      </c>
      <c r="G92" s="26" t="s">
        <v>164</v>
      </c>
      <c r="H92" s="26" t="s">
        <v>165</v>
      </c>
      <c r="I92" s="26">
        <v>1969</v>
      </c>
      <c r="J92" s="26"/>
      <c r="L92" s="30">
        <v>49</v>
      </c>
      <c r="AJ92" s="20"/>
    </row>
    <row r="93" spans="1:48" ht="12.75">
      <c r="A93" s="3"/>
      <c r="B93" s="2">
        <f>SUM(K93:AV93)</f>
        <v>49</v>
      </c>
      <c r="C93" s="21">
        <f>COUNT(K93:AV93)</f>
        <v>1</v>
      </c>
      <c r="D93" s="21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49</v>
      </c>
      <c r="E93" s="21">
        <f>IF(COUNT(K93:AV93)&lt;22,IF(COUNT(K93:AV93)&gt;14,(COUNT(K93:AV93)-15),0)*20,120)</f>
        <v>0</v>
      </c>
      <c r="F93" s="24">
        <f>D93+E93</f>
        <v>49</v>
      </c>
      <c r="G93" s="73" t="s">
        <v>651</v>
      </c>
      <c r="H93" s="73" t="s">
        <v>652</v>
      </c>
      <c r="I93" s="26">
        <v>1968</v>
      </c>
      <c r="J93" s="73" t="s">
        <v>653</v>
      </c>
      <c r="AM93" s="30"/>
      <c r="AN93" s="20"/>
      <c r="AQ93" s="20"/>
      <c r="AV93" s="3">
        <v>49</v>
      </c>
    </row>
    <row r="94" spans="1:21" ht="12.75">
      <c r="A94" s="14"/>
      <c r="B94" s="2">
        <f>SUM(K94:AV94)</f>
        <v>49</v>
      </c>
      <c r="C94" s="21">
        <f>COUNT(K94:AV94)</f>
        <v>1</v>
      </c>
      <c r="D94" s="21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49</v>
      </c>
      <c r="E94" s="21">
        <f>IF(COUNT(K94:AV94)&lt;22,IF(COUNT(K94:AV94)&gt;14,(COUNT(K94:AV94)-15),0)*20,120)</f>
        <v>0</v>
      </c>
      <c r="F94" s="24">
        <f>D94+E94</f>
        <v>49</v>
      </c>
      <c r="G94" s="26" t="s">
        <v>446</v>
      </c>
      <c r="H94" s="34" t="s">
        <v>98</v>
      </c>
      <c r="I94" s="34">
        <v>1970</v>
      </c>
      <c r="J94" s="34" t="s">
        <v>305</v>
      </c>
      <c r="S94" s="20"/>
      <c r="U94" s="3">
        <v>49</v>
      </c>
    </row>
    <row r="95" spans="1:36" ht="12.75">
      <c r="A95" s="14"/>
      <c r="B95" s="2">
        <f>SUM(K95:AV95)</f>
        <v>49</v>
      </c>
      <c r="C95" s="21">
        <f>COUNT(K95:AV95)</f>
        <v>1</v>
      </c>
      <c r="D95" s="21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49</v>
      </c>
      <c r="E95" s="21">
        <f>IF(COUNT(K95:AV95)&lt;22,IF(COUNT(K95:AV95)&gt;14,(COUNT(K95:AV95)-15),0)*20,120)</f>
        <v>0</v>
      </c>
      <c r="F95" s="24">
        <f>D95+E95</f>
        <v>49</v>
      </c>
      <c r="G95" s="34" t="s">
        <v>551</v>
      </c>
      <c r="H95" s="26" t="s">
        <v>213</v>
      </c>
      <c r="I95" s="66">
        <v>1969</v>
      </c>
      <c r="J95" s="34" t="s">
        <v>552</v>
      </c>
      <c r="AJ95" s="3">
        <v>49</v>
      </c>
    </row>
    <row r="96" spans="1:48" ht="12.75">
      <c r="A96" s="14"/>
      <c r="B96" s="2">
        <f>SUM(K96:AV96)</f>
        <v>49</v>
      </c>
      <c r="C96" s="21">
        <f>COUNT(K96:AV96)</f>
        <v>1</v>
      </c>
      <c r="D96" s="21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49</v>
      </c>
      <c r="E96" s="21">
        <f>IF(COUNT(K96:AV96)&lt;22,IF(COUNT(K96:AV96)&gt;14,(COUNT(K96:AV96)-15),0)*20,120)</f>
        <v>0</v>
      </c>
      <c r="F96" s="24">
        <f>D96+E96</f>
        <v>49</v>
      </c>
      <c r="G96" s="34" t="s">
        <v>467</v>
      </c>
      <c r="H96" s="34" t="s">
        <v>468</v>
      </c>
      <c r="I96" s="34"/>
      <c r="J96" s="34" t="s">
        <v>24</v>
      </c>
      <c r="S96" s="20"/>
      <c r="W96" s="20"/>
      <c r="Z96" s="20">
        <v>49</v>
      </c>
      <c r="AU96" s="6"/>
      <c r="AV96" s="2"/>
    </row>
    <row r="97" spans="1:33" ht="25.5">
      <c r="A97" s="14"/>
      <c r="B97" s="2">
        <f>SUM(K97:AV97)</f>
        <v>49</v>
      </c>
      <c r="C97" s="21">
        <f>COUNT(K97:AV97)</f>
        <v>1</v>
      </c>
      <c r="D97" s="21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49</v>
      </c>
      <c r="E97" s="21">
        <f>IF(COUNT(K97:AV97)&lt;22,IF(COUNT(K97:AV97)&gt;14,(COUNT(K97:AV97)-15),0)*20,120)</f>
        <v>0</v>
      </c>
      <c r="F97" s="24">
        <f>D97+E97</f>
        <v>49</v>
      </c>
      <c r="G97" s="34" t="s">
        <v>509</v>
      </c>
      <c r="H97" s="26" t="s">
        <v>213</v>
      </c>
      <c r="I97" s="34">
        <v>1968</v>
      </c>
      <c r="J97" s="34" t="s">
        <v>20</v>
      </c>
      <c r="S97" s="20"/>
      <c r="AB97" s="20"/>
      <c r="AD97" s="30"/>
      <c r="AE97" s="20"/>
      <c r="AG97" s="20">
        <v>49</v>
      </c>
    </row>
    <row r="98" spans="1:46" ht="12.75">
      <c r="A98" s="14"/>
      <c r="B98" s="2">
        <f>SUM(K98:AV98)</f>
        <v>49</v>
      </c>
      <c r="C98" s="21">
        <f>COUNT(K98:AV98)</f>
        <v>1</v>
      </c>
      <c r="D98" s="21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49</v>
      </c>
      <c r="E98" s="21">
        <f>IF(COUNT(K98:AV98)&lt;22,IF(COUNT(K98:AV98)&gt;14,(COUNT(K98:AV98)-15),0)*20,120)</f>
        <v>0</v>
      </c>
      <c r="F98" s="24">
        <f>D98+E98</f>
        <v>49</v>
      </c>
      <c r="G98" s="29" t="s">
        <v>71</v>
      </c>
      <c r="H98" s="29" t="s">
        <v>72</v>
      </c>
      <c r="I98" s="29">
        <v>1970</v>
      </c>
      <c r="J98" s="29" t="s">
        <v>73</v>
      </c>
      <c r="K98" s="31">
        <v>49</v>
      </c>
      <c r="L98" s="6"/>
      <c r="M98" s="6"/>
      <c r="N98" s="6"/>
      <c r="O98" s="6"/>
      <c r="P98" s="6"/>
      <c r="Q98" s="6"/>
      <c r="R98" s="27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17"/>
      <c r="AT98" s="6"/>
    </row>
    <row r="99" spans="1:48" ht="12.75">
      <c r="A99" s="14"/>
      <c r="B99" s="2">
        <f>SUM(K99:AV99)</f>
        <v>49</v>
      </c>
      <c r="C99" s="21">
        <f>COUNT(K99:AV99)</f>
        <v>1</v>
      </c>
      <c r="D99" s="21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49</v>
      </c>
      <c r="E99" s="21">
        <f>IF(COUNT(K99:AV99)&lt;22,IF(COUNT(K99:AV99)&gt;14,(COUNT(K99:AV99)-15),0)*20,120)</f>
        <v>0</v>
      </c>
      <c r="F99" s="24">
        <f>D99+E99</f>
        <v>49</v>
      </c>
      <c r="G99" s="29" t="s">
        <v>447</v>
      </c>
      <c r="H99" s="29" t="s">
        <v>448</v>
      </c>
      <c r="I99" s="29">
        <v>1969</v>
      </c>
      <c r="J99" s="29"/>
      <c r="U99" s="20"/>
      <c r="W99" s="20">
        <v>49</v>
      </c>
      <c r="AV99" s="2"/>
    </row>
    <row r="100" spans="1:37" ht="12.75">
      <c r="A100" s="14"/>
      <c r="B100" s="2">
        <f>SUM(K100:AV100)</f>
        <v>49</v>
      </c>
      <c r="C100" s="21">
        <f>COUNT(K100:AV100)</f>
        <v>1</v>
      </c>
      <c r="D100" s="21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49</v>
      </c>
      <c r="E100" s="21">
        <f>IF(COUNT(K100:AV100)&lt;22,IF(COUNT(K100:AV100)&gt;14,(COUNT(K100:AV100)-15),0)*20,120)</f>
        <v>0</v>
      </c>
      <c r="F100" s="24">
        <f>D100+E100</f>
        <v>49</v>
      </c>
      <c r="G100" s="26" t="s">
        <v>568</v>
      </c>
      <c r="H100" s="26" t="s">
        <v>569</v>
      </c>
      <c r="I100" s="67">
        <v>1969</v>
      </c>
      <c r="J100" s="26" t="s">
        <v>570</v>
      </c>
      <c r="AK100" s="20">
        <v>49</v>
      </c>
    </row>
    <row r="101" spans="1:36" ht="12.75">
      <c r="A101" s="14"/>
      <c r="B101" s="2">
        <f>SUM(K101:AV101)</f>
        <v>48</v>
      </c>
      <c r="C101" s="21">
        <f>COUNT(K101:AV101)</f>
        <v>1</v>
      </c>
      <c r="D101" s="21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48</v>
      </c>
      <c r="E101" s="21">
        <f>IF(COUNT(K101:AV101)&lt;22,IF(COUNT(K101:AV101)&gt;14,(COUNT(K101:AV101)-15),0)*20,120)</f>
        <v>0</v>
      </c>
      <c r="F101" s="24">
        <f>D101+E101</f>
        <v>48</v>
      </c>
      <c r="G101" s="34" t="s">
        <v>553</v>
      </c>
      <c r="H101" s="26" t="s">
        <v>554</v>
      </c>
      <c r="I101" s="66">
        <v>1967</v>
      </c>
      <c r="J101" s="34" t="s">
        <v>505</v>
      </c>
      <c r="AJ101" s="3">
        <v>48</v>
      </c>
    </row>
    <row r="102" spans="1:47" ht="12.75">
      <c r="A102" s="14"/>
      <c r="B102" s="2">
        <f>SUM(K102:AV102)</f>
        <v>48</v>
      </c>
      <c r="C102" s="21">
        <f>COUNT(K102:AV102)</f>
        <v>1</v>
      </c>
      <c r="D102" s="21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48</v>
      </c>
      <c r="E102" s="21">
        <f>IF(COUNT(K102:AV102)&lt;22,IF(COUNT(K102:AV102)&gt;14,(COUNT(K102:AV102)-15),0)*20,120)</f>
        <v>0</v>
      </c>
      <c r="F102" s="24">
        <f>D102+E102</f>
        <v>48</v>
      </c>
      <c r="G102" s="26" t="s">
        <v>641</v>
      </c>
      <c r="H102" s="70" t="s">
        <v>109</v>
      </c>
      <c r="I102" s="70">
        <v>1970</v>
      </c>
      <c r="J102" s="70" t="s">
        <v>472</v>
      </c>
      <c r="AU102" s="20">
        <v>48</v>
      </c>
    </row>
    <row r="103" spans="1:48" ht="12.75">
      <c r="A103" s="14"/>
      <c r="B103" s="2">
        <f>SUM(K103:AV103)</f>
        <v>48</v>
      </c>
      <c r="C103" s="21">
        <f>COUNT(K103:AV103)</f>
        <v>1</v>
      </c>
      <c r="D103" s="21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48</v>
      </c>
      <c r="E103" s="21">
        <f>IF(COUNT(K103:AV103)&lt;22,IF(COUNT(K103:AV103)&gt;14,(COUNT(K103:AV103)-15),0)*20,120)</f>
        <v>0</v>
      </c>
      <c r="F103" s="24">
        <f>D103+E103</f>
        <v>48</v>
      </c>
      <c r="G103" s="29" t="s">
        <v>74</v>
      </c>
      <c r="H103" s="29" t="s">
        <v>75</v>
      </c>
      <c r="I103" s="29">
        <v>1970</v>
      </c>
      <c r="J103" s="33" t="s">
        <v>76</v>
      </c>
      <c r="K103" s="31">
        <v>48</v>
      </c>
      <c r="M103" s="20"/>
      <c r="Q103" s="20"/>
      <c r="R103" s="2"/>
      <c r="W103" s="20"/>
      <c r="AA103" s="20"/>
      <c r="AB103" s="20"/>
      <c r="AC103" s="20"/>
      <c r="AF103" s="20"/>
      <c r="AH103" s="20"/>
      <c r="AL103" s="20"/>
      <c r="AV103" s="2"/>
    </row>
    <row r="104" spans="1:19" ht="12.75">
      <c r="A104" s="14"/>
      <c r="B104" s="2">
        <f>SUM(K104:AV104)</f>
        <v>48</v>
      </c>
      <c r="C104" s="21">
        <f>COUNT(K104:AV104)</f>
        <v>1</v>
      </c>
      <c r="D104" s="21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48</v>
      </c>
      <c r="E104" s="21">
        <f>IF(COUNT(K104:AV104)&lt;22,IF(COUNT(K104:AV104)&gt;14,(COUNT(K104:AV104)-15),0)*20,120)</f>
        <v>0</v>
      </c>
      <c r="F104" s="24">
        <f>D104+E104</f>
        <v>48</v>
      </c>
      <c r="G104" s="47" t="s">
        <v>374</v>
      </c>
      <c r="H104" s="47" t="s">
        <v>375</v>
      </c>
      <c r="I104" s="48" t="s">
        <v>376</v>
      </c>
      <c r="J104" s="49" t="s">
        <v>377</v>
      </c>
      <c r="S104" s="20">
        <v>48</v>
      </c>
    </row>
    <row r="105" spans="1:38" ht="12.75">
      <c r="A105" s="14"/>
      <c r="B105" s="2">
        <f>SUM(K105:AV105)</f>
        <v>48</v>
      </c>
      <c r="C105" s="21">
        <f>COUNT(K105:AV105)</f>
        <v>1</v>
      </c>
      <c r="D105" s="21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48</v>
      </c>
      <c r="E105" s="21">
        <f>IF(COUNT(K105:AV105)&lt;22,IF(COUNT(K105:AV105)&gt;14,(COUNT(K105:AV105)-15),0)*20,120)</f>
        <v>0</v>
      </c>
      <c r="F105" s="24">
        <f>D105+E105</f>
        <v>48</v>
      </c>
      <c r="G105" s="68" t="s">
        <v>587</v>
      </c>
      <c r="H105" s="68" t="s">
        <v>588</v>
      </c>
      <c r="I105" s="68">
        <v>1968</v>
      </c>
      <c r="J105" s="68"/>
      <c r="AA105" s="20"/>
      <c r="AB105" s="20"/>
      <c r="AD105" s="30"/>
      <c r="AE105" s="30"/>
      <c r="AI105" s="20"/>
      <c r="AL105" s="3">
        <v>48</v>
      </c>
    </row>
    <row r="106" spans="1:24" ht="12.75">
      <c r="A106" s="14"/>
      <c r="B106" s="2">
        <f>SUM(K106:AV106)</f>
        <v>48</v>
      </c>
      <c r="C106" s="21">
        <f>COUNT(K106:AV106)</f>
        <v>1</v>
      </c>
      <c r="D106" s="21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48</v>
      </c>
      <c r="E106" s="21">
        <f>IF(COUNT(K106:AV106)&lt;22,IF(COUNT(K106:AV106)&gt;14,(COUNT(K106:AV106)-15),0)*20,120)</f>
        <v>0</v>
      </c>
      <c r="F106" s="24">
        <f>D106+E106</f>
        <v>48</v>
      </c>
      <c r="G106" s="34" t="s">
        <v>452</v>
      </c>
      <c r="H106" s="26" t="s">
        <v>453</v>
      </c>
      <c r="I106" s="34">
        <v>1970</v>
      </c>
      <c r="J106" s="34"/>
      <c r="R106" s="20"/>
      <c r="U106" s="20"/>
      <c r="X106" s="3">
        <v>48</v>
      </c>
    </row>
    <row r="107" spans="1:27" ht="12.75">
      <c r="A107" s="14"/>
      <c r="B107" s="2">
        <f>SUM(K107:AV107)</f>
        <v>48</v>
      </c>
      <c r="C107" s="21">
        <f>COUNT(K107:AV107)</f>
        <v>1</v>
      </c>
      <c r="D107" s="21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48</v>
      </c>
      <c r="E107" s="21">
        <f>IF(COUNT(K107:AV107)&lt;22,IF(COUNT(K107:AV107)&gt;14,(COUNT(K107:AV107)-15),0)*20,120)</f>
        <v>0</v>
      </c>
      <c r="F107" s="24">
        <f>D107+E107</f>
        <v>48</v>
      </c>
      <c r="G107" s="26" t="s">
        <v>477</v>
      </c>
      <c r="H107" s="34" t="s">
        <v>463</v>
      </c>
      <c r="I107" s="34">
        <v>1971</v>
      </c>
      <c r="J107" s="34"/>
      <c r="AA107" s="3">
        <v>48</v>
      </c>
    </row>
    <row r="108" spans="1:48" ht="12.75">
      <c r="A108" s="14"/>
      <c r="B108" s="2">
        <f>SUM(K108:AV108)</f>
        <v>48</v>
      </c>
      <c r="C108" s="21">
        <f>COUNT(K108:AV108)</f>
        <v>1</v>
      </c>
      <c r="D108" s="21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48</v>
      </c>
      <c r="E108" s="21">
        <f>IF(COUNT(K108:AV108)&lt;22,IF(COUNT(K108:AV108)&gt;14,(COUNT(K108:AV108)-15),0)*20,120)</f>
        <v>0</v>
      </c>
      <c r="F108" s="24">
        <f>D108+E108</f>
        <v>48</v>
      </c>
      <c r="G108" s="26" t="s">
        <v>166</v>
      </c>
      <c r="H108" s="26" t="s">
        <v>167</v>
      </c>
      <c r="I108" s="26">
        <v>1970</v>
      </c>
      <c r="J108" s="26"/>
      <c r="L108" s="30">
        <v>48</v>
      </c>
      <c r="AQ108" s="20"/>
      <c r="AU108" s="6"/>
      <c r="AV108" s="2"/>
    </row>
    <row r="109" spans="1:48" ht="12.75">
      <c r="A109" s="14"/>
      <c r="B109" s="2">
        <f>SUM(K109:AV109)</f>
        <v>48</v>
      </c>
      <c r="C109" s="21">
        <f>COUNT(K109:AV109)</f>
        <v>1</v>
      </c>
      <c r="D109" s="21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48</v>
      </c>
      <c r="E109" s="21">
        <f>IF(COUNT(K109:AV109)&lt;22,IF(COUNT(K109:AV109)&gt;14,(COUNT(K109:AV109)-15),0)*20,120)</f>
        <v>0</v>
      </c>
      <c r="F109" s="24">
        <f>D109+E109</f>
        <v>48</v>
      </c>
      <c r="G109" s="32" t="s">
        <v>89</v>
      </c>
      <c r="H109" s="32" t="s">
        <v>49</v>
      </c>
      <c r="I109" s="32">
        <v>1967</v>
      </c>
      <c r="J109" s="32" t="s">
        <v>90</v>
      </c>
      <c r="K109" s="3">
        <v>48</v>
      </c>
      <c r="P109" s="20"/>
      <c r="R109" s="2"/>
      <c r="Z109" s="20"/>
      <c r="AC109" s="20"/>
      <c r="AD109" s="20"/>
      <c r="AF109" s="20"/>
      <c r="AV109" s="2"/>
    </row>
    <row r="110" spans="1:48" ht="12.75">
      <c r="A110" s="14"/>
      <c r="B110" s="2">
        <f>SUM(K110:AV110)</f>
        <v>48</v>
      </c>
      <c r="C110" s="21">
        <f>COUNT(K110:AV110)</f>
        <v>1</v>
      </c>
      <c r="D110" s="21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48</v>
      </c>
      <c r="E110" s="21">
        <f>IF(COUNT(K110:AV110)&lt;22,IF(COUNT(K110:AV110)&gt;14,(COUNT(K110:AV110)-15),0)*20,120)</f>
        <v>0</v>
      </c>
      <c r="F110" s="24">
        <f>D110+E110</f>
        <v>48</v>
      </c>
      <c r="G110" s="34" t="s">
        <v>188</v>
      </c>
      <c r="H110" s="26" t="s">
        <v>189</v>
      </c>
      <c r="I110" s="34">
        <v>1968</v>
      </c>
      <c r="J110" s="34" t="s">
        <v>190</v>
      </c>
      <c r="K110" s="17"/>
      <c r="N110" s="20">
        <v>48</v>
      </c>
      <c r="O110" s="20"/>
      <c r="Q110" s="20"/>
      <c r="R110" s="2"/>
      <c r="AV110" s="2"/>
    </row>
    <row r="111" spans="1:43" ht="12.75">
      <c r="A111" s="14"/>
      <c r="B111" s="2">
        <f>SUM(K111:AV111)</f>
        <v>48</v>
      </c>
      <c r="C111" s="21">
        <f>COUNT(K111:AV111)</f>
        <v>1</v>
      </c>
      <c r="D111" s="21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48</v>
      </c>
      <c r="E111" s="21">
        <f>IF(COUNT(K111:AV111)&lt;22,IF(COUNT(K111:AV111)&gt;14,(COUNT(K111:AV111)-15),0)*20,120)</f>
        <v>0</v>
      </c>
      <c r="F111" s="24">
        <f>D111+E111</f>
        <v>48</v>
      </c>
      <c r="G111" s="29" t="s">
        <v>618</v>
      </c>
      <c r="H111" s="29" t="s">
        <v>619</v>
      </c>
      <c r="I111" s="29">
        <v>1968</v>
      </c>
      <c r="J111" s="29" t="s">
        <v>346</v>
      </c>
      <c r="AQ111" s="3">
        <v>48</v>
      </c>
    </row>
    <row r="112" spans="1:32" ht="12.75">
      <c r="A112" s="14"/>
      <c r="B112" s="2">
        <f>SUM(K112:AV112)</f>
        <v>48</v>
      </c>
      <c r="C112" s="21">
        <f>COUNT(K112:AV112)</f>
        <v>1</v>
      </c>
      <c r="D112" s="21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48</v>
      </c>
      <c r="E112" s="21">
        <f>IF(COUNT(K112:AV112)&lt;22,IF(COUNT(K112:AV112)&gt;14,(COUNT(K112:AV112)-15),0)*20,120)</f>
        <v>0</v>
      </c>
      <c r="F112" s="24">
        <f>D112+E112</f>
        <v>48</v>
      </c>
      <c r="G112" s="34" t="s">
        <v>314</v>
      </c>
      <c r="H112" s="34" t="s">
        <v>38</v>
      </c>
      <c r="I112" s="34">
        <v>1969</v>
      </c>
      <c r="J112" s="34" t="s">
        <v>315</v>
      </c>
      <c r="L112" s="20"/>
      <c r="O112" s="20"/>
      <c r="P112" s="20">
        <v>48</v>
      </c>
      <c r="AA112" s="20"/>
      <c r="AB112" s="20"/>
      <c r="AC112" s="30"/>
      <c r="AF112" s="20"/>
    </row>
    <row r="113" spans="1:48" ht="15">
      <c r="A113" s="14"/>
      <c r="B113" s="2">
        <f>SUM(K113:AV113)</f>
        <v>48</v>
      </c>
      <c r="C113" s="21">
        <f>COUNT(K113:AV113)</f>
        <v>1</v>
      </c>
      <c r="D113" s="21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48</v>
      </c>
      <c r="E113" s="21">
        <f>IF(COUNT(K113:AV113)&lt;22,IF(COUNT(K113:AV113)&gt;14,(COUNT(K113:AV113)-15),0)*20,120)</f>
        <v>0</v>
      </c>
      <c r="F113" s="24">
        <f>D113+E113</f>
        <v>48</v>
      </c>
      <c r="G113" s="44" t="s">
        <v>416</v>
      </c>
      <c r="H113" s="45" t="s">
        <v>417</v>
      </c>
      <c r="I113" s="44">
        <v>1971</v>
      </c>
      <c r="J113" s="44" t="s">
        <v>418</v>
      </c>
      <c r="R113" s="20"/>
      <c r="V113" s="3">
        <v>48</v>
      </c>
      <c r="AV113" s="2"/>
    </row>
    <row r="114" spans="1:20" ht="15">
      <c r="A114" s="14"/>
      <c r="B114" s="2">
        <f>SUM(K114:AV114)</f>
        <v>47</v>
      </c>
      <c r="C114" s="21">
        <f>COUNT(K114:AV114)</f>
        <v>1</v>
      </c>
      <c r="D114" s="21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47</v>
      </c>
      <c r="E114" s="21">
        <f>IF(COUNT(K114:AV114)&lt;22,IF(COUNT(K114:AV114)&gt;14,(COUNT(K114:AV114)-15),0)*20,120)</f>
        <v>0</v>
      </c>
      <c r="F114" s="24">
        <f>D114+E114</f>
        <v>47</v>
      </c>
      <c r="G114" s="44" t="s">
        <v>350</v>
      </c>
      <c r="H114" s="45" t="s">
        <v>351</v>
      </c>
      <c r="I114" s="44">
        <v>1969</v>
      </c>
      <c r="J114" s="44" t="s">
        <v>352</v>
      </c>
      <c r="R114" s="20"/>
      <c r="T114" s="3">
        <v>47</v>
      </c>
    </row>
    <row r="115" spans="1:40" ht="12.75">
      <c r="A115" s="14"/>
      <c r="B115" s="2">
        <f>SUM(K115:AV115)</f>
        <v>47</v>
      </c>
      <c r="C115" s="21">
        <f>COUNT(K115:AV115)</f>
        <v>1</v>
      </c>
      <c r="D115" s="21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47</v>
      </c>
      <c r="E115" s="21">
        <f>IF(COUNT(K115:AV115)&lt;22,IF(COUNT(K115:AV115)&gt;14,(COUNT(K115:AV115)-15),0)*20,120)</f>
        <v>0</v>
      </c>
      <c r="F115" s="24">
        <f>D115+E115</f>
        <v>47</v>
      </c>
      <c r="G115" s="34" t="s">
        <v>601</v>
      </c>
      <c r="H115" s="26" t="s">
        <v>602</v>
      </c>
      <c r="I115" s="34">
        <v>1969</v>
      </c>
      <c r="J115" s="34"/>
      <c r="AG115" s="20"/>
      <c r="AI115" s="20"/>
      <c r="AK115" s="20"/>
      <c r="AN115" s="20">
        <v>47</v>
      </c>
    </row>
    <row r="116" spans="1:17" ht="12.75">
      <c r="A116" s="14"/>
      <c r="B116" s="2">
        <f>SUM(K116:AV116)</f>
        <v>47</v>
      </c>
      <c r="C116" s="21">
        <f>COUNT(K116:AV116)</f>
        <v>1</v>
      </c>
      <c r="D116" s="21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47</v>
      </c>
      <c r="E116" s="21">
        <f>IF(COUNT(K116:AV116)&lt;22,IF(COUNT(K116:AV116)&gt;14,(COUNT(K116:AV116)-15),0)*20,120)</f>
        <v>0</v>
      </c>
      <c r="F116" s="24">
        <f>D116+E116</f>
        <v>47</v>
      </c>
      <c r="G116" s="41" t="s">
        <v>325</v>
      </c>
      <c r="H116" s="41" t="s">
        <v>326</v>
      </c>
      <c r="I116" s="40" t="s">
        <v>327</v>
      </c>
      <c r="J116" s="41"/>
      <c r="Q116" s="3">
        <v>47</v>
      </c>
    </row>
    <row r="117" spans="1:46" ht="25.5">
      <c r="A117" s="14"/>
      <c r="B117" s="2">
        <f>SUM(K117:AV117)</f>
        <v>47</v>
      </c>
      <c r="C117" s="21">
        <f>COUNT(K117:AV117)</f>
        <v>1</v>
      </c>
      <c r="D117" s="21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47</v>
      </c>
      <c r="E117" s="21">
        <f>IF(COUNT(K117:AV117)&lt;22,IF(COUNT(K117:AV117)&gt;14,(COUNT(K117:AV117)-15),0)*20,120)</f>
        <v>0</v>
      </c>
      <c r="F117" s="24">
        <f>D117+E117</f>
        <v>47</v>
      </c>
      <c r="G117" s="29" t="s">
        <v>82</v>
      </c>
      <c r="H117" s="29" t="s">
        <v>44</v>
      </c>
      <c r="I117" s="29">
        <v>1971</v>
      </c>
      <c r="J117" s="29" t="s">
        <v>83</v>
      </c>
      <c r="K117" s="17">
        <v>47</v>
      </c>
      <c r="L117" s="6"/>
      <c r="M117" s="6"/>
      <c r="N117" s="6"/>
      <c r="O117" s="6"/>
      <c r="P117" s="6"/>
      <c r="Q117" s="6"/>
      <c r="R117" s="2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17"/>
      <c r="AR117" s="6"/>
      <c r="AS117" s="6"/>
      <c r="AT117" s="6"/>
    </row>
    <row r="118" spans="1:24" ht="12.75">
      <c r="A118" s="14"/>
      <c r="B118" s="2">
        <f>SUM(K118:AV118)</f>
        <v>47</v>
      </c>
      <c r="C118" s="21">
        <f>COUNT(K118:AV118)</f>
        <v>1</v>
      </c>
      <c r="D118" s="21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47</v>
      </c>
      <c r="E118" s="21">
        <f>IF(COUNT(K118:AV118)&lt;22,IF(COUNT(K118:AV118)&gt;14,(COUNT(K118:AV118)-15),0)*20,120)</f>
        <v>0</v>
      </c>
      <c r="F118" s="24">
        <f>D118+E118</f>
        <v>47</v>
      </c>
      <c r="G118" s="34" t="s">
        <v>454</v>
      </c>
      <c r="H118" s="26" t="s">
        <v>455</v>
      </c>
      <c r="I118" s="34">
        <v>1968</v>
      </c>
      <c r="J118" s="34"/>
      <c r="U118" s="20"/>
      <c r="X118" s="3">
        <v>47</v>
      </c>
    </row>
    <row r="119" spans="1:46" ht="12.75">
      <c r="A119" s="14"/>
      <c r="B119" s="2">
        <f>SUM(K119:AV119)</f>
        <v>47</v>
      </c>
      <c r="C119" s="21">
        <f>COUNT(K119:AV119)</f>
        <v>1</v>
      </c>
      <c r="D119" s="21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47</v>
      </c>
      <c r="E119" s="21">
        <f>IF(COUNT(K119:AV119)&lt;22,IF(COUNT(K119:AV119)&gt;14,(COUNT(K119:AV119)-15),0)*20,120)</f>
        <v>0</v>
      </c>
      <c r="F119" s="24">
        <f>D119+E119</f>
        <v>47</v>
      </c>
      <c r="G119" s="34" t="s">
        <v>191</v>
      </c>
      <c r="H119" s="26" t="s">
        <v>192</v>
      </c>
      <c r="I119" s="34">
        <v>1969</v>
      </c>
      <c r="J119" s="34"/>
      <c r="M119" s="20"/>
      <c r="N119" s="20">
        <v>47</v>
      </c>
      <c r="AT119" s="20"/>
    </row>
    <row r="120" spans="1:33" ht="12.75">
      <c r="A120" s="14"/>
      <c r="B120" s="2">
        <f>SUM(K120:AV120)</f>
        <v>47</v>
      </c>
      <c r="C120" s="21">
        <f>COUNT(K120:AV120)</f>
        <v>1</v>
      </c>
      <c r="D120" s="21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+IF(COUNT(K120:AV120)&gt;14,LARGE(K120:AV120,15),0)</f>
        <v>47</v>
      </c>
      <c r="E120" s="21">
        <f>IF(COUNT(K120:AV120)&lt;22,IF(COUNT(K120:AV120)&gt;14,(COUNT(K120:AV120)-15),0)*20,120)</f>
        <v>0</v>
      </c>
      <c r="F120" s="24">
        <f>D120+E120</f>
        <v>47</v>
      </c>
      <c r="G120" s="34" t="s">
        <v>511</v>
      </c>
      <c r="H120" s="26" t="s">
        <v>174</v>
      </c>
      <c r="I120" s="34">
        <v>1971</v>
      </c>
      <c r="J120" s="34"/>
      <c r="U120" s="20"/>
      <c r="W120" s="20"/>
      <c r="AG120" s="3">
        <v>47</v>
      </c>
    </row>
    <row r="121" spans="1:15" ht="13.5" customHeight="1">
      <c r="A121" s="14"/>
      <c r="B121" s="2">
        <f>SUM(K121:AV121)</f>
        <v>47</v>
      </c>
      <c r="C121" s="21">
        <f>COUNT(K121:AV121)</f>
        <v>1</v>
      </c>
      <c r="D121" s="21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47</v>
      </c>
      <c r="E121" s="21">
        <f>IF(COUNT(K121:AV121)&lt;22,IF(COUNT(K121:AV121)&gt;14,(COUNT(K121:AV121)-15),0)*20,120)</f>
        <v>0</v>
      </c>
      <c r="F121" s="24">
        <f>D121+E121</f>
        <v>47</v>
      </c>
      <c r="G121" s="38" t="s">
        <v>295</v>
      </c>
      <c r="H121" s="38" t="s">
        <v>296</v>
      </c>
      <c r="I121" s="26"/>
      <c r="J121" s="39"/>
      <c r="O121" s="3">
        <v>47</v>
      </c>
    </row>
    <row r="122" spans="1:48" ht="13.5" customHeight="1">
      <c r="A122" s="14"/>
      <c r="B122" s="2">
        <f>SUM(K122:AV122)</f>
        <v>47</v>
      </c>
      <c r="C122" s="21">
        <f>COUNT(K122:AV122)</f>
        <v>1</v>
      </c>
      <c r="D122" s="21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47</v>
      </c>
      <c r="E122" s="21">
        <f>IF(COUNT(K122:AV122)&lt;22,IF(COUNT(K122:AV122)&gt;14,(COUNT(K122:AV122)-15),0)*20,120)</f>
        <v>0</v>
      </c>
      <c r="F122" s="24">
        <f>D122+E122</f>
        <v>47</v>
      </c>
      <c r="G122" s="26" t="s">
        <v>461</v>
      </c>
      <c r="H122" s="26" t="s">
        <v>462</v>
      </c>
      <c r="I122" s="26">
        <v>1971</v>
      </c>
      <c r="J122" s="26"/>
      <c r="U122" s="20"/>
      <c r="Y122" s="3">
        <v>47</v>
      </c>
      <c r="AU122" s="6"/>
      <c r="AV122" s="2"/>
    </row>
    <row r="123" spans="1:29" ht="13.5" customHeight="1">
      <c r="A123" s="14"/>
      <c r="B123" s="2">
        <f>SUM(K123:AV123)</f>
        <v>47</v>
      </c>
      <c r="C123" s="21">
        <f>COUNT(K123:AV123)</f>
        <v>1</v>
      </c>
      <c r="D123" s="21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47</v>
      </c>
      <c r="E123" s="21">
        <f>IF(COUNT(K123:AV123)&lt;22,IF(COUNT(K123:AV123)&gt;14,(COUNT(K123:AV123)-15),0)*20,120)</f>
        <v>0</v>
      </c>
      <c r="F123" s="24">
        <f>D123+E123</f>
        <v>47</v>
      </c>
      <c r="G123" s="34" t="s">
        <v>498</v>
      </c>
      <c r="H123" s="34" t="s">
        <v>462</v>
      </c>
      <c r="I123" s="34">
        <v>1970</v>
      </c>
      <c r="J123" s="34" t="s">
        <v>499</v>
      </c>
      <c r="AA123" s="20"/>
      <c r="AC123" s="20">
        <v>47</v>
      </c>
    </row>
    <row r="124" spans="1:48" ht="13.5" customHeight="1">
      <c r="A124" s="3"/>
      <c r="B124" s="2">
        <f>SUM(K124:AV124)</f>
        <v>47</v>
      </c>
      <c r="C124" s="21">
        <f>COUNT(K124:AV124)</f>
        <v>1</v>
      </c>
      <c r="D124" s="21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47</v>
      </c>
      <c r="E124" s="21">
        <f>IF(COUNT(K124:AV124)&lt;22,IF(COUNT(K124:AV124)&gt;14,(COUNT(K124:AV124)-15),0)*20,120)</f>
        <v>0</v>
      </c>
      <c r="F124" s="24">
        <f>D124+E124</f>
        <v>47</v>
      </c>
      <c r="G124" s="73" t="s">
        <v>649</v>
      </c>
      <c r="H124" s="73" t="s">
        <v>192</v>
      </c>
      <c r="I124" s="26">
        <v>1970</v>
      </c>
      <c r="J124" s="73" t="s">
        <v>650</v>
      </c>
      <c r="AV124" s="20">
        <v>47</v>
      </c>
    </row>
    <row r="125" spans="1:37" ht="13.5" customHeight="1">
      <c r="A125" s="14"/>
      <c r="B125" s="2">
        <f>SUM(K125:AV125)</f>
        <v>47</v>
      </c>
      <c r="C125" s="21">
        <f>COUNT(K125:AV125)</f>
        <v>1</v>
      </c>
      <c r="D125" s="21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47</v>
      </c>
      <c r="E125" s="21">
        <f>IF(COUNT(K125:AV125)&lt;22,IF(COUNT(K125:AV125)&gt;14,(COUNT(K125:AV125)-15),0)*20,120)</f>
        <v>0</v>
      </c>
      <c r="F125" s="24">
        <f>D125+E125</f>
        <v>47</v>
      </c>
      <c r="G125" s="26" t="s">
        <v>571</v>
      </c>
      <c r="H125" s="26" t="s">
        <v>572</v>
      </c>
      <c r="I125" s="67">
        <v>1967</v>
      </c>
      <c r="J125" s="26" t="s">
        <v>573</v>
      </c>
      <c r="AK125" s="20">
        <v>47</v>
      </c>
    </row>
    <row r="126" spans="1:48" ht="13.5" customHeight="1">
      <c r="A126" s="14"/>
      <c r="B126" s="2">
        <f>SUM(K126:AV126)</f>
        <v>47</v>
      </c>
      <c r="C126" s="21">
        <f>COUNT(K126:AV126)</f>
        <v>1</v>
      </c>
      <c r="D126" s="21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47</v>
      </c>
      <c r="E126" s="21">
        <f>IF(COUNT(K126:AV126)&lt;22,IF(COUNT(K126:AV126)&gt;14,(COUNT(K126:AV126)-15),0)*20,120)</f>
        <v>0</v>
      </c>
      <c r="F126" s="24">
        <f>D126+E126</f>
        <v>47</v>
      </c>
      <c r="G126" s="26" t="s">
        <v>478</v>
      </c>
      <c r="H126" s="34" t="s">
        <v>38</v>
      </c>
      <c r="I126" s="34">
        <v>1969</v>
      </c>
      <c r="J126" s="34"/>
      <c r="AA126" s="3">
        <v>47</v>
      </c>
      <c r="AV126" s="2"/>
    </row>
    <row r="127" spans="1:26" ht="13.5" customHeight="1">
      <c r="A127" s="14"/>
      <c r="B127" s="2">
        <f>SUM(K127:AV127)</f>
        <v>47</v>
      </c>
      <c r="C127" s="21">
        <f>COUNT(K127:AV127)</f>
        <v>1</v>
      </c>
      <c r="D127" s="21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47</v>
      </c>
      <c r="E127" s="21">
        <f>IF(COUNT(K127:AV127)&lt;22,IF(COUNT(K127:AV127)&gt;14,(COUNT(K127:AV127)-15),0)*20,120)</f>
        <v>0</v>
      </c>
      <c r="F127" s="24">
        <f>D127+E127</f>
        <v>47</v>
      </c>
      <c r="G127" s="34" t="s">
        <v>469</v>
      </c>
      <c r="H127" s="34" t="s">
        <v>44</v>
      </c>
      <c r="I127" s="34"/>
      <c r="J127" s="34" t="s">
        <v>470</v>
      </c>
      <c r="Z127" s="20">
        <v>47</v>
      </c>
    </row>
    <row r="128" spans="1:48" ht="13.5" customHeight="1">
      <c r="A128" s="14"/>
      <c r="B128" s="2">
        <f>SUM(K128:AV128)</f>
        <v>47</v>
      </c>
      <c r="C128" s="21">
        <f>COUNT(K128:AV128)</f>
        <v>1</v>
      </c>
      <c r="D128" s="21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47</v>
      </c>
      <c r="E128" s="21">
        <f>IF(COUNT(K128:AV128)&lt;22,IF(COUNT(K128:AV128)&gt;14,(COUNT(K128:AV128)-15),0)*20,120)</f>
        <v>0</v>
      </c>
      <c r="F128" s="24">
        <f>D128+E128</f>
        <v>47</v>
      </c>
      <c r="G128" s="32" t="s">
        <v>91</v>
      </c>
      <c r="H128" s="32" t="s">
        <v>92</v>
      </c>
      <c r="I128" s="32">
        <v>1969</v>
      </c>
      <c r="J128" s="32" t="s">
        <v>93</v>
      </c>
      <c r="K128" s="3">
        <v>47</v>
      </c>
      <c r="P128" s="20"/>
      <c r="R128" s="2"/>
      <c r="Z128" s="20"/>
      <c r="AC128" s="20"/>
      <c r="AD128" s="20"/>
      <c r="AF128" s="20"/>
      <c r="AU128" s="6"/>
      <c r="AV128" s="2"/>
    </row>
    <row r="129" spans="1:19" ht="13.5" customHeight="1">
      <c r="A129" s="14"/>
      <c r="B129" s="2">
        <f>SUM(K129:AV129)</f>
        <v>47</v>
      </c>
      <c r="C129" s="21">
        <f>COUNT(K129:AV129)</f>
        <v>1</v>
      </c>
      <c r="D129" s="21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47</v>
      </c>
      <c r="E129" s="21">
        <f>IF(COUNT(K129:AV129)&lt;22,IF(COUNT(K129:AV129)&gt;14,(COUNT(K129:AV129)-15),0)*20,120)</f>
        <v>0</v>
      </c>
      <c r="F129" s="24">
        <f>D129+E129</f>
        <v>47</v>
      </c>
      <c r="G129" s="47" t="s">
        <v>378</v>
      </c>
      <c r="H129" s="47" t="s">
        <v>379</v>
      </c>
      <c r="I129" s="48" t="s">
        <v>373</v>
      </c>
      <c r="J129" s="49" t="s">
        <v>377</v>
      </c>
      <c r="S129" s="20">
        <v>47</v>
      </c>
    </row>
    <row r="130" spans="1:42" ht="13.5" customHeight="1">
      <c r="A130" s="14"/>
      <c r="B130" s="2">
        <f>SUM(K130:AV130)</f>
        <v>46</v>
      </c>
      <c r="C130" s="21">
        <f>COUNT(K130:AV130)</f>
        <v>1</v>
      </c>
      <c r="D130" s="21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46</v>
      </c>
      <c r="E130" s="21">
        <f>IF(COUNT(K130:AV130)&lt;22,IF(COUNT(K130:AV130)&gt;14,(COUNT(K130:AV130)-15),0)*20,120)</f>
        <v>0</v>
      </c>
      <c r="F130" s="24">
        <f>D130+E130</f>
        <v>46</v>
      </c>
      <c r="G130" s="34" t="s">
        <v>610</v>
      </c>
      <c r="H130" s="34" t="s">
        <v>156</v>
      </c>
      <c r="I130" s="34">
        <v>1967</v>
      </c>
      <c r="J130" s="34" t="s">
        <v>611</v>
      </c>
      <c r="AP130" s="3">
        <v>46</v>
      </c>
    </row>
    <row r="131" spans="1:40" ht="13.5" customHeight="1">
      <c r="A131" s="14"/>
      <c r="B131" s="2">
        <f>SUM(K131:AV131)</f>
        <v>46</v>
      </c>
      <c r="C131" s="21">
        <f>COUNT(K131:AV131)</f>
        <v>1</v>
      </c>
      <c r="D131" s="21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46</v>
      </c>
      <c r="E131" s="21">
        <f>IF(COUNT(K131:AV131)&lt;22,IF(COUNT(K131:AV131)&gt;14,(COUNT(K131:AV131)-15),0)*20,120)</f>
        <v>0</v>
      </c>
      <c r="F131" s="24">
        <f>D131+E131</f>
        <v>46</v>
      </c>
      <c r="G131" s="34" t="s">
        <v>603</v>
      </c>
      <c r="H131" s="26" t="s">
        <v>174</v>
      </c>
      <c r="I131" s="34">
        <v>1967</v>
      </c>
      <c r="J131" s="34" t="s">
        <v>604</v>
      </c>
      <c r="AN131" s="3">
        <v>46</v>
      </c>
    </row>
    <row r="132" spans="1:24" ht="13.5" customHeight="1">
      <c r="A132" s="14"/>
      <c r="B132" s="2">
        <f>SUM(K132:AV132)</f>
        <v>46</v>
      </c>
      <c r="C132" s="21">
        <f>COUNT(K132:AV132)</f>
        <v>1</v>
      </c>
      <c r="D132" s="21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46</v>
      </c>
      <c r="E132" s="21">
        <f>IF(COUNT(K132:AV132)&lt;22,IF(COUNT(K132:AV132)&gt;14,(COUNT(K132:AV132)-15),0)*20,120)</f>
        <v>0</v>
      </c>
      <c r="F132" s="24">
        <f>D132+E132</f>
        <v>46</v>
      </c>
      <c r="G132" s="34" t="s">
        <v>456</v>
      </c>
      <c r="H132" s="26" t="s">
        <v>457</v>
      </c>
      <c r="I132" s="34">
        <v>1969</v>
      </c>
      <c r="J132" s="34" t="s">
        <v>458</v>
      </c>
      <c r="S132" s="20"/>
      <c r="U132" s="20"/>
      <c r="X132" s="3">
        <v>46</v>
      </c>
    </row>
    <row r="133" spans="1:38" ht="13.5" customHeight="1">
      <c r="A133" s="14"/>
      <c r="B133" s="2">
        <f>SUM(K133:AV133)</f>
        <v>46</v>
      </c>
      <c r="C133" s="21">
        <f>COUNT(K133:AV133)</f>
        <v>1</v>
      </c>
      <c r="D133" s="21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46</v>
      </c>
      <c r="E133" s="21">
        <f>IF(COUNT(K133:AV133)&lt;22,IF(COUNT(K133:AV133)&gt;14,(COUNT(K133:AV133)-15),0)*20,120)</f>
        <v>0</v>
      </c>
      <c r="F133" s="24">
        <f>D133+E133</f>
        <v>46</v>
      </c>
      <c r="G133" s="68" t="s">
        <v>589</v>
      </c>
      <c r="H133" s="68" t="s">
        <v>590</v>
      </c>
      <c r="I133" s="68">
        <v>1969</v>
      </c>
      <c r="J133" s="68"/>
      <c r="AL133" s="3">
        <v>46</v>
      </c>
    </row>
    <row r="134" spans="1:48" ht="13.5" customHeight="1">
      <c r="A134" s="14"/>
      <c r="B134" s="2">
        <f>SUM(K134:AV134)</f>
        <v>46</v>
      </c>
      <c r="C134" s="21">
        <f>COUNT(K134:AV134)</f>
        <v>1</v>
      </c>
      <c r="D134" s="21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46</v>
      </c>
      <c r="E134" s="21">
        <f>IF(COUNT(K134:AV134)&lt;22,IF(COUNT(K134:AV134)&gt;14,(COUNT(K134:AV134)-15),0)*20,120)</f>
        <v>0</v>
      </c>
      <c r="F134" s="24">
        <f>D134+E134</f>
        <v>46</v>
      </c>
      <c r="G134" s="35" t="s">
        <v>230</v>
      </c>
      <c r="H134" s="35" t="s">
        <v>231</v>
      </c>
      <c r="I134" s="36">
        <v>24473</v>
      </c>
      <c r="J134" s="37" t="s">
        <v>232</v>
      </c>
      <c r="O134" s="20">
        <v>46</v>
      </c>
      <c r="AU134" s="6"/>
      <c r="AV134" s="2"/>
    </row>
    <row r="135" spans="1:48" ht="13.5" customHeight="1">
      <c r="A135" s="3"/>
      <c r="B135" s="2">
        <f>SUM(K135:AV135)</f>
        <v>46</v>
      </c>
      <c r="C135" s="21">
        <f>COUNT(K135:AV135)</f>
        <v>1</v>
      </c>
      <c r="D135" s="21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46</v>
      </c>
      <c r="E135" s="21">
        <f>IF(COUNT(K135:AV135)&lt;22,IF(COUNT(K135:AV135)&gt;14,(COUNT(K135:AV135)-15),0)*20,120)</f>
        <v>0</v>
      </c>
      <c r="F135" s="24">
        <f>D135+E135</f>
        <v>46</v>
      </c>
      <c r="G135" s="73" t="s">
        <v>654</v>
      </c>
      <c r="H135" s="73" t="s">
        <v>655</v>
      </c>
      <c r="I135" s="26">
        <v>1967</v>
      </c>
      <c r="J135" s="73" t="s">
        <v>656</v>
      </c>
      <c r="AV135" s="3">
        <v>46</v>
      </c>
    </row>
    <row r="136" spans="1:22" ht="13.5" customHeight="1">
      <c r="A136" s="14"/>
      <c r="B136" s="2">
        <f>SUM(K136:AV136)</f>
        <v>46</v>
      </c>
      <c r="C136" s="21">
        <f>COUNT(K136:AV136)</f>
        <v>1</v>
      </c>
      <c r="D136" s="21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46</v>
      </c>
      <c r="E136" s="21">
        <f>IF(COUNT(K136:AV136)&lt;22,IF(COUNT(K136:AV136)&gt;14,(COUNT(K136:AV136)-15),0)*20,120)</f>
        <v>0</v>
      </c>
      <c r="F136" s="24">
        <f>D136+E136</f>
        <v>46</v>
      </c>
      <c r="G136" s="44" t="s">
        <v>419</v>
      </c>
      <c r="H136" s="45" t="s">
        <v>420</v>
      </c>
      <c r="I136" s="44">
        <v>1971</v>
      </c>
      <c r="J136" s="46"/>
      <c r="S136" s="20"/>
      <c r="V136" s="3">
        <v>46</v>
      </c>
    </row>
    <row r="137" spans="1:31" ht="13.5" customHeight="1">
      <c r="A137" s="14"/>
      <c r="B137" s="2">
        <f>SUM(K137:AV137)</f>
        <v>46</v>
      </c>
      <c r="C137" s="21">
        <f>COUNT(K137:AV137)</f>
        <v>1</v>
      </c>
      <c r="D137" s="21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+IF(COUNT(K137:AV137)&gt;14,LARGE(K137:AV137,15),0)</f>
        <v>46</v>
      </c>
      <c r="E137" s="21">
        <f>IF(COUNT(K137:AV137)&lt;22,IF(COUNT(K137:AV137)&gt;14,(COUNT(K137:AV137)-15),0)*20,120)</f>
        <v>0</v>
      </c>
      <c r="F137" s="24">
        <f>D137+E137</f>
        <v>46</v>
      </c>
      <c r="G137" s="56" t="s">
        <v>506</v>
      </c>
      <c r="H137" s="34" t="s">
        <v>43</v>
      </c>
      <c r="I137" s="34">
        <v>1967</v>
      </c>
      <c r="J137" s="34" t="s">
        <v>507</v>
      </c>
      <c r="R137" s="20"/>
      <c r="W137" s="20"/>
      <c r="AA137" s="20"/>
      <c r="AE137" s="20">
        <v>46</v>
      </c>
    </row>
    <row r="138" spans="1:37" ht="13.5" customHeight="1">
      <c r="A138" s="14"/>
      <c r="B138" s="2">
        <f>SUM(K138:AV138)</f>
        <v>46</v>
      </c>
      <c r="C138" s="21">
        <f>COUNT(K138:AV138)</f>
        <v>1</v>
      </c>
      <c r="D138" s="21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46</v>
      </c>
      <c r="E138" s="21">
        <f>IF(COUNT(K138:AV138)&lt;22,IF(COUNT(K138:AV138)&gt;14,(COUNT(K138:AV138)-15),0)*20,120)</f>
        <v>0</v>
      </c>
      <c r="F138" s="24">
        <f>D138+E138</f>
        <v>46</v>
      </c>
      <c r="G138" s="26" t="s">
        <v>574</v>
      </c>
      <c r="H138" s="26" t="s">
        <v>575</v>
      </c>
      <c r="I138" s="67">
        <v>1967</v>
      </c>
      <c r="J138" s="26" t="s">
        <v>576</v>
      </c>
      <c r="AK138" s="20">
        <v>46</v>
      </c>
    </row>
    <row r="139" spans="1:47" ht="12.75">
      <c r="A139" s="14"/>
      <c r="B139" s="2">
        <f>SUM(K139:AV139)</f>
        <v>46</v>
      </c>
      <c r="C139" s="21">
        <f>COUNT(K139:AV139)</f>
        <v>1</v>
      </c>
      <c r="D139" s="21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46</v>
      </c>
      <c r="E139" s="21">
        <f>IF(COUNT(K139:AV139)&lt;22,IF(COUNT(K139:AV139)&gt;14,(COUNT(K139:AV139)-15),0)*20,120)</f>
        <v>0</v>
      </c>
      <c r="F139" s="24">
        <f>D139+E139</f>
        <v>46</v>
      </c>
      <c r="G139" s="26" t="s">
        <v>642</v>
      </c>
      <c r="H139" s="70" t="s">
        <v>643</v>
      </c>
      <c r="I139" s="70">
        <v>1969</v>
      </c>
      <c r="J139" s="39"/>
      <c r="AU139" s="20">
        <v>46</v>
      </c>
    </row>
    <row r="140" spans="1:36" ht="12.75">
      <c r="A140" s="14"/>
      <c r="B140" s="2">
        <f>SUM(K140:AV140)</f>
        <v>46</v>
      </c>
      <c r="C140" s="21">
        <f>COUNT(K140:AV140)</f>
        <v>1</v>
      </c>
      <c r="D140" s="21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46</v>
      </c>
      <c r="E140" s="21">
        <f>IF(COUNT(K140:AV140)&lt;22,IF(COUNT(K140:AV140)&gt;14,(COUNT(K140:AV140)-15),0)*20,120)</f>
        <v>0</v>
      </c>
      <c r="F140" s="24">
        <f>D140+E140</f>
        <v>46</v>
      </c>
      <c r="G140" s="34" t="s">
        <v>555</v>
      </c>
      <c r="H140" s="26" t="s">
        <v>556</v>
      </c>
      <c r="I140" s="66">
        <v>1967</v>
      </c>
      <c r="J140" s="34" t="s">
        <v>550</v>
      </c>
      <c r="AJ140" s="3">
        <v>46</v>
      </c>
    </row>
    <row r="141" spans="1:48" ht="12.75">
      <c r="A141" s="14"/>
      <c r="B141" s="2">
        <f>SUM(K141:AV141)</f>
        <v>46</v>
      </c>
      <c r="C141" s="21">
        <f>COUNT(K141:AV141)</f>
        <v>1</v>
      </c>
      <c r="D141" s="21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46</v>
      </c>
      <c r="E141" s="21">
        <f>IF(COUNT(K141:AV141)&lt;22,IF(COUNT(K141:AV141)&gt;14,(COUNT(K141:AV141)-15),0)*20,120)</f>
        <v>0</v>
      </c>
      <c r="F141" s="24">
        <f>D141+E141</f>
        <v>46</v>
      </c>
      <c r="G141" s="26" t="s">
        <v>170</v>
      </c>
      <c r="H141" s="26" t="s">
        <v>171</v>
      </c>
      <c r="I141" s="26">
        <v>1971</v>
      </c>
      <c r="J141" s="26" t="s">
        <v>172</v>
      </c>
      <c r="K141" s="19"/>
      <c r="L141" s="30">
        <v>46</v>
      </c>
      <c r="R141" s="21"/>
      <c r="AU141" s="6"/>
      <c r="AV141" s="2"/>
    </row>
    <row r="142" spans="1:32" ht="12.75">
      <c r="A142" s="14"/>
      <c r="B142" s="2">
        <f>SUM(K142:AV142)</f>
        <v>46</v>
      </c>
      <c r="C142" s="21">
        <f>COUNT(K142:AV142)</f>
        <v>1</v>
      </c>
      <c r="D142" s="21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46</v>
      </c>
      <c r="E142" s="21">
        <f>IF(COUNT(K142:AV142)&lt;22,IF(COUNT(K142:AV142)&gt;14,(COUNT(K142:AV142)-15),0)*20,120)</f>
        <v>0</v>
      </c>
      <c r="F142" s="24">
        <f>D142+E142</f>
        <v>46</v>
      </c>
      <c r="G142" s="26" t="s">
        <v>131</v>
      </c>
      <c r="H142" s="26" t="s">
        <v>132</v>
      </c>
      <c r="I142" s="26">
        <v>1969</v>
      </c>
      <c r="J142" s="26" t="s">
        <v>133</v>
      </c>
      <c r="L142" s="20">
        <v>46</v>
      </c>
      <c r="R142" s="2"/>
      <c r="AF142" s="20"/>
    </row>
    <row r="143" spans="1:39" ht="12.75">
      <c r="A143" s="14"/>
      <c r="B143" s="2">
        <f>SUM(K143:AV143)</f>
        <v>46</v>
      </c>
      <c r="C143" s="21">
        <f>COUNT(K143:AV143)</f>
        <v>1</v>
      </c>
      <c r="D143" s="21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46</v>
      </c>
      <c r="E143" s="21">
        <f>IF(COUNT(K143:AV143)&lt;22,IF(COUNT(K143:AV143)&gt;14,(COUNT(K143:AV143)-15),0)*20,120)</f>
        <v>0</v>
      </c>
      <c r="F143" s="24">
        <f>D143+E143</f>
        <v>46</v>
      </c>
      <c r="G143" s="29" t="s">
        <v>481</v>
      </c>
      <c r="H143" s="29" t="s">
        <v>189</v>
      </c>
      <c r="I143" s="29">
        <v>1971</v>
      </c>
      <c r="J143" s="29" t="s">
        <v>598</v>
      </c>
      <c r="AE143" s="20"/>
      <c r="AH143" s="62"/>
      <c r="AL143" s="20"/>
      <c r="AM143" s="3">
        <v>46</v>
      </c>
    </row>
    <row r="144" spans="1:25" ht="12.75">
      <c r="A144" s="14"/>
      <c r="B144" s="2">
        <f>SUM(K144:AV144)</f>
        <v>46</v>
      </c>
      <c r="C144" s="21">
        <f>COUNT(K144:AV144)</f>
        <v>1</v>
      </c>
      <c r="D144" s="21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46</v>
      </c>
      <c r="E144" s="21">
        <f>IF(COUNT(K144:AV144)&lt;22,IF(COUNT(K144:AV144)&gt;14,(COUNT(K144:AV144)-15),0)*20,120)</f>
        <v>0</v>
      </c>
      <c r="F144" s="24">
        <f>D144+E144</f>
        <v>46</v>
      </c>
      <c r="G144" s="32" t="s">
        <v>94</v>
      </c>
      <c r="H144" s="32" t="s">
        <v>43</v>
      </c>
      <c r="I144" s="32">
        <v>1971</v>
      </c>
      <c r="J144" s="32" t="s">
        <v>55</v>
      </c>
      <c r="K144" s="3">
        <v>46</v>
      </c>
      <c r="R144" s="2"/>
      <c r="Y144" s="20"/>
    </row>
    <row r="145" spans="1:38" ht="12.75">
      <c r="A145" s="14"/>
      <c r="B145" s="2">
        <f>SUM(K145:AV145)</f>
        <v>46</v>
      </c>
      <c r="C145" s="21">
        <f>COUNT(K145:AV145)</f>
        <v>1</v>
      </c>
      <c r="D145" s="21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46</v>
      </c>
      <c r="E145" s="21">
        <f>IF(COUNT(K145:AV145)&lt;22,IF(COUNT(K145:AV145)&gt;14,(COUNT(K145:AV145)-15),0)*20,120)</f>
        <v>0</v>
      </c>
      <c r="F145" s="24">
        <f>D145+E145</f>
        <v>46</v>
      </c>
      <c r="G145" s="68" t="s">
        <v>593</v>
      </c>
      <c r="H145" s="68" t="s">
        <v>189</v>
      </c>
      <c r="I145" s="68">
        <v>1972</v>
      </c>
      <c r="J145" s="68"/>
      <c r="AL145" s="20">
        <v>46</v>
      </c>
    </row>
    <row r="146" spans="1:46" ht="12.75">
      <c r="A146" s="14"/>
      <c r="B146" s="2">
        <f>SUM(K146:AV146)</f>
        <v>46</v>
      </c>
      <c r="C146" s="21">
        <f>COUNT(K146:AV146)</f>
        <v>1</v>
      </c>
      <c r="D146" s="21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46</v>
      </c>
      <c r="E146" s="21">
        <f>IF(COUNT(K146:AV146)&lt;22,IF(COUNT(K146:AV146)&gt;14,(COUNT(K146:AV146)-15),0)*20,120)</f>
        <v>0</v>
      </c>
      <c r="F146" s="24">
        <f>D146+E146</f>
        <v>46</v>
      </c>
      <c r="G146" s="34" t="s">
        <v>193</v>
      </c>
      <c r="H146" s="26" t="s">
        <v>194</v>
      </c>
      <c r="I146" s="34">
        <v>1971</v>
      </c>
      <c r="J146" s="34"/>
      <c r="M146" s="20"/>
      <c r="N146" s="20">
        <v>46</v>
      </c>
      <c r="AT146" s="20"/>
    </row>
    <row r="147" spans="1:48" ht="12.75">
      <c r="A147" s="14"/>
      <c r="B147" s="2">
        <f>SUM(K147:AV147)</f>
        <v>46</v>
      </c>
      <c r="C147" s="21">
        <f>COUNT(K147:AV147)</f>
        <v>1</v>
      </c>
      <c r="D147" s="21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46</v>
      </c>
      <c r="E147" s="21">
        <f>IF(COUNT(K147:AV147)&lt;22,IF(COUNT(K147:AV147)&gt;14,(COUNT(K147:AV147)-15),0)*20,120)</f>
        <v>0</v>
      </c>
      <c r="F147" s="24">
        <f>D147+E147</f>
        <v>46</v>
      </c>
      <c r="G147" s="34" t="s">
        <v>201</v>
      </c>
      <c r="H147" s="26" t="s">
        <v>202</v>
      </c>
      <c r="I147" s="34">
        <v>1969</v>
      </c>
      <c r="J147" s="34" t="s">
        <v>110</v>
      </c>
      <c r="N147" s="3">
        <v>46</v>
      </c>
      <c r="AT147" s="20"/>
      <c r="AU147" s="6"/>
      <c r="AV147" s="2"/>
    </row>
    <row r="148" spans="1:19" ht="12.75">
      <c r="A148" s="14"/>
      <c r="B148" s="2">
        <f>SUM(K148:AV148)</f>
        <v>45</v>
      </c>
      <c r="C148" s="21">
        <f>COUNT(K148:AV148)</f>
        <v>1</v>
      </c>
      <c r="D148" s="21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45</v>
      </c>
      <c r="E148" s="21">
        <f>IF(COUNT(K148:AV148)&lt;22,IF(COUNT(K148:AV148)&gt;14,(COUNT(K148:AV148)-15),0)*20,120)</f>
        <v>0</v>
      </c>
      <c r="F148" s="24">
        <f>D148+E148</f>
        <v>45</v>
      </c>
      <c r="G148" s="50" t="s">
        <v>415</v>
      </c>
      <c r="H148" s="50" t="s">
        <v>380</v>
      </c>
      <c r="I148" s="51" t="s">
        <v>381</v>
      </c>
      <c r="J148" s="50" t="s">
        <v>377</v>
      </c>
      <c r="S148" s="3">
        <v>45</v>
      </c>
    </row>
    <row r="149" spans="1:18" ht="12.75">
      <c r="A149" s="14"/>
      <c r="B149" s="2">
        <f>SUM(K149:AV149)</f>
        <v>45</v>
      </c>
      <c r="C149" s="21">
        <f>COUNT(K149:AV149)</f>
        <v>1</v>
      </c>
      <c r="D149" s="21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45</v>
      </c>
      <c r="E149" s="21">
        <f>IF(COUNT(K149:AV149)&lt;22,IF(COUNT(K149:AV149)&gt;14,(COUNT(K149:AV149)-15),0)*20,120)</f>
        <v>0</v>
      </c>
      <c r="F149" s="24">
        <f>D149+E149</f>
        <v>45</v>
      </c>
      <c r="G149" s="26" t="s">
        <v>134</v>
      </c>
      <c r="H149" s="26" t="s">
        <v>135</v>
      </c>
      <c r="I149" s="26">
        <v>1967</v>
      </c>
      <c r="J149" s="26"/>
      <c r="L149" s="20">
        <v>45</v>
      </c>
      <c r="R149" s="2"/>
    </row>
    <row r="150" spans="1:37" ht="12.75">
      <c r="A150" s="14"/>
      <c r="B150" s="2">
        <f>SUM(K150:AV150)</f>
        <v>45</v>
      </c>
      <c r="C150" s="21">
        <f>COUNT(K150:AV150)</f>
        <v>1</v>
      </c>
      <c r="D150" s="21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45</v>
      </c>
      <c r="E150" s="21">
        <f>IF(COUNT(K150:AV150)&lt;22,IF(COUNT(K150:AV150)&gt;14,(COUNT(K150:AV150)-15),0)*20,120)</f>
        <v>0</v>
      </c>
      <c r="F150" s="24">
        <f>D150+E150</f>
        <v>45</v>
      </c>
      <c r="G150" s="26" t="s">
        <v>577</v>
      </c>
      <c r="H150" s="26" t="s">
        <v>216</v>
      </c>
      <c r="I150" s="67">
        <v>1971</v>
      </c>
      <c r="J150" s="26" t="s">
        <v>567</v>
      </c>
      <c r="AK150" s="20">
        <v>45</v>
      </c>
    </row>
    <row r="151" spans="1:35" ht="12.75">
      <c r="A151" s="14"/>
      <c r="B151" s="2">
        <f>SUM(K151:AV151)</f>
        <v>45</v>
      </c>
      <c r="C151" s="21">
        <f>COUNT(K151:AV151)</f>
        <v>1</v>
      </c>
      <c r="D151" s="21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45</v>
      </c>
      <c r="E151" s="21">
        <f>IF(COUNT(K151:AV151)&lt;22,IF(COUNT(K151:AV151)&gt;14,(COUNT(K151:AV151)-15),0)*20,120)</f>
        <v>0</v>
      </c>
      <c r="F151" s="24">
        <f>D151+E151</f>
        <v>45</v>
      </c>
      <c r="G151" s="63" t="s">
        <v>524</v>
      </c>
      <c r="H151" s="63" t="s">
        <v>525</v>
      </c>
      <c r="I151" s="64" t="s">
        <v>522</v>
      </c>
      <c r="J151" s="63" t="s">
        <v>526</v>
      </c>
      <c r="AI151" s="20">
        <v>45</v>
      </c>
    </row>
    <row r="152" spans="1:39" ht="12.75">
      <c r="A152" s="14"/>
      <c r="B152" s="2">
        <f>SUM(K152:AV152)</f>
        <v>45</v>
      </c>
      <c r="C152" s="21">
        <f>COUNT(K152:AV152)</f>
        <v>1</v>
      </c>
      <c r="D152" s="21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45</v>
      </c>
      <c r="E152" s="21">
        <f>IF(COUNT(K152:AV152)&lt;22,IF(COUNT(K152:AV152)&gt;14,(COUNT(K152:AV152)-15),0)*20,120)</f>
        <v>0</v>
      </c>
      <c r="F152" s="24">
        <f>D152+E152</f>
        <v>45</v>
      </c>
      <c r="G152" s="29" t="s">
        <v>599</v>
      </c>
      <c r="H152" s="29" t="s">
        <v>600</v>
      </c>
      <c r="I152" s="29">
        <v>1971</v>
      </c>
      <c r="J152" s="29" t="s">
        <v>598</v>
      </c>
      <c r="AI152" s="20"/>
      <c r="AM152" s="3">
        <v>45</v>
      </c>
    </row>
    <row r="153" spans="1:16" ht="12.75">
      <c r="A153" s="14"/>
      <c r="B153" s="2">
        <f>SUM(K153:AV153)</f>
        <v>45</v>
      </c>
      <c r="C153" s="21">
        <f>COUNT(K153:AV153)</f>
        <v>1</v>
      </c>
      <c r="D153" s="21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45</v>
      </c>
      <c r="E153" s="21">
        <f>IF(COUNT(K153:AV153)&lt;22,IF(COUNT(K153:AV153)&gt;14,(COUNT(K153:AV153)-15),0)*20,120)</f>
        <v>0</v>
      </c>
      <c r="F153" s="24">
        <f>D153+E153</f>
        <v>45</v>
      </c>
      <c r="G153" s="34" t="s">
        <v>318</v>
      </c>
      <c r="H153" s="34" t="s">
        <v>143</v>
      </c>
      <c r="I153" s="34">
        <v>1971</v>
      </c>
      <c r="J153" s="34" t="s">
        <v>313</v>
      </c>
      <c r="P153" s="20">
        <v>45</v>
      </c>
    </row>
    <row r="154" spans="1:26" ht="12.75">
      <c r="A154" s="14"/>
      <c r="B154" s="2">
        <f>SUM(K154:AV154)</f>
        <v>45</v>
      </c>
      <c r="C154" s="21">
        <f>COUNT(K154:AV154)</f>
        <v>1</v>
      </c>
      <c r="D154" s="21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45</v>
      </c>
      <c r="E154" s="21">
        <f>IF(COUNT(K154:AV154)&lt;22,IF(COUNT(K154:AV154)&gt;14,(COUNT(K154:AV154)-15),0)*20,120)</f>
        <v>0</v>
      </c>
      <c r="F154" s="24">
        <f>D154+E154</f>
        <v>45</v>
      </c>
      <c r="G154" s="34" t="s">
        <v>471</v>
      </c>
      <c r="H154" s="34" t="s">
        <v>39</v>
      </c>
      <c r="I154" s="34"/>
      <c r="J154" s="34" t="s">
        <v>472</v>
      </c>
      <c r="Z154" s="20">
        <v>45</v>
      </c>
    </row>
    <row r="155" spans="1:36" ht="12.75">
      <c r="A155" s="14"/>
      <c r="B155" s="2">
        <f>SUM(K155:AV155)</f>
        <v>45</v>
      </c>
      <c r="C155" s="21">
        <f>COUNT(K155:AV155)</f>
        <v>1</v>
      </c>
      <c r="D155" s="21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45</v>
      </c>
      <c r="E155" s="21">
        <f>IF(COUNT(K155:AV155)&lt;22,IF(COUNT(K155:AV155)&gt;14,(COUNT(K155:AV155)-15),0)*20,120)</f>
        <v>0</v>
      </c>
      <c r="F155" s="24">
        <f>D155+E155</f>
        <v>45</v>
      </c>
      <c r="G155" s="34" t="s">
        <v>557</v>
      </c>
      <c r="H155" s="26" t="s">
        <v>444</v>
      </c>
      <c r="I155" s="66">
        <v>1970</v>
      </c>
      <c r="J155" s="34" t="s">
        <v>65</v>
      </c>
      <c r="AJ155" s="3">
        <v>45</v>
      </c>
    </row>
    <row r="156" spans="1:19" ht="12.75">
      <c r="A156" s="14"/>
      <c r="B156" s="2">
        <f>SUM(K156:AV156)</f>
        <v>45</v>
      </c>
      <c r="C156" s="21">
        <f>COUNT(K156:AV156)</f>
        <v>1</v>
      </c>
      <c r="D156" s="21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45</v>
      </c>
      <c r="E156" s="21">
        <f>IF(COUNT(K156:AV156)&lt;22,IF(COUNT(K156:AV156)&gt;14,(COUNT(K156:AV156)-15),0)*20,120)</f>
        <v>0</v>
      </c>
      <c r="F156" s="24">
        <f>D156+E156</f>
        <v>45</v>
      </c>
      <c r="G156" s="47" t="s">
        <v>382</v>
      </c>
      <c r="H156" s="47" t="s">
        <v>383</v>
      </c>
      <c r="I156" s="48" t="s">
        <v>384</v>
      </c>
      <c r="J156" s="49" t="s">
        <v>385</v>
      </c>
      <c r="S156" s="20">
        <v>45</v>
      </c>
    </row>
    <row r="157" spans="1:29" ht="12.75">
      <c r="A157" s="14"/>
      <c r="B157" s="2">
        <f>SUM(K157:AV157)</f>
        <v>45</v>
      </c>
      <c r="C157" s="21">
        <f>COUNT(K157:AV157)</f>
        <v>1</v>
      </c>
      <c r="D157" s="21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+IF(COUNT(K157:AV157)&gt;14,LARGE(K157:AV157,15),0)</f>
        <v>45</v>
      </c>
      <c r="E157" s="21">
        <f>IF(COUNT(K157:AV157)&lt;22,IF(COUNT(K157:AV157)&gt;14,(COUNT(K157:AV157)-15),0)*20,120)</f>
        <v>0</v>
      </c>
      <c r="F157" s="24">
        <f>D157+E157</f>
        <v>45</v>
      </c>
      <c r="G157" s="34" t="s">
        <v>493</v>
      </c>
      <c r="H157" s="34" t="s">
        <v>156</v>
      </c>
      <c r="I157" s="34">
        <v>1971</v>
      </c>
      <c r="J157" s="34"/>
      <c r="AA157" s="20"/>
      <c r="AC157" s="3">
        <v>45</v>
      </c>
    </row>
    <row r="158" spans="1:46" ht="12.75">
      <c r="A158" s="14"/>
      <c r="B158" s="2">
        <f>SUM(K158:AV158)</f>
        <v>44</v>
      </c>
      <c r="C158" s="21">
        <f>COUNT(K158:AV158)</f>
        <v>1</v>
      </c>
      <c r="D158" s="21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44</v>
      </c>
      <c r="E158" s="21">
        <f>IF(COUNT(K158:AV158)&lt;22,IF(COUNT(K158:AV158)&gt;14,(COUNT(K158:AV158)-15),0)*20,120)</f>
        <v>0</v>
      </c>
      <c r="F158" s="24">
        <f>D158+E158</f>
        <v>44</v>
      </c>
      <c r="G158" s="26" t="s">
        <v>136</v>
      </c>
      <c r="H158" s="26" t="s">
        <v>137</v>
      </c>
      <c r="I158" s="26">
        <v>1967</v>
      </c>
      <c r="J158" s="26" t="s">
        <v>138</v>
      </c>
      <c r="L158" s="20">
        <v>44</v>
      </c>
      <c r="AT158" s="20"/>
    </row>
    <row r="159" spans="1:12" ht="12.75">
      <c r="A159" s="14"/>
      <c r="B159" s="2">
        <f>SUM(K159:AV159)</f>
        <v>44</v>
      </c>
      <c r="C159" s="21">
        <f>COUNT(K159:AV159)</f>
        <v>1</v>
      </c>
      <c r="D159" s="21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44</v>
      </c>
      <c r="E159" s="21">
        <f>IF(COUNT(K159:AV159)&lt;22,IF(COUNT(K159:AV159)&gt;14,(COUNT(K159:AV159)-15),0)*20,120)</f>
        <v>0</v>
      </c>
      <c r="F159" s="24">
        <f>D159+E159</f>
        <v>44</v>
      </c>
      <c r="G159" s="26" t="s">
        <v>114</v>
      </c>
      <c r="H159" s="26" t="s">
        <v>115</v>
      </c>
      <c r="I159" s="26">
        <v>1971</v>
      </c>
      <c r="J159" s="26"/>
      <c r="L159" s="3">
        <v>44</v>
      </c>
    </row>
    <row r="160" spans="1:17" ht="12.75">
      <c r="A160" s="14"/>
      <c r="B160" s="2">
        <f>SUM(K160:AV160)</f>
        <v>44</v>
      </c>
      <c r="C160" s="21">
        <f>COUNT(K160:AV160)</f>
        <v>1</v>
      </c>
      <c r="D160" s="21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44</v>
      </c>
      <c r="E160" s="21">
        <f>IF(COUNT(K160:AV160)&lt;22,IF(COUNT(K160:AV160)&gt;14,(COUNT(K160:AV160)-15),0)*20,120)</f>
        <v>0</v>
      </c>
      <c r="F160" s="24">
        <f>D160+E160</f>
        <v>44</v>
      </c>
      <c r="G160" s="26" t="s">
        <v>331</v>
      </c>
      <c r="H160" s="26" t="s">
        <v>332</v>
      </c>
      <c r="I160" s="40" t="s">
        <v>333</v>
      </c>
      <c r="J160" s="26" t="s">
        <v>50</v>
      </c>
      <c r="O160" s="20"/>
      <c r="P160" s="20"/>
      <c r="Q160" s="3">
        <v>44</v>
      </c>
    </row>
    <row r="161" spans="1:41" ht="25.5">
      <c r="A161" s="14"/>
      <c r="B161" s="2">
        <f>SUM(K161:AV161)</f>
        <v>44</v>
      </c>
      <c r="C161" s="21">
        <f>COUNT(K161:AV161)</f>
        <v>1</v>
      </c>
      <c r="D161" s="21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44</v>
      </c>
      <c r="E161" s="21">
        <f>IF(COUNT(K161:AV161)&lt;22,IF(COUNT(K161:AV161)&gt;14,(COUNT(K161:AV161)-15),0)*20,120)</f>
        <v>0</v>
      </c>
      <c r="F161" s="24">
        <f>D161+E161</f>
        <v>44</v>
      </c>
      <c r="G161" s="34" t="s">
        <v>607</v>
      </c>
      <c r="H161" s="34" t="s">
        <v>608</v>
      </c>
      <c r="I161" s="34">
        <v>1968</v>
      </c>
      <c r="J161" s="34" t="s">
        <v>609</v>
      </c>
      <c r="AH161" s="62"/>
      <c r="AO161" s="3">
        <v>44</v>
      </c>
    </row>
    <row r="162" spans="1:37" ht="12.75">
      <c r="A162" s="14"/>
      <c r="B162" s="2">
        <f>SUM(K162:AV162)</f>
        <v>44</v>
      </c>
      <c r="C162" s="21">
        <f>COUNT(K162:AV162)</f>
        <v>1</v>
      </c>
      <c r="D162" s="21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44</v>
      </c>
      <c r="E162" s="21">
        <f>IF(COUNT(K162:AV162)&lt;22,IF(COUNT(K162:AV162)&gt;14,(COUNT(K162:AV162)-15),0)*20,120)</f>
        <v>0</v>
      </c>
      <c r="F162" s="24">
        <f>D162+E162</f>
        <v>44</v>
      </c>
      <c r="G162" s="26" t="s">
        <v>585</v>
      </c>
      <c r="H162" s="26" t="s">
        <v>586</v>
      </c>
      <c r="I162" s="67">
        <v>1967</v>
      </c>
      <c r="J162" s="26" t="s">
        <v>550</v>
      </c>
      <c r="AK162" s="3">
        <v>44</v>
      </c>
    </row>
    <row r="163" spans="1:16" ht="12.75">
      <c r="A163" s="14"/>
      <c r="B163" s="2">
        <f>SUM(K163:AV163)</f>
        <v>44</v>
      </c>
      <c r="C163" s="21">
        <f>COUNT(K163:AV163)</f>
        <v>1</v>
      </c>
      <c r="D163" s="21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44</v>
      </c>
      <c r="E163" s="21">
        <f>IF(COUNT(K163:AV163)&lt;22,IF(COUNT(K163:AV163)&gt;14,(COUNT(K163:AV163)-15),0)*20,120)</f>
        <v>0</v>
      </c>
      <c r="F163" s="24">
        <f>D163+E163</f>
        <v>44</v>
      </c>
      <c r="G163" s="34" t="s">
        <v>319</v>
      </c>
      <c r="H163" s="34" t="s">
        <v>320</v>
      </c>
      <c r="I163" s="34">
        <v>1970</v>
      </c>
      <c r="J163" s="34" t="s">
        <v>313</v>
      </c>
      <c r="P163" s="20">
        <v>44</v>
      </c>
    </row>
    <row r="164" spans="1:41" ht="14.25">
      <c r="A164" s="14"/>
      <c r="B164" s="2">
        <f>SUM(K164:AV164)</f>
        <v>44</v>
      </c>
      <c r="C164" s="21">
        <f>COUNT(K164:AV164)</f>
        <v>1</v>
      </c>
      <c r="D164" s="21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44</v>
      </c>
      <c r="E164" s="21">
        <f>IF(COUNT(K164:AV164)&lt;22,IF(COUNT(K164:AV164)&gt;14,(COUNT(K164:AV164)-15),0)*20,120)</f>
        <v>0</v>
      </c>
      <c r="F164" s="24">
        <f>D164+E164</f>
        <v>44</v>
      </c>
      <c r="G164" s="35" t="s">
        <v>233</v>
      </c>
      <c r="H164" s="35" t="s">
        <v>234</v>
      </c>
      <c r="I164" s="36">
        <v>25035</v>
      </c>
      <c r="J164" s="37"/>
      <c r="O164" s="20">
        <v>44</v>
      </c>
      <c r="P164" s="20"/>
      <c r="R164" s="2"/>
      <c r="AA164" s="20"/>
      <c r="AO164" s="20"/>
    </row>
    <row r="165" spans="1:22" ht="15">
      <c r="A165" s="14"/>
      <c r="B165" s="2">
        <f>SUM(K165:AV165)</f>
        <v>44</v>
      </c>
      <c r="C165" s="21">
        <f>COUNT(K165:AV165)</f>
        <v>1</v>
      </c>
      <c r="D165" s="21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44</v>
      </c>
      <c r="E165" s="21">
        <f>IF(COUNT(K165:AV165)&lt;22,IF(COUNT(K165:AV165)&gt;14,(COUNT(K165:AV165)-15),0)*20,120)</f>
        <v>0</v>
      </c>
      <c r="F165" s="24">
        <f>D165+E165</f>
        <v>44</v>
      </c>
      <c r="G165" s="44" t="s">
        <v>421</v>
      </c>
      <c r="H165" s="45" t="s">
        <v>422</v>
      </c>
      <c r="I165" s="44">
        <v>1969</v>
      </c>
      <c r="J165" s="46"/>
      <c r="V165" s="3">
        <v>44</v>
      </c>
    </row>
    <row r="166" spans="1:35" ht="12.75">
      <c r="A166" s="14"/>
      <c r="B166" s="2">
        <f>SUM(K166:AV166)</f>
        <v>44</v>
      </c>
      <c r="C166" s="21">
        <f>COUNT(K166:AV166)</f>
        <v>1</v>
      </c>
      <c r="D166" s="21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44</v>
      </c>
      <c r="E166" s="21">
        <f>IF(COUNT(K166:AV166)&lt;22,IF(COUNT(K166:AV166)&gt;14,(COUNT(K166:AV166)-15),0)*20,120)</f>
        <v>0</v>
      </c>
      <c r="F166" s="24">
        <f>D166+E166</f>
        <v>44</v>
      </c>
      <c r="G166" s="63" t="s">
        <v>527</v>
      </c>
      <c r="H166" s="63" t="s">
        <v>234</v>
      </c>
      <c r="I166" s="64" t="s">
        <v>528</v>
      </c>
      <c r="J166" s="63" t="s">
        <v>529</v>
      </c>
      <c r="AI166" s="20">
        <v>44</v>
      </c>
    </row>
    <row r="167" spans="1:48" ht="12.75">
      <c r="A167" s="14"/>
      <c r="B167" s="2">
        <f>SUM(K167:AV167)</f>
        <v>44</v>
      </c>
      <c r="C167" s="21">
        <f>COUNT(K167:AV167)</f>
        <v>1</v>
      </c>
      <c r="D167" s="21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44</v>
      </c>
      <c r="E167" s="21">
        <f>IF(COUNT(K167:AV167)&lt;22,IF(COUNT(K167:AV167)&gt;14,(COUNT(K167:AV167)-15),0)*20,120)</f>
        <v>0</v>
      </c>
      <c r="F167" s="24">
        <f>D167+E167</f>
        <v>44</v>
      </c>
      <c r="G167" s="34" t="s">
        <v>464</v>
      </c>
      <c r="H167" s="34" t="s">
        <v>465</v>
      </c>
      <c r="I167" s="34"/>
      <c r="J167" s="34" t="s">
        <v>466</v>
      </c>
      <c r="U167" s="20"/>
      <c r="W167" s="20"/>
      <c r="Z167" s="3">
        <v>44</v>
      </c>
      <c r="AU167" s="6"/>
      <c r="AV167" s="2"/>
    </row>
    <row r="168" spans="1:27" ht="12.75">
      <c r="A168" s="14"/>
      <c r="B168" s="2">
        <f>SUM(K168:AV168)</f>
        <v>44</v>
      </c>
      <c r="C168" s="21">
        <f>COUNT(K168:AV168)</f>
        <v>1</v>
      </c>
      <c r="D168" s="21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+IF(COUNT(K168:AV168)&gt;14,LARGE(K168:AV168,15),0)</f>
        <v>44</v>
      </c>
      <c r="E168" s="21">
        <f>IF(COUNT(K168:AV168)&lt;22,IF(COUNT(K168:AV168)&gt;14,(COUNT(K168:AV168)-15),0)*20,120)</f>
        <v>0</v>
      </c>
      <c r="F168" s="24">
        <f>D168+E168</f>
        <v>44</v>
      </c>
      <c r="G168" s="26" t="s">
        <v>479</v>
      </c>
      <c r="H168" s="34" t="s">
        <v>394</v>
      </c>
      <c r="I168" s="34">
        <v>1968</v>
      </c>
      <c r="J168" s="34"/>
      <c r="Z168" s="20"/>
      <c r="AA168" s="3">
        <v>44</v>
      </c>
    </row>
    <row r="169" spans="1:24" ht="12.75">
      <c r="A169" s="14"/>
      <c r="B169" s="2">
        <f>SUM(K169:AV169)</f>
        <v>44</v>
      </c>
      <c r="C169" s="21">
        <f>COUNT(K169:AV169)</f>
        <v>1</v>
      </c>
      <c r="D169" s="21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44</v>
      </c>
      <c r="E169" s="21">
        <f>IF(COUNT(K169:AV169)&lt;22,IF(COUNT(K169:AV169)&gt;14,(COUNT(K169:AV169)-15),0)*20,120)</f>
        <v>0</v>
      </c>
      <c r="F169" s="24">
        <f>D169+E169</f>
        <v>44</v>
      </c>
      <c r="G169" s="34" t="s">
        <v>459</v>
      </c>
      <c r="H169" s="26" t="s">
        <v>360</v>
      </c>
      <c r="I169" s="34">
        <v>1968</v>
      </c>
      <c r="J169" s="34"/>
      <c r="X169" s="3">
        <v>44</v>
      </c>
    </row>
    <row r="170" spans="1:48" ht="12.75">
      <c r="A170" s="14"/>
      <c r="B170" s="2">
        <f>SUM(K170:AV170)</f>
        <v>44</v>
      </c>
      <c r="C170" s="21">
        <f>COUNT(K170:AV170)</f>
        <v>1</v>
      </c>
      <c r="D170" s="21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44</v>
      </c>
      <c r="E170" s="21">
        <f>IF(COUNT(K170:AV170)&lt;22,IF(COUNT(K170:AV170)&gt;14,(COUNT(K170:AV170)-15),0)*20,120)</f>
        <v>0</v>
      </c>
      <c r="F170" s="24">
        <f>D170+E170</f>
        <v>44</v>
      </c>
      <c r="G170" s="34" t="s">
        <v>473</v>
      </c>
      <c r="H170" s="34" t="s">
        <v>80</v>
      </c>
      <c r="I170" s="34"/>
      <c r="J170" s="34" t="s">
        <v>474</v>
      </c>
      <c r="Z170" s="20">
        <v>44</v>
      </c>
      <c r="AV170" s="2"/>
    </row>
    <row r="171" spans="1:48" ht="12.75">
      <c r="A171" s="14"/>
      <c r="B171" s="2">
        <f>SUM(K171:AV171)</f>
        <v>44</v>
      </c>
      <c r="C171" s="21">
        <f>COUNT(K171:AV171)</f>
        <v>1</v>
      </c>
      <c r="D171" s="21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44</v>
      </c>
      <c r="E171" s="21">
        <f>IF(COUNT(K171:AV171)&lt;22,IF(COUNT(K171:AV171)&gt;14,(COUNT(K171:AV171)-15),0)*20,120)</f>
        <v>0</v>
      </c>
      <c r="F171" s="24">
        <f>D171+E171</f>
        <v>44</v>
      </c>
      <c r="G171" s="34" t="s">
        <v>323</v>
      </c>
      <c r="H171" s="34" t="s">
        <v>324</v>
      </c>
      <c r="I171" s="34">
        <v>1971</v>
      </c>
      <c r="J171" s="34"/>
      <c r="P171" s="3">
        <v>44</v>
      </c>
      <c r="AV171" s="2"/>
    </row>
    <row r="172" spans="1:37" ht="12.75">
      <c r="A172" s="14"/>
      <c r="B172" s="2">
        <f>SUM(K172:AV172)</f>
        <v>44</v>
      </c>
      <c r="C172" s="21">
        <f>COUNT(K172:AV172)</f>
        <v>1</v>
      </c>
      <c r="D172" s="21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44</v>
      </c>
      <c r="E172" s="21">
        <f>IF(COUNT(K172:AV172)&lt;22,IF(COUNT(K172:AV172)&gt;14,(COUNT(K172:AV172)-15),0)*20,120)</f>
        <v>0</v>
      </c>
      <c r="F172" s="24">
        <f>D172+E172</f>
        <v>44</v>
      </c>
      <c r="G172" s="26" t="s">
        <v>578</v>
      </c>
      <c r="H172" s="26" t="s">
        <v>579</v>
      </c>
      <c r="I172" s="67">
        <v>1967</v>
      </c>
      <c r="J172" s="26" t="s">
        <v>580</v>
      </c>
      <c r="AI172" s="20"/>
      <c r="AK172" s="20">
        <v>44</v>
      </c>
    </row>
    <row r="173" spans="1:38" ht="12.75">
      <c r="A173" s="14"/>
      <c r="B173" s="2">
        <f>SUM(K173:AV173)</f>
        <v>43</v>
      </c>
      <c r="C173" s="21">
        <f>COUNT(K173:AV173)</f>
        <v>1</v>
      </c>
      <c r="D173" s="21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43</v>
      </c>
      <c r="E173" s="21">
        <f>IF(COUNT(K173:AV173)&lt;22,IF(COUNT(K173:AV173)&gt;14,(COUNT(K173:AV173)-15),0)*20,120)</f>
        <v>0</v>
      </c>
      <c r="F173" s="24">
        <f>D173+E173</f>
        <v>43</v>
      </c>
      <c r="G173" s="68" t="s">
        <v>591</v>
      </c>
      <c r="H173" s="68" t="s">
        <v>592</v>
      </c>
      <c r="I173" s="68">
        <v>1970</v>
      </c>
      <c r="J173" s="68" t="s">
        <v>222</v>
      </c>
      <c r="U173" s="20"/>
      <c r="AE173" s="30"/>
      <c r="AG173" s="20"/>
      <c r="AH173" s="62"/>
      <c r="AL173" s="3">
        <v>43</v>
      </c>
    </row>
    <row r="174" spans="1:48" ht="12.75">
      <c r="A174" s="14"/>
      <c r="B174" s="2">
        <f>SUM(K174:AV174)</f>
        <v>43</v>
      </c>
      <c r="C174" s="21">
        <f>COUNT(K174:AV174)</f>
        <v>1</v>
      </c>
      <c r="D174" s="21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43</v>
      </c>
      <c r="E174" s="21">
        <f>IF(COUNT(K174:AV174)&lt;22,IF(COUNT(K174:AV174)&gt;14,(COUNT(K174:AV174)-15),0)*20,120)</f>
        <v>0</v>
      </c>
      <c r="F174" s="24">
        <f>D174+E174</f>
        <v>43</v>
      </c>
      <c r="G174" s="47" t="s">
        <v>386</v>
      </c>
      <c r="H174" s="47" t="s">
        <v>387</v>
      </c>
      <c r="I174" s="48" t="s">
        <v>381</v>
      </c>
      <c r="J174" s="49" t="s">
        <v>388</v>
      </c>
      <c r="S174" s="20">
        <v>43</v>
      </c>
      <c r="AV174" s="2"/>
    </row>
    <row r="175" spans="1:29" ht="25.5">
      <c r="A175" s="14"/>
      <c r="B175" s="2">
        <f>SUM(K175:AV175)</f>
        <v>43</v>
      </c>
      <c r="C175" s="21">
        <f>COUNT(K175:AV175)</f>
        <v>1</v>
      </c>
      <c r="D175" s="21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43</v>
      </c>
      <c r="E175" s="21">
        <f>IF(COUNT(K175:AV175)&lt;22,IF(COUNT(K175:AV175)&gt;14,(COUNT(K175:AV175)-15),0)*20,120)</f>
        <v>0</v>
      </c>
      <c r="F175" s="24">
        <f>D175+E175</f>
        <v>43</v>
      </c>
      <c r="G175" s="34" t="s">
        <v>494</v>
      </c>
      <c r="H175" s="34" t="s">
        <v>495</v>
      </c>
      <c r="I175" s="34">
        <v>1970</v>
      </c>
      <c r="J175" s="34" t="s">
        <v>496</v>
      </c>
      <c r="AA175" s="20"/>
      <c r="AC175" s="3">
        <v>43</v>
      </c>
    </row>
    <row r="176" spans="1:25" ht="12.75">
      <c r="A176" s="14"/>
      <c r="B176" s="2">
        <f>SUM(K176:AV176)</f>
        <v>43</v>
      </c>
      <c r="C176" s="21">
        <f>COUNT(K176:AV176)</f>
        <v>1</v>
      </c>
      <c r="D176" s="21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43</v>
      </c>
      <c r="E176" s="21">
        <f>IF(COUNT(K176:AV176)&lt;22,IF(COUNT(K176:AV176)&gt;14,(COUNT(K176:AV176)-15),0)*20,120)</f>
        <v>0</v>
      </c>
      <c r="F176" s="24">
        <f>D176+E176</f>
        <v>43</v>
      </c>
      <c r="G176" s="26" t="s">
        <v>139</v>
      </c>
      <c r="H176" s="26" t="s">
        <v>140</v>
      </c>
      <c r="I176" s="26">
        <v>1968</v>
      </c>
      <c r="J176" s="26" t="s">
        <v>141</v>
      </c>
      <c r="L176" s="20">
        <v>43</v>
      </c>
      <c r="M176" s="20"/>
      <c r="P176" s="20"/>
      <c r="R176" s="2"/>
      <c r="Y176" s="20"/>
    </row>
    <row r="177" spans="1:16" ht="12.75">
      <c r="A177" s="14"/>
      <c r="B177" s="2">
        <f>SUM(K177:AV177)</f>
        <v>43</v>
      </c>
      <c r="C177" s="21">
        <f>COUNT(K177:AV177)</f>
        <v>1</v>
      </c>
      <c r="D177" s="21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43</v>
      </c>
      <c r="E177" s="21">
        <f>IF(COUNT(K177:AV177)&lt;22,IF(COUNT(K177:AV177)&gt;14,(COUNT(K177:AV177)-15),0)*20,120)</f>
        <v>0</v>
      </c>
      <c r="F177" s="24">
        <f>D177+E177</f>
        <v>43</v>
      </c>
      <c r="G177" s="34" t="s">
        <v>321</v>
      </c>
      <c r="H177" s="34" t="s">
        <v>322</v>
      </c>
      <c r="I177" s="34">
        <v>1969</v>
      </c>
      <c r="J177" s="34" t="s">
        <v>313</v>
      </c>
      <c r="P177" s="20">
        <v>43</v>
      </c>
    </row>
    <row r="178" spans="1:48" ht="25.5">
      <c r="A178" s="14"/>
      <c r="B178" s="2">
        <f>SUM(K178:AV178)</f>
        <v>43</v>
      </c>
      <c r="C178" s="21">
        <f>COUNT(K178:AV178)</f>
        <v>1</v>
      </c>
      <c r="D178" s="21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43</v>
      </c>
      <c r="E178" s="21">
        <f>IF(COUNT(K178:AV178)&lt;22,IF(COUNT(K178:AV178)&gt;14,(COUNT(K178:AV178)-15),0)*20,120)</f>
        <v>0</v>
      </c>
      <c r="F178" s="24">
        <f>D178+E178</f>
        <v>43</v>
      </c>
      <c r="G178" s="32" t="s">
        <v>100</v>
      </c>
      <c r="H178" s="32" t="s">
        <v>39</v>
      </c>
      <c r="I178" s="32">
        <v>1971</v>
      </c>
      <c r="J178" s="32" t="s">
        <v>55</v>
      </c>
      <c r="K178" s="3">
        <v>43</v>
      </c>
      <c r="O178" s="20"/>
      <c r="R178" s="21"/>
      <c r="Z178" s="20"/>
      <c r="AC178" s="30"/>
      <c r="AV178" s="2"/>
    </row>
    <row r="179" spans="1:43" ht="12.75">
      <c r="A179" s="14"/>
      <c r="B179" s="2">
        <f>SUM(K179:AV179)</f>
        <v>43</v>
      </c>
      <c r="C179" s="21">
        <f>COUNT(K179:AV179)</f>
        <v>1</v>
      </c>
      <c r="D179" s="21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43</v>
      </c>
      <c r="E179" s="21">
        <f>IF(COUNT(K179:AV179)&lt;22,IF(COUNT(K179:AV179)&gt;14,(COUNT(K179:AV179)-15),0)*20,120)</f>
        <v>0</v>
      </c>
      <c r="F179" s="24">
        <f>D179+E179</f>
        <v>43</v>
      </c>
      <c r="G179" s="29" t="s">
        <v>622</v>
      </c>
      <c r="H179" s="29" t="s">
        <v>623</v>
      </c>
      <c r="I179" s="29">
        <v>1970</v>
      </c>
      <c r="J179" s="29" t="s">
        <v>51</v>
      </c>
      <c r="AQ179" s="3">
        <v>43</v>
      </c>
    </row>
    <row r="180" spans="1:47" ht="12.75">
      <c r="A180" s="14"/>
      <c r="B180" s="2">
        <f>SUM(K180:AV180)</f>
        <v>43</v>
      </c>
      <c r="C180" s="21">
        <f>COUNT(K180:AV180)</f>
        <v>1</v>
      </c>
      <c r="D180" s="21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43</v>
      </c>
      <c r="E180" s="21">
        <f>IF(COUNT(K180:AV180)&lt;22,IF(COUNT(K180:AV180)&gt;14,(COUNT(K180:AV180)-15),0)*20,120)</f>
        <v>0</v>
      </c>
      <c r="F180" s="24">
        <f>D180+E180</f>
        <v>43</v>
      </c>
      <c r="G180" s="26" t="s">
        <v>644</v>
      </c>
      <c r="H180" s="70" t="s">
        <v>645</v>
      </c>
      <c r="I180" s="70">
        <v>1971</v>
      </c>
      <c r="J180" s="70" t="s">
        <v>646</v>
      </c>
      <c r="AQ180" s="20"/>
      <c r="AU180" s="3">
        <v>43</v>
      </c>
    </row>
    <row r="181" spans="1:27" ht="12.75">
      <c r="A181" s="14"/>
      <c r="B181" s="2">
        <f>SUM(K181:AV181)</f>
        <v>42</v>
      </c>
      <c r="C181" s="21">
        <f>COUNT(K181:AV181)</f>
        <v>1</v>
      </c>
      <c r="D181" s="21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42</v>
      </c>
      <c r="E181" s="21">
        <f>IF(COUNT(K181:AV181)&lt;22,IF(COUNT(K181:AV181)&gt;14,(COUNT(K181:AV181)-15),0)*20,120)</f>
        <v>0</v>
      </c>
      <c r="F181" s="24">
        <f>D181+E181</f>
        <v>42</v>
      </c>
      <c r="G181" s="26" t="s">
        <v>484</v>
      </c>
      <c r="H181" s="34" t="s">
        <v>485</v>
      </c>
      <c r="I181" s="34">
        <v>1970</v>
      </c>
      <c r="J181" s="34"/>
      <c r="AA181" s="20">
        <v>42</v>
      </c>
    </row>
    <row r="182" spans="1:48" ht="12.75">
      <c r="A182" s="14"/>
      <c r="B182" s="2">
        <f>SUM(K182:AV182)</f>
        <v>42</v>
      </c>
      <c r="C182" s="21">
        <f>COUNT(K182:AV182)</f>
        <v>1</v>
      </c>
      <c r="D182" s="21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42</v>
      </c>
      <c r="E182" s="21">
        <f>IF(COUNT(K182:AV182)&lt;22,IF(COUNT(K182:AV182)&gt;14,(COUNT(K182:AV182)-15),0)*20,120)</f>
        <v>0</v>
      </c>
      <c r="F182" s="24">
        <f>D182+E182</f>
        <v>42</v>
      </c>
      <c r="G182" s="41" t="s">
        <v>334</v>
      </c>
      <c r="H182" s="41" t="s">
        <v>335</v>
      </c>
      <c r="I182" s="40" t="s">
        <v>336</v>
      </c>
      <c r="J182" s="41"/>
      <c r="Q182" s="3">
        <v>42</v>
      </c>
      <c r="AV182" s="2"/>
    </row>
    <row r="183" spans="1:27" ht="12.75">
      <c r="A183" s="14"/>
      <c r="B183" s="2">
        <f>SUM(K183:AV183)</f>
        <v>42</v>
      </c>
      <c r="C183" s="21">
        <f>COUNT(K183:AV183)</f>
        <v>1</v>
      </c>
      <c r="D183" s="21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42</v>
      </c>
      <c r="E183" s="21">
        <f>IF(COUNT(K183:AV183)&lt;22,IF(COUNT(K183:AV183)&gt;14,(COUNT(K183:AV183)-15),0)*20,120)</f>
        <v>0</v>
      </c>
      <c r="F183" s="24">
        <f>D183+E183</f>
        <v>42</v>
      </c>
      <c r="G183" s="26" t="s">
        <v>142</v>
      </c>
      <c r="H183" s="26" t="s">
        <v>143</v>
      </c>
      <c r="I183" s="26">
        <v>1970</v>
      </c>
      <c r="J183" s="26" t="s">
        <v>144</v>
      </c>
      <c r="L183" s="20">
        <v>42</v>
      </c>
      <c r="AA183" s="20"/>
    </row>
    <row r="184" spans="1:37" ht="13.5" customHeight="1">
      <c r="A184" s="14"/>
      <c r="B184" s="2">
        <f>SUM(K184:AV184)</f>
        <v>42</v>
      </c>
      <c r="C184" s="21">
        <f>COUNT(K184:AV184)</f>
        <v>1</v>
      </c>
      <c r="D184" s="21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42</v>
      </c>
      <c r="E184" s="21">
        <f>IF(COUNT(K184:AV184)&lt;22,IF(COUNT(K184:AV184)&gt;14,(COUNT(K184:AV184)-15),0)*20,120)</f>
        <v>0</v>
      </c>
      <c r="F184" s="24">
        <f>D184+E184</f>
        <v>42</v>
      </c>
      <c r="G184" s="26" t="s">
        <v>581</v>
      </c>
      <c r="H184" s="26" t="s">
        <v>182</v>
      </c>
      <c r="I184" s="67">
        <v>1967</v>
      </c>
      <c r="J184" s="26" t="s">
        <v>582</v>
      </c>
      <c r="U184" s="20"/>
      <c r="AA184" s="20"/>
      <c r="AD184" s="30"/>
      <c r="AE184" s="20"/>
      <c r="AG184" s="20"/>
      <c r="AH184" s="62"/>
      <c r="AK184" s="20">
        <v>42</v>
      </c>
    </row>
    <row r="185" spans="1:35" ht="13.5" customHeight="1">
      <c r="A185" s="14"/>
      <c r="B185" s="2">
        <f>SUM(K185:AV185)</f>
        <v>42</v>
      </c>
      <c r="C185" s="21">
        <f>COUNT(K185:AV185)</f>
        <v>1</v>
      </c>
      <c r="D185" s="21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+IF(COUNT(K185:AV185)&gt;14,LARGE(K185:AV185,15),0)</f>
        <v>42</v>
      </c>
      <c r="E185" s="21">
        <f>IF(COUNT(K185:AV185)&lt;22,IF(COUNT(K185:AV185)&gt;14,(COUNT(K185:AV185)-15),0)*20,120)</f>
        <v>0</v>
      </c>
      <c r="F185" s="24">
        <f>D185+E185</f>
        <v>42</v>
      </c>
      <c r="G185" s="63" t="s">
        <v>533</v>
      </c>
      <c r="H185" s="63" t="s">
        <v>239</v>
      </c>
      <c r="I185" s="64" t="s">
        <v>521</v>
      </c>
      <c r="J185" s="63" t="s">
        <v>534</v>
      </c>
      <c r="AI185" s="20">
        <v>42</v>
      </c>
    </row>
    <row r="186" spans="1:46" ht="13.5" customHeight="1">
      <c r="A186" s="14"/>
      <c r="B186" s="2">
        <f>SUM(K186:AV186)</f>
        <v>42</v>
      </c>
      <c r="C186" s="21">
        <f>COUNT(K186:AV186)</f>
        <v>1</v>
      </c>
      <c r="D186" s="21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+IF(COUNT(K186:AV186)&gt;14,LARGE(K186:AV186,15),0)</f>
        <v>42</v>
      </c>
      <c r="E186" s="21">
        <f>IF(COUNT(K186:AV186)&lt;22,IF(COUNT(K186:AV186)&gt;14,(COUNT(K186:AV186)-15),0)*20,120)</f>
        <v>0</v>
      </c>
      <c r="F186" s="24">
        <f>D186+E186</f>
        <v>42</v>
      </c>
      <c r="G186" s="42" t="s">
        <v>627</v>
      </c>
      <c r="H186" s="26" t="s">
        <v>628</v>
      </c>
      <c r="I186" s="43" t="s">
        <v>521</v>
      </c>
      <c r="J186" s="42"/>
      <c r="AT186" s="3">
        <v>42</v>
      </c>
    </row>
    <row r="187" spans="1:15" ht="13.5" customHeight="1">
      <c r="A187" s="14"/>
      <c r="B187" s="2">
        <f>SUM(K187:AV187)</f>
        <v>42</v>
      </c>
      <c r="C187" s="21">
        <f>COUNT(K187:AV187)</f>
        <v>1</v>
      </c>
      <c r="D187" s="21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42</v>
      </c>
      <c r="E187" s="21">
        <f>IF(COUNT(K187:AV187)&lt;22,IF(COUNT(K187:AV187)&gt;14,(COUNT(K187:AV187)-15),0)*20,120)</f>
        <v>0</v>
      </c>
      <c r="F187" s="24">
        <f>D187+E187</f>
        <v>42</v>
      </c>
      <c r="G187" s="35" t="s">
        <v>238</v>
      </c>
      <c r="H187" s="35" t="s">
        <v>239</v>
      </c>
      <c r="I187" s="36">
        <v>25219</v>
      </c>
      <c r="J187" s="37"/>
      <c r="O187" s="20">
        <v>42</v>
      </c>
    </row>
    <row r="188" spans="1:48" ht="13.5" customHeight="1">
      <c r="A188" s="14"/>
      <c r="B188" s="2">
        <f>SUM(K188:AV188)</f>
        <v>42</v>
      </c>
      <c r="C188" s="21">
        <f>COUNT(K188:AV188)</f>
        <v>1</v>
      </c>
      <c r="D188" s="21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42</v>
      </c>
      <c r="E188" s="21">
        <f>IF(COUNT(K188:AV188)&lt;22,IF(COUNT(K188:AV188)&gt;14,(COUNT(K188:AV188)-15),0)*20,120)</f>
        <v>0</v>
      </c>
      <c r="F188" s="24">
        <f>D188+E188</f>
        <v>42</v>
      </c>
      <c r="G188" s="38" t="s">
        <v>297</v>
      </c>
      <c r="H188" s="38" t="s">
        <v>298</v>
      </c>
      <c r="I188" s="26"/>
      <c r="J188" s="39"/>
      <c r="O188" s="3">
        <v>42</v>
      </c>
      <c r="AV188" s="2"/>
    </row>
    <row r="189" spans="1:19" ht="13.5" customHeight="1">
      <c r="A189" s="14"/>
      <c r="B189" s="2">
        <f>SUM(K189:AV189)</f>
        <v>42</v>
      </c>
      <c r="C189" s="21">
        <f>COUNT(K189:AV189)</f>
        <v>1</v>
      </c>
      <c r="D189" s="21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42</v>
      </c>
      <c r="E189" s="21">
        <f>IF(COUNT(K189:AV189)&lt;22,IF(COUNT(K189:AV189)&gt;14,(COUNT(K189:AV189)-15),0)*20,120)</f>
        <v>0</v>
      </c>
      <c r="F189" s="24">
        <f>D189+E189</f>
        <v>42</v>
      </c>
      <c r="G189" s="47" t="s">
        <v>389</v>
      </c>
      <c r="H189" s="47" t="s">
        <v>390</v>
      </c>
      <c r="I189" s="48" t="s">
        <v>384</v>
      </c>
      <c r="J189" s="49" t="s">
        <v>385</v>
      </c>
      <c r="S189" s="20">
        <v>42</v>
      </c>
    </row>
    <row r="190" spans="1:43" ht="13.5" customHeight="1">
      <c r="A190" s="14"/>
      <c r="B190" s="2">
        <f>SUM(K190:AV190)</f>
        <v>42</v>
      </c>
      <c r="C190" s="21">
        <f>COUNT(K190:AV190)</f>
        <v>1</v>
      </c>
      <c r="D190" s="21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+IF(COUNT(K190:AV190)&gt;14,LARGE(K190:AV190,15),0)</f>
        <v>42</v>
      </c>
      <c r="E190" s="21">
        <f>IF(COUNT(K190:AV190)&lt;22,IF(COUNT(K190:AV190)&gt;14,(COUNT(K190:AV190)-15),0)*20,120)</f>
        <v>0</v>
      </c>
      <c r="F190" s="24">
        <f>D190+E190</f>
        <v>42</v>
      </c>
      <c r="G190" s="29" t="s">
        <v>624</v>
      </c>
      <c r="H190" s="29" t="s">
        <v>625</v>
      </c>
      <c r="I190" s="29">
        <v>1968</v>
      </c>
      <c r="J190" s="29" t="s">
        <v>626</v>
      </c>
      <c r="AQ190" s="3">
        <v>42</v>
      </c>
    </row>
    <row r="191" spans="1:25" ht="12.75">
      <c r="A191" s="14"/>
      <c r="B191" s="2">
        <f>SUM(K191:AV191)</f>
        <v>42</v>
      </c>
      <c r="C191" s="21">
        <f>COUNT(K191:AV191)</f>
        <v>1</v>
      </c>
      <c r="D191" s="21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42</v>
      </c>
      <c r="E191" s="21">
        <f>IF(COUNT(K191:AV191)&lt;22,IF(COUNT(K191:AV191)&gt;14,(COUNT(K191:AV191)-15),0)*20,120)</f>
        <v>0</v>
      </c>
      <c r="F191" s="24">
        <f>D191+E191</f>
        <v>42</v>
      </c>
      <c r="G191" s="26" t="s">
        <v>119</v>
      </c>
      <c r="H191" s="26" t="s">
        <v>120</v>
      </c>
      <c r="I191" s="26">
        <v>1967</v>
      </c>
      <c r="J191" s="26"/>
      <c r="L191" s="3">
        <v>42</v>
      </c>
      <c r="R191" s="2"/>
      <c r="W191" s="20"/>
      <c r="Y191" s="20"/>
    </row>
    <row r="192" spans="1:29" ht="12.75">
      <c r="A192" s="14"/>
      <c r="B192" s="2">
        <f>SUM(K192:AV192)</f>
        <v>41</v>
      </c>
      <c r="C192" s="21">
        <f>COUNT(K192:AV192)</f>
        <v>1</v>
      </c>
      <c r="D192" s="21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41</v>
      </c>
      <c r="E192" s="21">
        <f>IF(COUNT(K192:AV192)&lt;22,IF(COUNT(K192:AV192)&gt;14,(COUNT(K192:AV192)-15),0)*20,120)</f>
        <v>0</v>
      </c>
      <c r="F192" s="24">
        <f>D192+E192</f>
        <v>41</v>
      </c>
      <c r="G192" s="26" t="s">
        <v>121</v>
      </c>
      <c r="H192" s="26" t="s">
        <v>38</v>
      </c>
      <c r="I192" s="26">
        <v>1967</v>
      </c>
      <c r="J192" s="26" t="s">
        <v>12</v>
      </c>
      <c r="L192" s="3">
        <v>41</v>
      </c>
      <c r="R192" s="21"/>
      <c r="V192" s="20"/>
      <c r="Y192" s="20"/>
      <c r="AC192" s="30"/>
    </row>
    <row r="193" spans="1:46" ht="12.75">
      <c r="A193" s="14"/>
      <c r="B193" s="2">
        <f>SUM(K193:AV193)</f>
        <v>41</v>
      </c>
      <c r="C193" s="21">
        <f>COUNT(K193:AV193)</f>
        <v>1</v>
      </c>
      <c r="D193" s="21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41</v>
      </c>
      <c r="E193" s="21">
        <f>IF(COUNT(K193:AV193)&lt;22,IF(COUNT(K193:AV193)&gt;14,(COUNT(K193:AV193)-15),0)*20,120)</f>
        <v>0</v>
      </c>
      <c r="F193" s="24">
        <f>D193+E193</f>
        <v>41</v>
      </c>
      <c r="G193" s="42" t="s">
        <v>629</v>
      </c>
      <c r="H193" s="26" t="s">
        <v>630</v>
      </c>
      <c r="I193" s="43" t="s">
        <v>523</v>
      </c>
      <c r="J193" s="42" t="s">
        <v>482</v>
      </c>
      <c r="AG193" s="20"/>
      <c r="AO193" s="20"/>
      <c r="AQ193" s="20"/>
      <c r="AT193" s="3">
        <v>41</v>
      </c>
    </row>
    <row r="194" spans="1:33" ht="12.75">
      <c r="A194" s="14"/>
      <c r="B194" s="2">
        <f>SUM(K194:AV194)</f>
        <v>41</v>
      </c>
      <c r="C194" s="21">
        <f>COUNT(K194:AV194)</f>
        <v>1</v>
      </c>
      <c r="D194" s="21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41</v>
      </c>
      <c r="E194" s="21">
        <f>IF(COUNT(K194:AV194)&lt;22,IF(COUNT(K194:AV194)&gt;14,(COUNT(K194:AV194)-15),0)*20,120)</f>
        <v>0</v>
      </c>
      <c r="F194" s="24">
        <f>D194+E194</f>
        <v>41</v>
      </c>
      <c r="G194" s="34" t="s">
        <v>512</v>
      </c>
      <c r="H194" s="26" t="s">
        <v>182</v>
      </c>
      <c r="I194" s="34">
        <v>1969</v>
      </c>
      <c r="J194" s="34"/>
      <c r="AA194" s="20"/>
      <c r="AG194" s="58">
        <v>41</v>
      </c>
    </row>
    <row r="195" spans="1:42" ht="13.5" customHeight="1">
      <c r="A195" s="14"/>
      <c r="B195" s="2">
        <f>SUM(K195:AV195)</f>
        <v>41</v>
      </c>
      <c r="C195" s="21">
        <f>COUNT(K195:AV195)</f>
        <v>1</v>
      </c>
      <c r="D195" s="21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41</v>
      </c>
      <c r="E195" s="21">
        <f>IF(COUNT(K195:AV195)&lt;22,IF(COUNT(K195:AV195)&gt;14,(COUNT(K195:AV195)-15),0)*20,120)</f>
        <v>0</v>
      </c>
      <c r="F195" s="24">
        <f>D195+E195</f>
        <v>41</v>
      </c>
      <c r="G195" s="34" t="s">
        <v>612</v>
      </c>
      <c r="H195" s="34" t="s">
        <v>613</v>
      </c>
      <c r="I195" s="34">
        <v>1968</v>
      </c>
      <c r="J195" s="34" t="s">
        <v>614</v>
      </c>
      <c r="AP195" s="3">
        <v>41</v>
      </c>
    </row>
    <row r="196" spans="1:37" ht="13.5" customHeight="1">
      <c r="A196" s="14"/>
      <c r="B196" s="2">
        <f>SUM(K196:AV196)</f>
        <v>41</v>
      </c>
      <c r="C196" s="21">
        <f>COUNT(K196:AV196)</f>
        <v>1</v>
      </c>
      <c r="D196" s="21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41</v>
      </c>
      <c r="E196" s="21">
        <f>IF(COUNT(K196:AV196)&lt;22,IF(COUNT(K196:AV196)&gt;14,(COUNT(K196:AV196)-15),0)*20,120)</f>
        <v>0</v>
      </c>
      <c r="F196" s="24">
        <f>D196+E196</f>
        <v>41</v>
      </c>
      <c r="G196" s="26" t="s">
        <v>583</v>
      </c>
      <c r="H196" s="26" t="s">
        <v>584</v>
      </c>
      <c r="I196" s="67">
        <v>1969</v>
      </c>
      <c r="J196" s="26" t="s">
        <v>550</v>
      </c>
      <c r="Z196" s="20"/>
      <c r="AE196" s="20"/>
      <c r="AG196" s="57"/>
      <c r="AK196" s="20">
        <v>41</v>
      </c>
    </row>
    <row r="197" spans="1:20" ht="13.5" customHeight="1">
      <c r="A197" s="14"/>
      <c r="B197" s="2">
        <f>SUM(K197:AV197)</f>
        <v>41</v>
      </c>
      <c r="C197" s="21">
        <f>COUNT(K197:AV197)</f>
        <v>1</v>
      </c>
      <c r="D197" s="21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41</v>
      </c>
      <c r="E197" s="21">
        <f>IF(COUNT(K197:AV197)&lt;22,IF(COUNT(K197:AV197)&gt;14,(COUNT(K197:AV197)-15),0)*20,120)</f>
        <v>0</v>
      </c>
      <c r="F197" s="24">
        <f>D197+E197</f>
        <v>41</v>
      </c>
      <c r="G197" s="44" t="s">
        <v>355</v>
      </c>
      <c r="H197" s="45" t="s">
        <v>356</v>
      </c>
      <c r="I197" s="44">
        <v>1969</v>
      </c>
      <c r="J197" s="46"/>
      <c r="T197" s="3">
        <v>41</v>
      </c>
    </row>
    <row r="198" spans="1:48" ht="13.5" customHeight="1">
      <c r="A198" s="14"/>
      <c r="B198" s="2">
        <f>SUM(K198:AV198)</f>
        <v>41</v>
      </c>
      <c r="C198" s="21">
        <f>COUNT(K198:AV198)</f>
        <v>1</v>
      </c>
      <c r="D198" s="21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41</v>
      </c>
      <c r="E198" s="21">
        <f>IF(COUNT(K198:AV198)&lt;22,IF(COUNT(K198:AV198)&gt;14,(COUNT(K198:AV198)-15),0)*20,120)</f>
        <v>0</v>
      </c>
      <c r="F198" s="24">
        <f>D198+E198</f>
        <v>41</v>
      </c>
      <c r="G198" s="44" t="s">
        <v>423</v>
      </c>
      <c r="H198" s="45" t="s">
        <v>424</v>
      </c>
      <c r="I198" s="44">
        <v>1969</v>
      </c>
      <c r="J198" s="46"/>
      <c r="S198" s="20"/>
      <c r="V198" s="3">
        <v>41</v>
      </c>
      <c r="AV198" s="2"/>
    </row>
    <row r="199" spans="1:14" ht="13.5" customHeight="1">
      <c r="A199" s="14"/>
      <c r="B199" s="2">
        <f>SUM(K199:AV199)</f>
        <v>41</v>
      </c>
      <c r="C199" s="21">
        <f>COUNT(K199:AV199)</f>
        <v>1</v>
      </c>
      <c r="D199" s="21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41</v>
      </c>
      <c r="E199" s="21">
        <f>IF(COUNT(K199:AV199)&lt;22,IF(COUNT(K199:AV199)&gt;14,(COUNT(K199:AV199)-15),0)*20,120)</f>
        <v>0</v>
      </c>
      <c r="F199" s="24">
        <f>D199+E199</f>
        <v>41</v>
      </c>
      <c r="G199" s="34" t="s">
        <v>212</v>
      </c>
      <c r="H199" s="26" t="s">
        <v>213</v>
      </c>
      <c r="I199" s="34">
        <v>1969</v>
      </c>
      <c r="J199" s="34" t="s">
        <v>214</v>
      </c>
      <c r="N199" s="3">
        <v>41</v>
      </c>
    </row>
    <row r="200" spans="1:19" ht="13.5" customHeight="1">
      <c r="A200" s="14"/>
      <c r="B200" s="2">
        <f>SUM(K200:AV200)</f>
        <v>41</v>
      </c>
      <c r="C200" s="21">
        <f>COUNT(K200:AV200)</f>
        <v>1</v>
      </c>
      <c r="D200" s="21">
        <f>IF(COUNT(K200:AV200)&gt;0,LARGE(K200:AV200,1),0)+IF(COUNT(K200:AV200)&gt;1,LARGE(K200:AV200,2),0)+IF(COUNT(K200:AV200)&gt;2,LARGE(K200:AV200,3),0)+IF(COUNT(K200:AV200)&gt;3,LARGE(K200:AV200,4),0)+IF(COUNT(K200:AV200)&gt;4,LARGE(K200:AV200,5),0)+IF(COUNT(K200:AV200)&gt;5,LARGE(K200:AV200,6),0)+IF(COUNT(K200:AV200)&gt;6,LARGE(K200:AV200,7),0)+IF(COUNT(K200:AV200)&gt;7,LARGE(K200:AV200,8),0)+IF(COUNT(K200:AV200)&gt;8,LARGE(K200:AV200,9),0)+IF(COUNT(K200:AV200)&gt;9,LARGE(K200:AV200,10),0)+IF(COUNT(K200:AV200)&gt;10,LARGE(K200:AV200,11),0)+IF(COUNT(K200:AV200)&gt;11,LARGE(K200:AV200,12),0)+IF(COUNT(K200:AV200)&gt;12,LARGE(K200:AV200,13),0)+IF(COUNT(K200:AV200)&gt;13,LARGE(K200:AV200,14),0)+IF(COUNT(K200:AV200)&gt;14,LARGE(K200:AV200,15),0)</f>
        <v>41</v>
      </c>
      <c r="E200" s="21">
        <f>IF(COUNT(K200:AV200)&lt;22,IF(COUNT(K200:AV200)&gt;14,(COUNT(K200:AV200)-15),0)*20,120)</f>
        <v>0</v>
      </c>
      <c r="F200" s="24">
        <f>D200+E200</f>
        <v>41</v>
      </c>
      <c r="G200" s="47" t="s">
        <v>391</v>
      </c>
      <c r="H200" s="47" t="s">
        <v>154</v>
      </c>
      <c r="I200" s="48" t="s">
        <v>384</v>
      </c>
      <c r="J200" s="49" t="s">
        <v>392</v>
      </c>
      <c r="S200" s="20">
        <v>41</v>
      </c>
    </row>
    <row r="201" spans="1:35" ht="13.5" customHeight="1">
      <c r="A201" s="14"/>
      <c r="B201" s="2">
        <f>SUM(K201:AV201)</f>
        <v>41</v>
      </c>
      <c r="C201" s="21">
        <f>COUNT(K201:AV201)</f>
        <v>1</v>
      </c>
      <c r="D201" s="21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41</v>
      </c>
      <c r="E201" s="21">
        <f>IF(COUNT(K201:AV201)&lt;22,IF(COUNT(K201:AV201)&gt;14,(COUNT(K201:AV201)-15),0)*20,120)</f>
        <v>0</v>
      </c>
      <c r="F201" s="24">
        <f>D201+E201</f>
        <v>41</v>
      </c>
      <c r="G201" s="63" t="s">
        <v>535</v>
      </c>
      <c r="H201" s="63" t="s">
        <v>536</v>
      </c>
      <c r="I201" s="64" t="s">
        <v>528</v>
      </c>
      <c r="J201" s="63" t="s">
        <v>529</v>
      </c>
      <c r="AI201" s="20">
        <v>41</v>
      </c>
    </row>
    <row r="202" spans="1:15" ht="13.5" customHeight="1">
      <c r="A202" s="14"/>
      <c r="B202" s="2">
        <f>SUM(K202:AV202)</f>
        <v>40</v>
      </c>
      <c r="C202" s="21">
        <f>COUNT(K202:AV202)</f>
        <v>1</v>
      </c>
      <c r="D202" s="21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40</v>
      </c>
      <c r="E202" s="21">
        <f>IF(COUNT(K202:AV202)&lt;22,IF(COUNT(K202:AV202)&gt;14,(COUNT(K202:AV202)-15),0)*20,120)</f>
        <v>0</v>
      </c>
      <c r="F202" s="24">
        <f>D202+E202</f>
        <v>40</v>
      </c>
      <c r="G202" s="38" t="s">
        <v>300</v>
      </c>
      <c r="H202" s="38" t="s">
        <v>301</v>
      </c>
      <c r="I202" s="26"/>
      <c r="J202" s="38" t="s">
        <v>302</v>
      </c>
      <c r="O202" s="3">
        <v>40</v>
      </c>
    </row>
    <row r="203" spans="1:47" ht="13.5" customHeight="1">
      <c r="A203" s="14"/>
      <c r="B203" s="2">
        <f>SUM(K203:AV203)</f>
        <v>40</v>
      </c>
      <c r="C203" s="21">
        <f>COUNT(K203:AV203)</f>
        <v>1</v>
      </c>
      <c r="D203" s="21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40</v>
      </c>
      <c r="E203" s="21">
        <f>IF(COUNT(K203:AV203)&lt;22,IF(COUNT(K203:AV203)&gt;14,(COUNT(K203:AV203)-15),0)*20,120)</f>
        <v>0</v>
      </c>
      <c r="F203" s="24">
        <f>D203+E203</f>
        <v>40</v>
      </c>
      <c r="G203" s="26" t="s">
        <v>647</v>
      </c>
      <c r="H203" s="70" t="s">
        <v>648</v>
      </c>
      <c r="I203" s="70">
        <v>1969</v>
      </c>
      <c r="J203" s="39"/>
      <c r="AU203" s="3">
        <v>40</v>
      </c>
    </row>
    <row r="204" spans="1:19" ht="13.5" customHeight="1">
      <c r="A204" s="14"/>
      <c r="B204" s="2">
        <f>SUM(K204:AV204)</f>
        <v>40</v>
      </c>
      <c r="C204" s="21">
        <f>COUNT(K204:AV204)</f>
        <v>1</v>
      </c>
      <c r="D204" s="21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40</v>
      </c>
      <c r="E204" s="21">
        <f>IF(COUNT(K204:AV204)&lt;22,IF(COUNT(K204:AV204)&gt;14,(COUNT(K204:AV204)-15),0)*20,120)</f>
        <v>0</v>
      </c>
      <c r="F204" s="24">
        <f>D204+E204</f>
        <v>40</v>
      </c>
      <c r="G204" s="47" t="s">
        <v>393</v>
      </c>
      <c r="H204" s="47" t="s">
        <v>394</v>
      </c>
      <c r="I204" s="48" t="s">
        <v>384</v>
      </c>
      <c r="J204" s="49" t="s">
        <v>395</v>
      </c>
      <c r="S204" s="20">
        <v>40</v>
      </c>
    </row>
    <row r="205" spans="1:17" ht="13.5" customHeight="1">
      <c r="A205" s="14"/>
      <c r="B205" s="2">
        <f>SUM(K205:AV205)</f>
        <v>40</v>
      </c>
      <c r="C205" s="21">
        <f>COUNT(K205:AV205)</f>
        <v>1</v>
      </c>
      <c r="D205" s="21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40</v>
      </c>
      <c r="E205" s="21">
        <f>IF(COUNT(K205:AV205)&lt;22,IF(COUNT(K205:AV205)&gt;14,(COUNT(K205:AV205)-15),0)*20,120)</f>
        <v>0</v>
      </c>
      <c r="F205" s="24">
        <f>D205+E205</f>
        <v>40</v>
      </c>
      <c r="G205" s="26" t="s">
        <v>337</v>
      </c>
      <c r="H205" s="26" t="s">
        <v>320</v>
      </c>
      <c r="I205" s="40" t="s">
        <v>338</v>
      </c>
      <c r="J205" s="26" t="s">
        <v>339</v>
      </c>
      <c r="P205" s="20"/>
      <c r="Q205" s="3">
        <v>40</v>
      </c>
    </row>
    <row r="206" spans="1:36" ht="13.5" customHeight="1">
      <c r="A206" s="14"/>
      <c r="B206" s="2">
        <f>SUM(K206:AV206)</f>
        <v>40</v>
      </c>
      <c r="C206" s="21">
        <f>COUNT(K206:AV206)</f>
        <v>1</v>
      </c>
      <c r="D206" s="21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40</v>
      </c>
      <c r="E206" s="21">
        <f>IF(COUNT(K206:AV206)&lt;22,IF(COUNT(K206:AV206)&gt;14,(COUNT(K206:AV206)-15),0)*20,120)</f>
        <v>0</v>
      </c>
      <c r="F206" s="24">
        <f>D206+E206</f>
        <v>40</v>
      </c>
      <c r="G206" s="34" t="s">
        <v>558</v>
      </c>
      <c r="H206" s="26" t="s">
        <v>174</v>
      </c>
      <c r="I206" s="66">
        <v>1970</v>
      </c>
      <c r="J206" s="34" t="s">
        <v>550</v>
      </c>
      <c r="AJ206" s="3">
        <v>40</v>
      </c>
    </row>
    <row r="207" spans="1:46" ht="13.5" customHeight="1">
      <c r="A207" s="14"/>
      <c r="B207" s="2">
        <f>SUM(K207:AV207)</f>
        <v>39</v>
      </c>
      <c r="C207" s="21">
        <f>COUNT(K207:AV207)</f>
        <v>1</v>
      </c>
      <c r="D207" s="21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39</v>
      </c>
      <c r="E207" s="21">
        <f>IF(COUNT(K207:AV207)&lt;22,IF(COUNT(K207:AV207)&gt;14,(COUNT(K207:AV207)-15),0)*20,120)</f>
        <v>0</v>
      </c>
      <c r="F207" s="24">
        <f>D207+E207</f>
        <v>39</v>
      </c>
      <c r="G207" s="42" t="s">
        <v>631</v>
      </c>
      <c r="H207" s="26" t="s">
        <v>632</v>
      </c>
      <c r="I207" s="43" t="s">
        <v>348</v>
      </c>
      <c r="J207" s="42" t="s">
        <v>633</v>
      </c>
      <c r="AI207" s="20"/>
      <c r="AL207" s="20"/>
      <c r="AQ207" s="20"/>
      <c r="AT207" s="3">
        <v>39</v>
      </c>
    </row>
    <row r="208" spans="1:27" ht="13.5" customHeight="1">
      <c r="A208" s="14"/>
      <c r="B208" s="2">
        <f>SUM(K208:AV208)</f>
        <v>39</v>
      </c>
      <c r="C208" s="21">
        <f>COUNT(K208:AV208)</f>
        <v>1</v>
      </c>
      <c r="D208" s="21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39</v>
      </c>
      <c r="E208" s="21">
        <f>IF(COUNT(K208:AV208)&lt;22,IF(COUNT(K208:AV208)&gt;14,(COUNT(K208:AV208)-15),0)*20,120)</f>
        <v>0</v>
      </c>
      <c r="F208" s="24">
        <f>D208+E208</f>
        <v>39</v>
      </c>
      <c r="G208" s="26" t="s">
        <v>486</v>
      </c>
      <c r="H208" s="34" t="s">
        <v>487</v>
      </c>
      <c r="I208" s="34">
        <v>1971</v>
      </c>
      <c r="J208" s="34" t="s">
        <v>482</v>
      </c>
      <c r="AA208" s="20">
        <v>39</v>
      </c>
    </row>
    <row r="209" spans="1:48" ht="13.5" customHeight="1">
      <c r="A209" s="14"/>
      <c r="B209" s="2">
        <f>SUM(K209:AV209)</f>
        <v>39</v>
      </c>
      <c r="C209" s="21">
        <f>COUNT(K209:AV209)</f>
        <v>1</v>
      </c>
      <c r="D209" s="21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39</v>
      </c>
      <c r="E209" s="21">
        <f>IF(COUNT(K209:AV209)&lt;22,IF(COUNT(K209:AV209)&gt;14,(COUNT(K209:AV209)-15),0)*20,120)</f>
        <v>0</v>
      </c>
      <c r="F209" s="24">
        <f>D209+E209</f>
        <v>39</v>
      </c>
      <c r="G209" s="26" t="s">
        <v>147</v>
      </c>
      <c r="H209" s="26" t="s">
        <v>148</v>
      </c>
      <c r="I209" s="26">
        <v>1968</v>
      </c>
      <c r="J209" s="26"/>
      <c r="L209" s="20">
        <v>39</v>
      </c>
      <c r="O209" s="20"/>
      <c r="Q209" s="20"/>
      <c r="R209" s="2"/>
      <c r="AA209" s="20"/>
      <c r="AV209" s="2"/>
    </row>
    <row r="210" spans="1:48" ht="13.5" customHeight="1">
      <c r="A210" s="14"/>
      <c r="B210" s="2">
        <f>SUM(K210:AV210)</f>
        <v>38</v>
      </c>
      <c r="C210" s="21">
        <f>COUNT(K210:AV210)</f>
        <v>1</v>
      </c>
      <c r="D210" s="21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38</v>
      </c>
      <c r="E210" s="21">
        <f>IF(COUNT(K210:AV210)&lt;22,IF(COUNT(K210:AV210)&gt;14,(COUNT(K210:AV210)-15),0)*20,120)</f>
        <v>0</v>
      </c>
      <c r="F210" s="24">
        <f>D210+E210</f>
        <v>38</v>
      </c>
      <c r="G210" s="26" t="s">
        <v>149</v>
      </c>
      <c r="H210" s="26" t="s">
        <v>143</v>
      </c>
      <c r="I210" s="26">
        <v>1971</v>
      </c>
      <c r="J210" s="26"/>
      <c r="L210" s="20">
        <v>38</v>
      </c>
      <c r="AS210" s="20"/>
      <c r="AU210" s="6"/>
      <c r="AV210" s="2"/>
    </row>
    <row r="211" spans="1:20" ht="13.5" customHeight="1">
      <c r="A211" s="14"/>
      <c r="B211" s="2">
        <f>SUM(K211:AV211)</f>
        <v>38</v>
      </c>
      <c r="C211" s="21">
        <f>COUNT(K211:AV211)</f>
        <v>1</v>
      </c>
      <c r="D211" s="21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38</v>
      </c>
      <c r="E211" s="21">
        <f>IF(COUNT(K211:AV211)&lt;22,IF(COUNT(K211:AV211)&gt;14,(COUNT(K211:AV211)-15),0)*20,120)</f>
        <v>0</v>
      </c>
      <c r="F211" s="24">
        <f>D211+E211</f>
        <v>38</v>
      </c>
      <c r="G211" s="44" t="s">
        <v>359</v>
      </c>
      <c r="H211" s="45" t="s">
        <v>360</v>
      </c>
      <c r="I211" s="44">
        <v>1969</v>
      </c>
      <c r="J211" s="44" t="s">
        <v>361</v>
      </c>
      <c r="T211" s="3">
        <v>38</v>
      </c>
    </row>
    <row r="212" spans="1:22" ht="13.5" customHeight="1">
      <c r="A212" s="14"/>
      <c r="B212" s="2">
        <f>SUM(K212:AV212)</f>
        <v>38</v>
      </c>
      <c r="C212" s="21">
        <f>COUNT(K212:AV212)</f>
        <v>1</v>
      </c>
      <c r="D212" s="21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38</v>
      </c>
      <c r="E212" s="21">
        <f>IF(COUNT(K212:AV212)&lt;22,IF(COUNT(K212:AV212)&gt;14,(COUNT(K212:AV212)-15),0)*20,120)</f>
        <v>0</v>
      </c>
      <c r="F212" s="24">
        <f>D212+E212</f>
        <v>38</v>
      </c>
      <c r="G212" s="44" t="s">
        <v>425</v>
      </c>
      <c r="H212" s="45" t="s">
        <v>426</v>
      </c>
      <c r="I212" s="44">
        <v>1970</v>
      </c>
      <c r="J212" s="46"/>
      <c r="V212" s="3">
        <v>38</v>
      </c>
    </row>
    <row r="213" spans="1:36" ht="13.5" customHeight="1">
      <c r="A213" s="14"/>
      <c r="B213" s="2">
        <f>SUM(K213:AV213)</f>
        <v>38</v>
      </c>
      <c r="C213" s="21">
        <f>COUNT(K213:AV213)</f>
        <v>1</v>
      </c>
      <c r="D213" s="21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38</v>
      </c>
      <c r="E213" s="21">
        <f>IF(COUNT(K213:AV213)&lt;22,IF(COUNT(K213:AV213)&gt;14,(COUNT(K213:AV213)-15),0)*20,120)</f>
        <v>0</v>
      </c>
      <c r="F213" s="24">
        <f>D213+E213</f>
        <v>38</v>
      </c>
      <c r="G213" s="34" t="s">
        <v>559</v>
      </c>
      <c r="H213" s="26" t="s">
        <v>560</v>
      </c>
      <c r="I213" s="66">
        <v>1971</v>
      </c>
      <c r="J213" s="34" t="s">
        <v>561</v>
      </c>
      <c r="AJ213" s="3">
        <v>38</v>
      </c>
    </row>
    <row r="214" spans="1:17" ht="13.5" customHeight="1">
      <c r="A214" s="14"/>
      <c r="B214" s="2">
        <f>SUM(K214:AV214)</f>
        <v>37</v>
      </c>
      <c r="C214" s="21">
        <f>COUNT(K214:AV214)</f>
        <v>1</v>
      </c>
      <c r="D214" s="21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37</v>
      </c>
      <c r="E214" s="21">
        <f>IF(COUNT(K214:AV214)&lt;22,IF(COUNT(K214:AV214)&gt;14,(COUNT(K214:AV214)-15),0)*20,120)</f>
        <v>0</v>
      </c>
      <c r="F214" s="24">
        <f>D214+E214</f>
        <v>37</v>
      </c>
      <c r="G214" s="26" t="s">
        <v>340</v>
      </c>
      <c r="H214" s="26" t="s">
        <v>341</v>
      </c>
      <c r="I214" s="40" t="s">
        <v>342</v>
      </c>
      <c r="J214" s="26" t="s">
        <v>343</v>
      </c>
      <c r="Q214" s="3">
        <v>37</v>
      </c>
    </row>
    <row r="215" spans="1:32" ht="13.5" customHeight="1">
      <c r="A215" s="14"/>
      <c r="B215" s="2">
        <f>SUM(K215:AV215)</f>
        <v>37</v>
      </c>
      <c r="C215" s="21">
        <f>COUNT(K215:AV215)</f>
        <v>1</v>
      </c>
      <c r="D215" s="21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37</v>
      </c>
      <c r="E215" s="21">
        <f>IF(COUNT(K215:AV215)&lt;22,IF(COUNT(K215:AV215)&gt;14,(COUNT(K215:AV215)-15),0)*20,120)</f>
        <v>0</v>
      </c>
      <c r="F215" s="24">
        <f>D215+E215</f>
        <v>37</v>
      </c>
      <c r="G215" s="26" t="s">
        <v>516</v>
      </c>
      <c r="H215" s="34" t="s">
        <v>514</v>
      </c>
      <c r="I215" s="34">
        <v>1969</v>
      </c>
      <c r="J215" s="34" t="s">
        <v>175</v>
      </c>
      <c r="AF215" s="3">
        <v>37</v>
      </c>
    </row>
    <row r="216" spans="1:22" ht="13.5" customHeight="1">
      <c r="A216" s="14"/>
      <c r="B216" s="2">
        <f>SUM(K216:AV216)</f>
        <v>37</v>
      </c>
      <c r="C216" s="21">
        <f>COUNT(K216:AV216)</f>
        <v>1</v>
      </c>
      <c r="D216" s="21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37</v>
      </c>
      <c r="E216" s="21">
        <f>IF(COUNT(K216:AV216)&lt;22,IF(COUNT(K216:AV216)&gt;14,(COUNT(K216:AV216)-15),0)*20,120)</f>
        <v>0</v>
      </c>
      <c r="F216" s="24">
        <f>D216+E216</f>
        <v>37</v>
      </c>
      <c r="G216" s="44" t="s">
        <v>427</v>
      </c>
      <c r="H216" s="45" t="s">
        <v>428</v>
      </c>
      <c r="I216" s="44">
        <v>1969</v>
      </c>
      <c r="J216" s="44" t="s">
        <v>429</v>
      </c>
      <c r="S216" s="20"/>
      <c r="V216" s="3">
        <v>37</v>
      </c>
    </row>
    <row r="217" spans="1:36" ht="13.5" customHeight="1">
      <c r="A217" s="14"/>
      <c r="B217" s="2">
        <f>SUM(K217:AV217)</f>
        <v>37</v>
      </c>
      <c r="C217" s="21">
        <f>COUNT(K217:AV217)</f>
        <v>1</v>
      </c>
      <c r="D217" s="21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37</v>
      </c>
      <c r="E217" s="21">
        <f>IF(COUNT(K217:AV217)&lt;22,IF(COUNT(K217:AV217)&gt;14,(COUNT(K217:AV217)-15),0)*20,120)</f>
        <v>0</v>
      </c>
      <c r="F217" s="24">
        <f>D217+E217</f>
        <v>37</v>
      </c>
      <c r="G217" s="34" t="s">
        <v>562</v>
      </c>
      <c r="H217" s="26" t="s">
        <v>438</v>
      </c>
      <c r="I217" s="66">
        <v>1968</v>
      </c>
      <c r="J217" s="34" t="s">
        <v>15</v>
      </c>
      <c r="AJ217" s="3">
        <v>37</v>
      </c>
    </row>
    <row r="218" spans="1:18" ht="13.5" customHeight="1">
      <c r="A218" s="14"/>
      <c r="B218" s="2">
        <f>SUM(K218:AV218)</f>
        <v>37</v>
      </c>
      <c r="C218" s="21">
        <f>COUNT(K218:AV218)</f>
        <v>1</v>
      </c>
      <c r="D218" s="21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37</v>
      </c>
      <c r="E218" s="21">
        <f>IF(COUNT(K218:AV218)&lt;22,IF(COUNT(K218:AV218)&gt;14,(COUNT(K218:AV218)-15),0)*20,120)</f>
        <v>0</v>
      </c>
      <c r="F218" s="24">
        <f>D218+E218</f>
        <v>37</v>
      </c>
      <c r="G218" s="26" t="s">
        <v>150</v>
      </c>
      <c r="H218" s="26" t="s">
        <v>44</v>
      </c>
      <c r="I218" s="26">
        <v>1970</v>
      </c>
      <c r="J218" s="26"/>
      <c r="L218" s="20">
        <v>37</v>
      </c>
      <c r="Q218" s="20"/>
      <c r="R218" s="2"/>
    </row>
    <row r="219" spans="1:48" ht="14.25">
      <c r="A219" s="14"/>
      <c r="B219" s="2">
        <f>SUM(K219:AV219)</f>
        <v>37</v>
      </c>
      <c r="C219" s="21">
        <f>COUNT(K219:AV219)</f>
        <v>1</v>
      </c>
      <c r="D219" s="21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37</v>
      </c>
      <c r="E219" s="21">
        <f>IF(COUNT(K219:AV219)&lt;22,IF(COUNT(K219:AV219)&gt;14,(COUNT(K219:AV219)-15),0)*20,120)</f>
        <v>0</v>
      </c>
      <c r="F219" s="24">
        <f>D219+E219</f>
        <v>37</v>
      </c>
      <c r="G219" s="35" t="s">
        <v>248</v>
      </c>
      <c r="H219" s="35" t="s">
        <v>224</v>
      </c>
      <c r="I219" s="36">
        <v>25204</v>
      </c>
      <c r="J219" s="37" t="s">
        <v>249</v>
      </c>
      <c r="O219" s="20">
        <v>37</v>
      </c>
      <c r="AU219" s="6"/>
      <c r="AV219" s="2"/>
    </row>
    <row r="220" spans="1:35" ht="12.75">
      <c r="A220" s="14"/>
      <c r="B220" s="2">
        <f>SUM(K220:AV220)</f>
        <v>37</v>
      </c>
      <c r="C220" s="21">
        <f>COUNT(K220:AV220)</f>
        <v>1</v>
      </c>
      <c r="D220" s="21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37</v>
      </c>
      <c r="E220" s="21">
        <f>IF(COUNT(K220:AV220)&lt;22,IF(COUNT(K220:AV220)&gt;14,(COUNT(K220:AV220)-15),0)*20,120)</f>
        <v>0</v>
      </c>
      <c r="F220" s="24">
        <f>D220+E220</f>
        <v>37</v>
      </c>
      <c r="G220" s="63" t="s">
        <v>537</v>
      </c>
      <c r="H220" s="63" t="s">
        <v>538</v>
      </c>
      <c r="I220" s="64" t="s">
        <v>528</v>
      </c>
      <c r="J220" s="63" t="s">
        <v>377</v>
      </c>
      <c r="AI220" s="20">
        <v>37</v>
      </c>
    </row>
    <row r="221" spans="1:15" ht="12.75">
      <c r="A221" s="14"/>
      <c r="B221" s="2">
        <f>SUM(K221:AV221)</f>
        <v>37</v>
      </c>
      <c r="C221" s="21">
        <f>COUNT(K221:AV221)</f>
        <v>1</v>
      </c>
      <c r="D221" s="21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37</v>
      </c>
      <c r="E221" s="21">
        <f>IF(COUNT(K221:AV221)&lt;22,IF(COUNT(K221:AV221)&gt;14,(COUNT(K221:AV221)-15),0)*20,120)</f>
        <v>0</v>
      </c>
      <c r="F221" s="24">
        <f>D221+E221</f>
        <v>37</v>
      </c>
      <c r="G221" s="38" t="s">
        <v>303</v>
      </c>
      <c r="H221" s="38" t="s">
        <v>304</v>
      </c>
      <c r="I221" s="26"/>
      <c r="J221" s="38" t="s">
        <v>305</v>
      </c>
      <c r="O221" s="3">
        <v>37</v>
      </c>
    </row>
    <row r="222" spans="1:36" ht="25.5">
      <c r="A222" s="14"/>
      <c r="B222" s="2">
        <f>SUM(K222:AV222)</f>
        <v>36</v>
      </c>
      <c r="C222" s="21">
        <f>COUNT(K222:AV222)</f>
        <v>1</v>
      </c>
      <c r="D222" s="21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36</v>
      </c>
      <c r="E222" s="21">
        <f>IF(COUNT(K222:AV222)&lt;22,IF(COUNT(K222:AV222)&gt;14,(COUNT(K222:AV222)-15),0)*20,120)</f>
        <v>0</v>
      </c>
      <c r="F222" s="24">
        <f>D222+E222</f>
        <v>36</v>
      </c>
      <c r="G222" s="34" t="s">
        <v>516</v>
      </c>
      <c r="H222" s="26" t="s">
        <v>424</v>
      </c>
      <c r="I222" s="66">
        <v>1969</v>
      </c>
      <c r="J222" s="34" t="s">
        <v>163</v>
      </c>
      <c r="AJ222" s="3">
        <v>36</v>
      </c>
    </row>
    <row r="223" spans="1:48" ht="12.75">
      <c r="A223" s="14"/>
      <c r="B223" s="2">
        <f>SUM(K223:AV223)</f>
        <v>36</v>
      </c>
      <c r="C223" s="21">
        <f>COUNT(K223:AV223)</f>
        <v>1</v>
      </c>
      <c r="D223" s="21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36</v>
      </c>
      <c r="E223" s="21">
        <f>IF(COUNT(K223:AV223)&lt;22,IF(COUNT(K223:AV223)&gt;14,(COUNT(K223:AV223)-15),0)*20,120)</f>
        <v>0</v>
      </c>
      <c r="F223" s="24">
        <f>D223+E223</f>
        <v>36</v>
      </c>
      <c r="G223" s="38" t="s">
        <v>306</v>
      </c>
      <c r="H223" s="38" t="s">
        <v>307</v>
      </c>
      <c r="I223" s="26"/>
      <c r="J223" s="39"/>
      <c r="O223" s="3">
        <v>36</v>
      </c>
      <c r="AV223" s="2"/>
    </row>
    <row r="224" spans="1:20" ht="15">
      <c r="A224" s="14"/>
      <c r="B224" s="2">
        <f>SUM(K224:AV224)</f>
        <v>36</v>
      </c>
      <c r="C224" s="21">
        <f>COUNT(K224:AV224)</f>
        <v>1</v>
      </c>
      <c r="D224" s="21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36</v>
      </c>
      <c r="E224" s="21">
        <f>IF(COUNT(K224:AV224)&lt;22,IF(COUNT(K224:AV224)&gt;14,(COUNT(K224:AV224)-15),0)*20,120)</f>
        <v>0</v>
      </c>
      <c r="F224" s="24">
        <f>D224+E224</f>
        <v>36</v>
      </c>
      <c r="G224" s="44" t="s">
        <v>362</v>
      </c>
      <c r="H224" s="45" t="s">
        <v>363</v>
      </c>
      <c r="I224" s="44">
        <v>1971</v>
      </c>
      <c r="J224" s="44" t="s">
        <v>364</v>
      </c>
      <c r="R224" s="20"/>
      <c r="T224" s="3">
        <v>36</v>
      </c>
    </row>
    <row r="225" spans="1:22" ht="15">
      <c r="A225" s="14"/>
      <c r="B225" s="2">
        <f>SUM(K225:AV225)</f>
        <v>36</v>
      </c>
      <c r="C225" s="21">
        <f>COUNT(K225:AV225)</f>
        <v>1</v>
      </c>
      <c r="D225" s="21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36</v>
      </c>
      <c r="E225" s="21">
        <f>IF(COUNT(K225:AV225)&lt;22,IF(COUNT(K225:AV225)&gt;14,(COUNT(K225:AV225)-15),0)*20,120)</f>
        <v>0</v>
      </c>
      <c r="F225" s="24">
        <f>D225+E225</f>
        <v>36</v>
      </c>
      <c r="G225" s="44" t="s">
        <v>430</v>
      </c>
      <c r="H225" s="45" t="s">
        <v>431</v>
      </c>
      <c r="I225" s="44">
        <v>1970</v>
      </c>
      <c r="J225" s="44" t="s">
        <v>429</v>
      </c>
      <c r="V225" s="3">
        <v>36</v>
      </c>
    </row>
    <row r="226" spans="1:48" ht="12.75">
      <c r="A226" s="14"/>
      <c r="B226" s="2">
        <f>SUM(K226:AV226)</f>
        <v>36</v>
      </c>
      <c r="C226" s="21">
        <f>COUNT(K226:AV226)</f>
        <v>1</v>
      </c>
      <c r="D226" s="21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36</v>
      </c>
      <c r="E226" s="21">
        <f>IF(COUNT(K226:AV226)&lt;22,IF(COUNT(K226:AV226)&gt;14,(COUNT(K226:AV226)-15),0)*20,120)</f>
        <v>0</v>
      </c>
      <c r="F226" s="24">
        <f>D226+E226</f>
        <v>36</v>
      </c>
      <c r="G226" s="32" t="s">
        <v>106</v>
      </c>
      <c r="H226" s="32" t="s">
        <v>107</v>
      </c>
      <c r="I226" s="32">
        <v>1969</v>
      </c>
      <c r="J226" s="32" t="s">
        <v>51</v>
      </c>
      <c r="K226" s="3">
        <v>36</v>
      </c>
      <c r="L226" s="6"/>
      <c r="M226" s="6"/>
      <c r="N226" s="6"/>
      <c r="O226" s="6"/>
      <c r="P226" s="6"/>
      <c r="Q226" s="6"/>
      <c r="R226" s="2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V226" s="2"/>
    </row>
    <row r="227" spans="1:15" ht="14.25">
      <c r="A227" s="14"/>
      <c r="B227" s="2">
        <f>SUM(K227:AV227)</f>
        <v>36</v>
      </c>
      <c r="C227" s="21">
        <f>COUNT(K227:AV227)</f>
        <v>1</v>
      </c>
      <c r="D227" s="21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36</v>
      </c>
      <c r="E227" s="21">
        <f>IF(COUNT(K227:AV227)&lt;22,IF(COUNT(K227:AV227)&gt;14,(COUNT(K227:AV227)-15),0)*20,120)</f>
        <v>0</v>
      </c>
      <c r="F227" s="24">
        <f>D227+E227</f>
        <v>36</v>
      </c>
      <c r="G227" s="35" t="s">
        <v>250</v>
      </c>
      <c r="H227" s="35" t="s">
        <v>251</v>
      </c>
      <c r="I227" s="36">
        <v>25934</v>
      </c>
      <c r="J227" s="37" t="s">
        <v>252</v>
      </c>
      <c r="O227" s="20">
        <v>36</v>
      </c>
    </row>
    <row r="228" spans="1:19" ht="12.75">
      <c r="A228" s="14"/>
      <c r="B228" s="2">
        <f>SUM(K228:AV228)</f>
        <v>35</v>
      </c>
      <c r="C228" s="21">
        <f>COUNT(K228:AV228)</f>
        <v>1</v>
      </c>
      <c r="D228" s="21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35</v>
      </c>
      <c r="E228" s="21">
        <f>IF(COUNT(K228:AV228)&lt;22,IF(COUNT(K228:AV228)&gt;14,(COUNT(K228:AV228)-15),0)*20,120)</f>
        <v>0</v>
      </c>
      <c r="F228" s="24">
        <f>D228+E228</f>
        <v>35</v>
      </c>
      <c r="G228" s="47" t="s">
        <v>396</v>
      </c>
      <c r="H228" s="47" t="s">
        <v>154</v>
      </c>
      <c r="I228" s="48" t="s">
        <v>373</v>
      </c>
      <c r="J228" s="49" t="s">
        <v>385</v>
      </c>
      <c r="S228" s="20">
        <v>35</v>
      </c>
    </row>
    <row r="229" spans="1:48" ht="15">
      <c r="A229" s="14"/>
      <c r="B229" s="2">
        <f>SUM(K229:AV229)</f>
        <v>35</v>
      </c>
      <c r="C229" s="21">
        <f>COUNT(K229:AV229)</f>
        <v>1</v>
      </c>
      <c r="D229" s="21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35</v>
      </c>
      <c r="E229" s="21">
        <f>IF(COUNT(K229:AV229)&lt;22,IF(COUNT(K229:AV229)&gt;14,(COUNT(K229:AV229)-15),0)*20,120)</f>
        <v>0</v>
      </c>
      <c r="F229" s="24">
        <f>D229+E229</f>
        <v>35</v>
      </c>
      <c r="G229" s="44" t="s">
        <v>432</v>
      </c>
      <c r="H229" s="45" t="s">
        <v>174</v>
      </c>
      <c r="I229" s="44">
        <v>1970</v>
      </c>
      <c r="J229" s="44" t="s">
        <v>433</v>
      </c>
      <c r="V229" s="3">
        <v>35</v>
      </c>
      <c r="AU229" s="6"/>
      <c r="AV229" s="2"/>
    </row>
    <row r="230" spans="1:45" ht="12.75">
      <c r="A230" s="14"/>
      <c r="B230" s="2">
        <f>SUM(K230:AV230)</f>
        <v>35</v>
      </c>
      <c r="C230" s="21">
        <f>COUNT(K230:AV230)</f>
        <v>1</v>
      </c>
      <c r="D230" s="21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35</v>
      </c>
      <c r="E230" s="21">
        <f>IF(COUNT(K230:AV230)&lt;22,IF(COUNT(K230:AV230)&gt;14,(COUNT(K230:AV230)-15),0)*20,120)</f>
        <v>0</v>
      </c>
      <c r="F230" s="24">
        <f>D230+E230</f>
        <v>35</v>
      </c>
      <c r="G230" s="26" t="s">
        <v>151</v>
      </c>
      <c r="H230" s="26" t="s">
        <v>152</v>
      </c>
      <c r="I230" s="26">
        <v>1971</v>
      </c>
      <c r="J230" s="26"/>
      <c r="L230" s="20">
        <v>35</v>
      </c>
      <c r="AS230" s="20"/>
    </row>
    <row r="231" spans="1:15" ht="14.25">
      <c r="A231" s="14"/>
      <c r="B231" s="2">
        <f>SUM(K231:AV231)</f>
        <v>35</v>
      </c>
      <c r="C231" s="21">
        <f>COUNT(K231:AV231)</f>
        <v>1</v>
      </c>
      <c r="D231" s="21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35</v>
      </c>
      <c r="E231" s="21">
        <f>IF(COUNT(K231:AV231)&lt;22,IF(COUNT(K231:AV231)&gt;14,(COUNT(K231:AV231)-15),0)*20,120)</f>
        <v>0</v>
      </c>
      <c r="F231" s="24">
        <f>D231+E231</f>
        <v>35</v>
      </c>
      <c r="G231" s="35" t="s">
        <v>253</v>
      </c>
      <c r="H231" s="35" t="s">
        <v>254</v>
      </c>
      <c r="I231" s="36">
        <v>26065</v>
      </c>
      <c r="J231" s="37"/>
      <c r="O231" s="20">
        <v>35</v>
      </c>
    </row>
    <row r="232" spans="1:36" ht="12.75">
      <c r="A232" s="14"/>
      <c r="B232" s="2">
        <f>SUM(K232:AV232)</f>
        <v>34</v>
      </c>
      <c r="C232" s="21">
        <f>COUNT(K232:AV232)</f>
        <v>1</v>
      </c>
      <c r="D232" s="21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34</v>
      </c>
      <c r="E232" s="21">
        <f>IF(COUNT(K232:AV232)&lt;22,IF(COUNT(K232:AV232)&gt;14,(COUNT(K232:AV232)-15),0)*20,120)</f>
        <v>0</v>
      </c>
      <c r="F232" s="24">
        <f>D232+E232</f>
        <v>34</v>
      </c>
      <c r="G232" s="34" t="s">
        <v>461</v>
      </c>
      <c r="H232" s="26" t="s">
        <v>564</v>
      </c>
      <c r="I232" s="66">
        <v>1967</v>
      </c>
      <c r="J232" s="34"/>
      <c r="AJ232" s="3">
        <v>34</v>
      </c>
    </row>
    <row r="233" spans="1:48" ht="15">
      <c r="A233" s="14"/>
      <c r="B233" s="2">
        <f>SUM(K233:AV233)</f>
        <v>34</v>
      </c>
      <c r="C233" s="21">
        <f>COUNT(K233:AV233)</f>
        <v>1</v>
      </c>
      <c r="D233" s="21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34</v>
      </c>
      <c r="E233" s="21">
        <f>IF(COUNT(K233:AV233)&lt;22,IF(COUNT(K233:AV233)&gt;14,(COUNT(K233:AV233)-15),0)*20,120)</f>
        <v>0</v>
      </c>
      <c r="F233" s="24">
        <f>D233+E233</f>
        <v>34</v>
      </c>
      <c r="G233" s="44" t="s">
        <v>434</v>
      </c>
      <c r="H233" s="45" t="s">
        <v>435</v>
      </c>
      <c r="I233" s="44">
        <v>1971</v>
      </c>
      <c r="J233" s="44" t="s">
        <v>436</v>
      </c>
      <c r="V233" s="3">
        <v>34</v>
      </c>
      <c r="AV233" s="2"/>
    </row>
    <row r="234" spans="1:18" ht="12.75">
      <c r="A234" s="14"/>
      <c r="B234" s="2">
        <f>SUM(K234:AV234)</f>
        <v>34</v>
      </c>
      <c r="C234" s="21">
        <f>COUNT(K234:AV234)</f>
        <v>1</v>
      </c>
      <c r="D234" s="21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34</v>
      </c>
      <c r="E234" s="21">
        <f>IF(COUNT(K234:AV234)&lt;22,IF(COUNT(K234:AV234)&gt;14,(COUNT(K234:AV234)-15),0)*20,120)</f>
        <v>0</v>
      </c>
      <c r="F234" s="24">
        <f>D234+E234</f>
        <v>34</v>
      </c>
      <c r="G234" s="26" t="s">
        <v>153</v>
      </c>
      <c r="H234" s="26" t="s">
        <v>154</v>
      </c>
      <c r="I234" s="26">
        <v>1970</v>
      </c>
      <c r="J234" s="26"/>
      <c r="L234" s="20">
        <v>34</v>
      </c>
      <c r="R234" s="2"/>
    </row>
    <row r="235" spans="1:35" ht="12.75">
      <c r="A235" s="14"/>
      <c r="B235" s="2">
        <f>SUM(K235:AV235)</f>
        <v>34</v>
      </c>
      <c r="C235" s="21">
        <f>COUNT(K235:AV235)</f>
        <v>1</v>
      </c>
      <c r="D235" s="21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34</v>
      </c>
      <c r="E235" s="21">
        <f>IF(COUNT(K235:AV235)&lt;22,IF(COUNT(K235:AV235)&gt;14,(COUNT(K235:AV235)-15),0)*20,120)</f>
        <v>0</v>
      </c>
      <c r="F235" s="24">
        <f>D235+E235</f>
        <v>34</v>
      </c>
      <c r="G235" s="63" t="s">
        <v>540</v>
      </c>
      <c r="H235" s="63" t="s">
        <v>541</v>
      </c>
      <c r="I235" s="64" t="s">
        <v>528</v>
      </c>
      <c r="J235" s="63" t="s">
        <v>377</v>
      </c>
      <c r="AA235" s="20"/>
      <c r="AE235" s="30"/>
      <c r="AI235" s="20">
        <v>34</v>
      </c>
    </row>
    <row r="236" spans="1:17" ht="12.75">
      <c r="A236" s="14"/>
      <c r="B236" s="2">
        <f>SUM(K236:AV236)</f>
        <v>34</v>
      </c>
      <c r="C236" s="21">
        <f>COUNT(K236:AV236)</f>
        <v>1</v>
      </c>
      <c r="D236" s="21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34</v>
      </c>
      <c r="E236" s="21">
        <f>IF(COUNT(K236:AV236)&lt;22,IF(COUNT(K236:AV236)&gt;14,(COUNT(K236:AV236)-15),0)*20,120)</f>
        <v>0</v>
      </c>
      <c r="F236" s="24">
        <f>D236+E236</f>
        <v>34</v>
      </c>
      <c r="G236" s="26" t="s">
        <v>344</v>
      </c>
      <c r="H236" s="26" t="s">
        <v>43</v>
      </c>
      <c r="I236" s="40" t="s">
        <v>345</v>
      </c>
      <c r="J236" s="26" t="s">
        <v>346</v>
      </c>
      <c r="Q236" s="3">
        <v>34</v>
      </c>
    </row>
    <row r="237" spans="1:22" ht="15">
      <c r="A237" s="14"/>
      <c r="B237" s="2">
        <f>SUM(K237:AV237)</f>
        <v>33</v>
      </c>
      <c r="C237" s="21">
        <f>COUNT(K237:AV237)</f>
        <v>1</v>
      </c>
      <c r="D237" s="21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33</v>
      </c>
      <c r="E237" s="21">
        <f>IF(COUNT(K237:AV237)&lt;22,IF(COUNT(K237:AV237)&gt;14,(COUNT(K237:AV237)-15),0)*20,120)</f>
        <v>0</v>
      </c>
      <c r="F237" s="24">
        <f>D237+E237</f>
        <v>33</v>
      </c>
      <c r="G237" s="44" t="s">
        <v>437</v>
      </c>
      <c r="H237" s="45" t="s">
        <v>438</v>
      </c>
      <c r="I237" s="44">
        <v>1967</v>
      </c>
      <c r="J237" s="46"/>
      <c r="S237" s="20"/>
      <c r="V237" s="3">
        <v>33</v>
      </c>
    </row>
    <row r="238" spans="1:19" ht="12.75">
      <c r="A238" s="14"/>
      <c r="B238" s="2">
        <f>SUM(K238:AV238)</f>
        <v>33</v>
      </c>
      <c r="C238" s="21">
        <f>COUNT(K238:AV238)</f>
        <v>1</v>
      </c>
      <c r="D238" s="21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33</v>
      </c>
      <c r="E238" s="21">
        <f>IF(COUNT(K238:AV238)&lt;22,IF(COUNT(K238:AV238)&gt;14,(COUNT(K238:AV238)-15),0)*20,120)</f>
        <v>0</v>
      </c>
      <c r="F238" s="24">
        <f>D238+E238</f>
        <v>33</v>
      </c>
      <c r="G238" s="47" t="s">
        <v>397</v>
      </c>
      <c r="H238" s="47" t="s">
        <v>398</v>
      </c>
      <c r="I238" s="48" t="s">
        <v>371</v>
      </c>
      <c r="J238" s="49" t="s">
        <v>399</v>
      </c>
      <c r="S238" s="20">
        <v>33</v>
      </c>
    </row>
    <row r="239" spans="1:15" ht="14.25">
      <c r="A239" s="14"/>
      <c r="B239" s="2">
        <f>SUM(K239:AV239)</f>
        <v>33</v>
      </c>
      <c r="C239" s="21">
        <f>COUNT(K239:AV239)</f>
        <v>1</v>
      </c>
      <c r="D239" s="21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33</v>
      </c>
      <c r="E239" s="21">
        <f>IF(COUNT(K239:AV239)&lt;22,IF(COUNT(K239:AV239)&gt;14,(COUNT(K239:AV239)-15),0)*20,120)</f>
        <v>0</v>
      </c>
      <c r="F239" s="24">
        <f>D239+E239</f>
        <v>33</v>
      </c>
      <c r="G239" s="35" t="s">
        <v>257</v>
      </c>
      <c r="H239" s="35" t="s">
        <v>258</v>
      </c>
      <c r="I239" s="36">
        <v>25204</v>
      </c>
      <c r="J239" s="37" t="s">
        <v>259</v>
      </c>
      <c r="O239" s="20">
        <v>33</v>
      </c>
    </row>
    <row r="240" spans="1:48" ht="12.75">
      <c r="A240" s="14"/>
      <c r="B240" s="2">
        <f>SUM(K240:AV240)</f>
        <v>33</v>
      </c>
      <c r="C240" s="21">
        <f>COUNT(K240:AV240)</f>
        <v>1</v>
      </c>
      <c r="D240" s="21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33</v>
      </c>
      <c r="E240" s="21">
        <f>IF(COUNT(K240:AV240)&lt;22,IF(COUNT(K240:AV240)&gt;14,(COUNT(K240:AV240)-15),0)*20,120)</f>
        <v>0</v>
      </c>
      <c r="F240" s="24">
        <f>D240+E240</f>
        <v>33</v>
      </c>
      <c r="G240" s="38" t="s">
        <v>308</v>
      </c>
      <c r="H240" s="38" t="s">
        <v>309</v>
      </c>
      <c r="I240" s="26"/>
      <c r="J240" s="39"/>
      <c r="O240" s="3">
        <v>33</v>
      </c>
      <c r="AV240" s="2"/>
    </row>
    <row r="241" spans="1:35" ht="12.75">
      <c r="A241" s="14"/>
      <c r="B241" s="2">
        <f>SUM(K241:AV241)</f>
        <v>33</v>
      </c>
      <c r="C241" s="21">
        <f>COUNT(K241:AV241)</f>
        <v>1</v>
      </c>
      <c r="D241" s="21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33</v>
      </c>
      <c r="E241" s="21">
        <f>IF(COUNT(K241:AV241)&lt;22,IF(COUNT(K241:AV241)&gt;14,(COUNT(K241:AV241)-15),0)*20,120)</f>
        <v>0</v>
      </c>
      <c r="F241" s="24">
        <f>D241+E241</f>
        <v>33</v>
      </c>
      <c r="G241" s="63" t="s">
        <v>542</v>
      </c>
      <c r="H241" s="63" t="s">
        <v>543</v>
      </c>
      <c r="I241" s="64" t="s">
        <v>522</v>
      </c>
      <c r="J241" s="63" t="s">
        <v>377</v>
      </c>
      <c r="AI241" s="20">
        <v>33</v>
      </c>
    </row>
    <row r="242" spans="1:18" ht="12.75">
      <c r="A242" s="14"/>
      <c r="B242" s="2">
        <f>SUM(K242:AV242)</f>
        <v>32</v>
      </c>
      <c r="C242" s="21">
        <f>COUNT(K242:AV242)</f>
        <v>1</v>
      </c>
      <c r="D242" s="21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32</v>
      </c>
      <c r="E242" s="21">
        <f>IF(COUNT(K242:AV242)&lt;22,IF(COUNT(K242:AV242)&gt;14,(COUNT(K242:AV242)-15),0)*20,120)</f>
        <v>0</v>
      </c>
      <c r="F242" s="24">
        <f>D242+E242</f>
        <v>32</v>
      </c>
      <c r="G242" s="26" t="s">
        <v>155</v>
      </c>
      <c r="H242" s="26" t="s">
        <v>156</v>
      </c>
      <c r="I242" s="26">
        <v>1968</v>
      </c>
      <c r="J242" s="26" t="s">
        <v>157</v>
      </c>
      <c r="L242" s="20">
        <v>32</v>
      </c>
      <c r="R242" s="2"/>
    </row>
    <row r="243" spans="1:15" ht="12.75">
      <c r="A243" s="14"/>
      <c r="B243" s="2">
        <f>SUM(K243:AV243)</f>
        <v>32</v>
      </c>
      <c r="C243" s="21">
        <f>COUNT(K243:AV243)</f>
        <v>1</v>
      </c>
      <c r="D243" s="21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32</v>
      </c>
      <c r="E243" s="21">
        <f>IF(COUNT(K243:AV243)&lt;22,IF(COUNT(K243:AV243)&gt;14,(COUNT(K243:AV243)-15),0)*20,120)</f>
        <v>0</v>
      </c>
      <c r="F243" s="24">
        <f>D243+E243</f>
        <v>32</v>
      </c>
      <c r="G243" s="38" t="s">
        <v>310</v>
      </c>
      <c r="H243" s="38" t="s">
        <v>247</v>
      </c>
      <c r="I243" s="26"/>
      <c r="J243" s="39"/>
      <c r="O243" s="3">
        <v>32</v>
      </c>
    </row>
    <row r="244" spans="1:19" ht="12.75">
      <c r="A244" s="14"/>
      <c r="B244" s="2">
        <f>SUM(K244:AV244)</f>
        <v>32</v>
      </c>
      <c r="C244" s="21">
        <f>COUNT(K244:AV244)</f>
        <v>1</v>
      </c>
      <c r="D244" s="21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32</v>
      </c>
      <c r="E244" s="21">
        <f>IF(COUNT(K244:AV244)&lt;22,IF(COUNT(K244:AV244)&gt;14,(COUNT(K244:AV244)-15),0)*20,120)</f>
        <v>0</v>
      </c>
      <c r="F244" s="24">
        <f>D244+E244</f>
        <v>32</v>
      </c>
      <c r="G244" s="47" t="s">
        <v>400</v>
      </c>
      <c r="H244" s="47" t="s">
        <v>401</v>
      </c>
      <c r="I244" s="48" t="s">
        <v>384</v>
      </c>
      <c r="J244" s="49" t="s">
        <v>377</v>
      </c>
      <c r="S244" s="20">
        <v>32</v>
      </c>
    </row>
    <row r="245" spans="1:22" ht="15">
      <c r="A245" s="14"/>
      <c r="B245" s="2">
        <f>SUM(K245:AV245)</f>
        <v>32</v>
      </c>
      <c r="C245" s="21">
        <f>COUNT(K245:AV245)</f>
        <v>1</v>
      </c>
      <c r="D245" s="21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32</v>
      </c>
      <c r="E245" s="21">
        <f>IF(COUNT(K245:AV245)&lt;22,IF(COUNT(K245:AV245)&gt;14,(COUNT(K245:AV245)-15),0)*20,120)</f>
        <v>0</v>
      </c>
      <c r="F245" s="24">
        <f>D245+E245</f>
        <v>32</v>
      </c>
      <c r="G245" s="44" t="s">
        <v>439</v>
      </c>
      <c r="H245" s="45" t="s">
        <v>440</v>
      </c>
      <c r="I245" s="44">
        <v>1969</v>
      </c>
      <c r="J245" s="46"/>
      <c r="V245" s="3">
        <v>32</v>
      </c>
    </row>
    <row r="246" spans="1:35" ht="12.75">
      <c r="A246" s="14"/>
      <c r="B246" s="2">
        <f>SUM(K246:AV246)</f>
        <v>32</v>
      </c>
      <c r="C246" s="21">
        <f>COUNT(K246:AV246)</f>
        <v>1</v>
      </c>
      <c r="D246" s="21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32</v>
      </c>
      <c r="E246" s="21">
        <f>IF(COUNT(K246:AV246)&lt;22,IF(COUNT(K246:AV246)&gt;14,(COUNT(K246:AV246)-15),0)*20,120)</f>
        <v>0</v>
      </c>
      <c r="F246" s="24">
        <f>D246+E246</f>
        <v>32</v>
      </c>
      <c r="G246" s="63" t="s">
        <v>544</v>
      </c>
      <c r="H246" s="63" t="s">
        <v>545</v>
      </c>
      <c r="I246" s="64" t="s">
        <v>521</v>
      </c>
      <c r="J246" s="63" t="s">
        <v>546</v>
      </c>
      <c r="AI246" s="20">
        <v>32</v>
      </c>
    </row>
    <row r="247" spans="1:48" ht="14.25">
      <c r="A247" s="14"/>
      <c r="B247" s="2">
        <f>SUM(K247:AV247)</f>
        <v>32</v>
      </c>
      <c r="C247" s="21">
        <f>COUNT(K247:AV247)</f>
        <v>1</v>
      </c>
      <c r="D247" s="21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32</v>
      </c>
      <c r="E247" s="21">
        <f>IF(COUNT(K247:AV247)&lt;22,IF(COUNT(K247:AV247)&gt;14,(COUNT(K247:AV247)-15),0)*20,120)</f>
        <v>0</v>
      </c>
      <c r="F247" s="24">
        <f>D247+E247</f>
        <v>32</v>
      </c>
      <c r="G247" s="35" t="s">
        <v>260</v>
      </c>
      <c r="H247" s="35" t="s">
        <v>261</v>
      </c>
      <c r="I247" s="36">
        <v>25180</v>
      </c>
      <c r="J247" s="37"/>
      <c r="O247" s="20">
        <v>32</v>
      </c>
      <c r="AV247" s="2"/>
    </row>
    <row r="248" spans="1:22" ht="15">
      <c r="A248" s="14"/>
      <c r="B248" s="2">
        <f>SUM(K248:AV248)</f>
        <v>31</v>
      </c>
      <c r="C248" s="21">
        <f>COUNT(K248:AV248)</f>
        <v>1</v>
      </c>
      <c r="D248" s="21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31</v>
      </c>
      <c r="E248" s="21">
        <f>IF(COUNT(K248:AV248)&lt;22,IF(COUNT(K248:AV248)&gt;14,(COUNT(K248:AV248)-15),0)*20,120)</f>
        <v>0</v>
      </c>
      <c r="F248" s="24">
        <f>D248+E248</f>
        <v>31</v>
      </c>
      <c r="G248" s="44" t="s">
        <v>441</v>
      </c>
      <c r="H248" s="45" t="s">
        <v>442</v>
      </c>
      <c r="I248" s="44">
        <v>1968</v>
      </c>
      <c r="J248" s="44" t="s">
        <v>436</v>
      </c>
      <c r="V248" s="3">
        <v>31</v>
      </c>
    </row>
    <row r="249" spans="1:19" ht="12.75">
      <c r="A249" s="14"/>
      <c r="B249" s="2">
        <f>SUM(K249:AV249)</f>
        <v>31</v>
      </c>
      <c r="C249" s="21">
        <f>COUNT(K249:AV249)</f>
        <v>1</v>
      </c>
      <c r="D249" s="21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31</v>
      </c>
      <c r="E249" s="21">
        <f>IF(COUNT(K249:AV249)&lt;22,IF(COUNT(K249:AV249)&gt;14,(COUNT(K249:AV249)-15),0)*20,120)</f>
        <v>0</v>
      </c>
      <c r="F249" s="24">
        <f>D249+E249</f>
        <v>31</v>
      </c>
      <c r="G249" s="47" t="s">
        <v>402</v>
      </c>
      <c r="H249" s="47" t="s">
        <v>403</v>
      </c>
      <c r="I249" s="48" t="s">
        <v>371</v>
      </c>
      <c r="J249" s="49" t="s">
        <v>377</v>
      </c>
      <c r="S249" s="20">
        <v>31</v>
      </c>
    </row>
    <row r="250" spans="1:46" ht="12.75">
      <c r="A250" s="14"/>
      <c r="B250" s="2">
        <f>SUM(K250:AV250)</f>
        <v>31</v>
      </c>
      <c r="C250" s="21">
        <f>COUNT(K250:AV250)</f>
        <v>1</v>
      </c>
      <c r="D250" s="21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31</v>
      </c>
      <c r="E250" s="21">
        <f>IF(COUNT(K250:AV250)&lt;22,IF(COUNT(K250:AV250)&gt;14,(COUNT(K250:AV250)-15),0)*20,120)</f>
        <v>0</v>
      </c>
      <c r="F250" s="24">
        <f>D250+E250</f>
        <v>31</v>
      </c>
      <c r="G250" s="42" t="s">
        <v>634</v>
      </c>
      <c r="H250" s="26" t="s">
        <v>182</v>
      </c>
      <c r="I250" s="43" t="s">
        <v>523</v>
      </c>
      <c r="J250" s="42" t="s">
        <v>635</v>
      </c>
      <c r="AT250" s="3">
        <v>31</v>
      </c>
    </row>
    <row r="251" spans="1:18" ht="13.5" customHeight="1">
      <c r="A251" s="14"/>
      <c r="B251" s="2">
        <f>SUM(K251:AV251)</f>
        <v>31</v>
      </c>
      <c r="C251" s="21">
        <f>COUNT(K251:AV251)</f>
        <v>1</v>
      </c>
      <c r="D251" s="21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31</v>
      </c>
      <c r="E251" s="21">
        <f>IF(COUNT(K251:AV251)&lt;22,IF(COUNT(K251:AV251)&gt;14,(COUNT(K251:AV251)-15),0)*20,120)</f>
        <v>0</v>
      </c>
      <c r="F251" s="24">
        <f>D251+E251</f>
        <v>31</v>
      </c>
      <c r="G251" s="26" t="s">
        <v>158</v>
      </c>
      <c r="H251" s="26" t="s">
        <v>109</v>
      </c>
      <c r="I251" s="26">
        <v>1967</v>
      </c>
      <c r="J251" s="26"/>
      <c r="L251" s="20">
        <v>31</v>
      </c>
      <c r="O251" s="20"/>
      <c r="R251" s="2"/>
    </row>
    <row r="252" spans="1:15" ht="13.5" customHeight="1">
      <c r="A252" s="14"/>
      <c r="B252" s="2">
        <f>SUM(K252:AV252)</f>
        <v>31</v>
      </c>
      <c r="C252" s="21">
        <f>COUNT(K252:AV252)</f>
        <v>1</v>
      </c>
      <c r="D252" s="21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31</v>
      </c>
      <c r="E252" s="21">
        <f>IF(COUNT(K252:AV252)&lt;22,IF(COUNT(K252:AV252)&gt;14,(COUNT(K252:AV252)-15),0)*20,120)</f>
        <v>0</v>
      </c>
      <c r="F252" s="24">
        <f>D252+E252</f>
        <v>31</v>
      </c>
      <c r="G252" s="35" t="s">
        <v>262</v>
      </c>
      <c r="H252" s="35" t="s">
        <v>263</v>
      </c>
      <c r="I252" s="36">
        <v>25905</v>
      </c>
      <c r="J252" s="37"/>
      <c r="O252" s="20">
        <v>31</v>
      </c>
    </row>
    <row r="253" spans="1:27" ht="13.5" customHeight="1">
      <c r="A253" s="14"/>
      <c r="B253" s="2">
        <f>SUM(K253:AV253)</f>
        <v>31</v>
      </c>
      <c r="C253" s="21">
        <f>COUNT(K253:AV253)</f>
        <v>1</v>
      </c>
      <c r="D253" s="21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31</v>
      </c>
      <c r="E253" s="21">
        <f>IF(COUNT(K253:AV253)&lt;22,IF(COUNT(K253:AV253)&gt;14,(COUNT(K253:AV253)-15),0)*20,120)</f>
        <v>0</v>
      </c>
      <c r="F253" s="24">
        <f>D253+E253</f>
        <v>31</v>
      </c>
      <c r="G253" s="26" t="s">
        <v>490</v>
      </c>
      <c r="H253" s="34" t="s">
        <v>491</v>
      </c>
      <c r="I253" s="34">
        <v>1971</v>
      </c>
      <c r="J253" s="34" t="s">
        <v>10</v>
      </c>
      <c r="AA253" s="20">
        <v>31</v>
      </c>
    </row>
    <row r="254" spans="1:27" ht="13.5" customHeight="1">
      <c r="A254" s="14"/>
      <c r="B254" s="2">
        <f>SUM(K254:AV254)</f>
        <v>30</v>
      </c>
      <c r="C254" s="21">
        <f>COUNT(K254:AV254)</f>
        <v>1</v>
      </c>
      <c r="D254" s="21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30</v>
      </c>
      <c r="E254" s="21">
        <f>IF(COUNT(K254:AV254)&lt;22,IF(COUNT(K254:AV254)&gt;14,(COUNT(K254:AV254)-15),0)*20,120)</f>
        <v>0</v>
      </c>
      <c r="F254" s="24">
        <f>D254+E254</f>
        <v>30</v>
      </c>
      <c r="G254" s="26" t="s">
        <v>488</v>
      </c>
      <c r="H254" s="34" t="s">
        <v>491</v>
      </c>
      <c r="I254" s="34">
        <v>1968</v>
      </c>
      <c r="J254" s="34" t="s">
        <v>472</v>
      </c>
      <c r="AA254" s="20">
        <v>30</v>
      </c>
    </row>
    <row r="255" spans="1:35" ht="13.5" customHeight="1">
      <c r="A255" s="14"/>
      <c r="B255" s="2">
        <f>SUM(K255:AV255)</f>
        <v>30</v>
      </c>
      <c r="C255" s="21">
        <f>COUNT(K255:AV255)</f>
        <v>1</v>
      </c>
      <c r="D255" s="21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30</v>
      </c>
      <c r="E255" s="21">
        <f>IF(COUNT(K255:AV255)&lt;22,IF(COUNT(K255:AV255)&gt;14,(COUNT(K255:AV255)-15),0)*20,120)</f>
        <v>0</v>
      </c>
      <c r="F255" s="24">
        <f>D255+E255</f>
        <v>30</v>
      </c>
      <c r="G255" s="63" t="s">
        <v>547</v>
      </c>
      <c r="H255" s="63" t="s">
        <v>239</v>
      </c>
      <c r="I255" s="64" t="s">
        <v>348</v>
      </c>
      <c r="J255" s="63" t="s">
        <v>377</v>
      </c>
      <c r="AI255" s="20">
        <v>30</v>
      </c>
    </row>
    <row r="256" spans="1:19" ht="13.5" customHeight="1">
      <c r="A256" s="14"/>
      <c r="B256" s="2">
        <f>SUM(K256:AV256)</f>
        <v>30</v>
      </c>
      <c r="C256" s="21">
        <f>COUNT(K256:AV256)</f>
        <v>1</v>
      </c>
      <c r="D256" s="21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30</v>
      </c>
      <c r="E256" s="21">
        <f>IF(COUNT(K256:AV256)&lt;22,IF(COUNT(K256:AV256)&gt;14,(COUNT(K256:AV256)-15),0)*20,120)</f>
        <v>0</v>
      </c>
      <c r="F256" s="24">
        <f>D256+E256</f>
        <v>30</v>
      </c>
      <c r="G256" s="47" t="s">
        <v>404</v>
      </c>
      <c r="H256" s="47" t="s">
        <v>405</v>
      </c>
      <c r="I256" s="48" t="s">
        <v>381</v>
      </c>
      <c r="J256" s="49" t="s">
        <v>406</v>
      </c>
      <c r="S256" s="20">
        <v>30</v>
      </c>
    </row>
    <row r="257" spans="1:15" ht="13.5" customHeight="1">
      <c r="A257" s="14"/>
      <c r="B257" s="2">
        <f>SUM(K257:AV257)</f>
        <v>30</v>
      </c>
      <c r="C257" s="21">
        <f>COUNT(K257:AV257)</f>
        <v>1</v>
      </c>
      <c r="D257" s="21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30</v>
      </c>
      <c r="E257" s="21">
        <f>IF(COUNT(K257:AV257)&lt;22,IF(COUNT(K257:AV257)&gt;14,(COUNT(K257:AV257)-15),0)*20,120)</f>
        <v>0</v>
      </c>
      <c r="F257" s="24">
        <f>D257+E257</f>
        <v>30</v>
      </c>
      <c r="G257" s="35" t="s">
        <v>264</v>
      </c>
      <c r="H257" s="35" t="s">
        <v>265</v>
      </c>
      <c r="I257" s="36">
        <v>24657</v>
      </c>
      <c r="J257" s="37"/>
      <c r="O257" s="20">
        <v>30</v>
      </c>
    </row>
    <row r="258" spans="1:22" ht="13.5" customHeight="1">
      <c r="A258" s="14"/>
      <c r="B258" s="2">
        <f>SUM(K258:AV258)</f>
        <v>30</v>
      </c>
      <c r="C258" s="21">
        <f>COUNT(K258:AV258)</f>
        <v>1</v>
      </c>
      <c r="D258" s="21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30</v>
      </c>
      <c r="E258" s="21">
        <f>IF(COUNT(K258:AV258)&lt;22,IF(COUNT(K258:AV258)&gt;14,(COUNT(K258:AV258)-15),0)*20,120)</f>
        <v>0</v>
      </c>
      <c r="F258" s="24">
        <f>D258+E258</f>
        <v>30</v>
      </c>
      <c r="G258" s="44" t="s">
        <v>443</v>
      </c>
      <c r="H258" s="45" t="s">
        <v>444</v>
      </c>
      <c r="I258" s="44">
        <v>1970</v>
      </c>
      <c r="J258" s="44" t="s">
        <v>445</v>
      </c>
      <c r="V258" s="3">
        <v>30</v>
      </c>
    </row>
    <row r="259" spans="1:12" ht="13.5" customHeight="1">
      <c r="A259" s="14"/>
      <c r="B259" s="2">
        <f>SUM(K259:AV259)</f>
        <v>29</v>
      </c>
      <c r="C259" s="21">
        <f>COUNT(K259:AV259)</f>
        <v>1</v>
      </c>
      <c r="D259" s="21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29</v>
      </c>
      <c r="E259" s="21">
        <f>IF(COUNT(K259:AV259)&lt;22,IF(COUNT(K259:AV259)&gt;14,(COUNT(K259:AV259)-15),0)*20,120)</f>
        <v>0</v>
      </c>
      <c r="F259" s="24">
        <f>D259+E259</f>
        <v>29</v>
      </c>
      <c r="G259" s="26" t="s">
        <v>159</v>
      </c>
      <c r="H259" s="26" t="s">
        <v>160</v>
      </c>
      <c r="I259" s="26">
        <v>1969</v>
      </c>
      <c r="J259" s="26" t="s">
        <v>138</v>
      </c>
      <c r="L259" s="20">
        <v>29</v>
      </c>
    </row>
    <row r="260" spans="1:19" ht="13.5" customHeight="1">
      <c r="A260" s="14"/>
      <c r="B260" s="2">
        <f>SUM(K260:AV260)</f>
        <v>29</v>
      </c>
      <c r="C260" s="21">
        <f>COUNT(K260:AV260)</f>
        <v>1</v>
      </c>
      <c r="D260" s="21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29</v>
      </c>
      <c r="E260" s="21">
        <f>IF(COUNT(K260:AV260)&lt;22,IF(COUNT(K260:AV260)&gt;14,(COUNT(K260:AV260)-15),0)*20,120)</f>
        <v>0</v>
      </c>
      <c r="F260" s="24">
        <f>D260+E260</f>
        <v>29</v>
      </c>
      <c r="G260" s="47" t="s">
        <v>407</v>
      </c>
      <c r="H260" s="47" t="s">
        <v>408</v>
      </c>
      <c r="I260" s="48" t="s">
        <v>376</v>
      </c>
      <c r="J260" s="49" t="s">
        <v>409</v>
      </c>
      <c r="S260" s="20">
        <v>29</v>
      </c>
    </row>
    <row r="261" spans="1:27" ht="13.5" customHeight="1">
      <c r="A261" s="14"/>
      <c r="B261" s="2">
        <f>SUM(K261:AV261)</f>
        <v>29</v>
      </c>
      <c r="C261" s="21">
        <f>COUNT(K261:AV261)</f>
        <v>1</v>
      </c>
      <c r="D261" s="21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29</v>
      </c>
      <c r="E261" s="21">
        <f>IF(COUNT(K261:AV261)&lt;22,IF(COUNT(K261:AV261)&gt;14,(COUNT(K261:AV261)-15),0)*20,120)</f>
        <v>0</v>
      </c>
      <c r="F261" s="24">
        <f>D261+E261</f>
        <v>29</v>
      </c>
      <c r="G261" s="26" t="s">
        <v>492</v>
      </c>
      <c r="H261" s="34" t="s">
        <v>140</v>
      </c>
      <c r="I261" s="34">
        <v>1968</v>
      </c>
      <c r="J261" s="34"/>
      <c r="AA261" s="20">
        <v>29</v>
      </c>
    </row>
    <row r="262" spans="1:48" ht="13.5" customHeight="1">
      <c r="A262" s="14"/>
      <c r="B262" s="2">
        <f>SUM(K262:AV262)</f>
        <v>29</v>
      </c>
      <c r="C262" s="21">
        <f>COUNT(K262:AV262)</f>
        <v>1</v>
      </c>
      <c r="D262" s="21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29</v>
      </c>
      <c r="E262" s="21">
        <f>IF(COUNT(K262:AV262)&lt;22,IF(COUNT(K262:AV262)&gt;14,(COUNT(K262:AV262)-15),0)*20,120)</f>
        <v>0</v>
      </c>
      <c r="F262" s="24">
        <f>D262+E262</f>
        <v>29</v>
      </c>
      <c r="G262" s="44" t="s">
        <v>365</v>
      </c>
      <c r="H262" s="45" t="s">
        <v>366</v>
      </c>
      <c r="I262" s="44">
        <v>1969</v>
      </c>
      <c r="J262" s="46"/>
      <c r="T262" s="3">
        <v>29</v>
      </c>
      <c r="AV262" s="2"/>
    </row>
    <row r="263" spans="1:15" ht="13.5" customHeight="1">
      <c r="A263" s="14"/>
      <c r="B263" s="2">
        <f>SUM(K263:AV263)</f>
        <v>28</v>
      </c>
      <c r="C263" s="21">
        <f>COUNT(K263:AV263)</f>
        <v>1</v>
      </c>
      <c r="D263" s="21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28</v>
      </c>
      <c r="E263" s="21">
        <f>IF(COUNT(K263:AV263)&lt;22,IF(COUNT(K263:AV263)&gt;14,(COUNT(K263:AV263)-15),0)*20,120)</f>
        <v>0</v>
      </c>
      <c r="F263" s="24">
        <f>D263+E263</f>
        <v>28</v>
      </c>
      <c r="G263" s="35" t="s">
        <v>269</v>
      </c>
      <c r="H263" s="35" t="s">
        <v>270</v>
      </c>
      <c r="I263" s="36">
        <v>24473</v>
      </c>
      <c r="J263" s="37" t="s">
        <v>271</v>
      </c>
      <c r="O263" s="20">
        <v>28</v>
      </c>
    </row>
    <row r="264" spans="1:18" ht="13.5" customHeight="1">
      <c r="A264" s="14"/>
      <c r="B264" s="2">
        <f>SUM(K264:AV264)</f>
        <v>28</v>
      </c>
      <c r="C264" s="21">
        <f>COUNT(K264:AV264)</f>
        <v>1</v>
      </c>
      <c r="D264" s="21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28</v>
      </c>
      <c r="E264" s="21">
        <f>IF(COUNT(K264:AV264)&lt;22,IF(COUNT(K264:AV264)&gt;14,(COUNT(K264:AV264)-15),0)*20,120)</f>
        <v>0</v>
      </c>
      <c r="F264" s="24">
        <f>D264+E264</f>
        <v>28</v>
      </c>
      <c r="G264" s="26" t="s">
        <v>161</v>
      </c>
      <c r="H264" s="26" t="s">
        <v>37</v>
      </c>
      <c r="I264" s="26">
        <v>1968</v>
      </c>
      <c r="J264" s="26"/>
      <c r="L264" s="20">
        <v>28</v>
      </c>
      <c r="O264" s="20"/>
      <c r="R264" s="2"/>
    </row>
    <row r="265" spans="1:19" ht="13.5" customHeight="1">
      <c r="A265" s="14"/>
      <c r="B265" s="2">
        <f>SUM(K265:AV265)</f>
        <v>28</v>
      </c>
      <c r="C265" s="21">
        <f>COUNT(K265:AV265)</f>
        <v>1</v>
      </c>
      <c r="D265" s="21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28</v>
      </c>
      <c r="E265" s="21">
        <f>IF(COUNT(K265:AV265)&lt;22,IF(COUNT(K265:AV265)&gt;14,(COUNT(K265:AV265)-15),0)*20,120)</f>
        <v>0</v>
      </c>
      <c r="F265" s="24">
        <f>D265+E265</f>
        <v>28</v>
      </c>
      <c r="G265" s="47" t="s">
        <v>410</v>
      </c>
      <c r="H265" s="47" t="s">
        <v>411</v>
      </c>
      <c r="I265" s="48" t="s">
        <v>384</v>
      </c>
      <c r="J265" s="49" t="s">
        <v>395</v>
      </c>
      <c r="S265" s="20">
        <v>28</v>
      </c>
    </row>
    <row r="266" spans="1:46" ht="13.5" customHeight="1">
      <c r="A266" s="14"/>
      <c r="B266" s="2">
        <f>SUM(K266:AV266)</f>
        <v>28</v>
      </c>
      <c r="C266" s="21">
        <f>COUNT(K266:AV266)</f>
        <v>1</v>
      </c>
      <c r="D266" s="21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28</v>
      </c>
      <c r="E266" s="21">
        <f>IF(COUNT(K266:AV266)&lt;22,IF(COUNT(K266:AV266)&gt;14,(COUNT(K266:AV266)-15),0)*20,120)</f>
        <v>0</v>
      </c>
      <c r="F266" s="24">
        <f>D266+E266</f>
        <v>28</v>
      </c>
      <c r="G266" s="42" t="s">
        <v>636</v>
      </c>
      <c r="H266" s="26" t="s">
        <v>637</v>
      </c>
      <c r="I266" s="43" t="s">
        <v>528</v>
      </c>
      <c r="J266" s="42" t="s">
        <v>633</v>
      </c>
      <c r="AT266" s="3">
        <v>28</v>
      </c>
    </row>
    <row r="267" spans="1:48" ht="15">
      <c r="A267" s="14"/>
      <c r="B267" s="2">
        <f>SUM(K267:AV267)</f>
        <v>28</v>
      </c>
      <c r="C267" s="21">
        <f>COUNT(K267:AV267)</f>
        <v>1</v>
      </c>
      <c r="D267" s="21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28</v>
      </c>
      <c r="E267" s="21">
        <f>IF(COUNT(K267:AV267)&lt;22,IF(COUNT(K267:AV267)&gt;14,(COUNT(K267:AV267)-15),0)*20,120)</f>
        <v>0</v>
      </c>
      <c r="F267" s="24">
        <f>D267+E267</f>
        <v>28</v>
      </c>
      <c r="G267" s="44" t="s">
        <v>367</v>
      </c>
      <c r="H267" s="45" t="s">
        <v>363</v>
      </c>
      <c r="I267" s="44">
        <v>1967</v>
      </c>
      <c r="J267" s="44" t="s">
        <v>368</v>
      </c>
      <c r="T267" s="3">
        <v>28</v>
      </c>
      <c r="AV267" s="2"/>
    </row>
    <row r="268" spans="1:15" ht="14.25">
      <c r="A268" s="14"/>
      <c r="B268" s="2">
        <f>SUM(K268:AV268)</f>
        <v>27</v>
      </c>
      <c r="C268" s="21">
        <f>COUNT(K268:AV268)</f>
        <v>1</v>
      </c>
      <c r="D268" s="21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27</v>
      </c>
      <c r="E268" s="21">
        <f>IF(COUNT(K268:AV268)&lt;22,IF(COUNT(K268:AV268)&gt;14,(COUNT(K268:AV268)-15),0)*20,120)</f>
        <v>0</v>
      </c>
      <c r="F268" s="24">
        <f>D268+E268</f>
        <v>27</v>
      </c>
      <c r="G268" s="35" t="s">
        <v>272</v>
      </c>
      <c r="H268" s="35" t="s">
        <v>273</v>
      </c>
      <c r="I268" s="36">
        <v>25569</v>
      </c>
      <c r="J268" s="37" t="s">
        <v>274</v>
      </c>
      <c r="O268" s="20">
        <v>27</v>
      </c>
    </row>
    <row r="269" spans="1:15" ht="14.25">
      <c r="A269" s="14"/>
      <c r="B269" s="2">
        <f>SUM(K269:AV269)</f>
        <v>26</v>
      </c>
      <c r="C269" s="21">
        <f>COUNT(K269:AV269)</f>
        <v>1</v>
      </c>
      <c r="D269" s="21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26</v>
      </c>
      <c r="E269" s="21">
        <f>IF(COUNT(K269:AV269)&lt;22,IF(COUNT(K269:AV269)&gt;14,(COUNT(K269:AV269)-15),0)*20,120)</f>
        <v>0</v>
      </c>
      <c r="F269" s="24">
        <f>D269+E269</f>
        <v>26</v>
      </c>
      <c r="G269" s="35" t="s">
        <v>275</v>
      </c>
      <c r="H269" s="35" t="s">
        <v>254</v>
      </c>
      <c r="I269" s="36">
        <v>25204</v>
      </c>
      <c r="J269" s="37"/>
      <c r="O269" s="20">
        <v>26</v>
      </c>
    </row>
    <row r="270" spans="1:15" ht="14.25">
      <c r="A270" s="14"/>
      <c r="B270" s="2">
        <f>SUM(K270:AV270)</f>
        <v>24</v>
      </c>
      <c r="C270" s="21">
        <f>COUNT(K270:AV270)</f>
        <v>1</v>
      </c>
      <c r="D270" s="21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24</v>
      </c>
      <c r="E270" s="21">
        <f>IF(COUNT(K270:AV270)&lt;22,IF(COUNT(K270:AV270)&gt;14,(COUNT(K270:AV270)-15),0)*20,120)</f>
        <v>0</v>
      </c>
      <c r="F270" s="24">
        <f>D270+E270</f>
        <v>24</v>
      </c>
      <c r="G270" s="35" t="s">
        <v>278</v>
      </c>
      <c r="H270" s="35" t="s">
        <v>279</v>
      </c>
      <c r="I270" s="36">
        <v>25204</v>
      </c>
      <c r="J270" s="37"/>
      <c r="O270" s="20">
        <v>24</v>
      </c>
    </row>
    <row r="271" spans="1:46" ht="12.75">
      <c r="A271" s="14"/>
      <c r="B271" s="2">
        <f>SUM(K271:AV271)</f>
        <v>24</v>
      </c>
      <c r="C271" s="21">
        <f>COUNT(K271:AV271)</f>
        <v>1</v>
      </c>
      <c r="D271" s="21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24</v>
      </c>
      <c r="E271" s="21">
        <f>IF(COUNT(K271:AV271)&lt;22,IF(COUNT(K271:AV271)&gt;14,(COUNT(K271:AV271)-15),0)*20,120)</f>
        <v>0</v>
      </c>
      <c r="F271" s="24">
        <f>D271+E271</f>
        <v>24</v>
      </c>
      <c r="G271" s="42" t="s">
        <v>639</v>
      </c>
      <c r="H271" s="26" t="s">
        <v>213</v>
      </c>
      <c r="I271" s="43" t="s">
        <v>522</v>
      </c>
      <c r="J271" s="42" t="s">
        <v>640</v>
      </c>
      <c r="AT271" s="3">
        <v>24</v>
      </c>
    </row>
    <row r="272" spans="1:15" ht="14.25">
      <c r="A272" s="14"/>
      <c r="B272" s="2">
        <f>SUM(K272:AV272)</f>
        <v>23</v>
      </c>
      <c r="C272" s="21">
        <f>COUNT(K272:AV272)</f>
        <v>1</v>
      </c>
      <c r="D272" s="21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23</v>
      </c>
      <c r="E272" s="21">
        <f>IF(COUNT(K272:AV272)&lt;22,IF(COUNT(K272:AV272)&gt;14,(COUNT(K272:AV272)-15),0)*20,120)</f>
        <v>0</v>
      </c>
      <c r="F272" s="24">
        <f>D272+E272</f>
        <v>23</v>
      </c>
      <c r="G272" s="35" t="s">
        <v>280</v>
      </c>
      <c r="H272" s="35" t="s">
        <v>281</v>
      </c>
      <c r="I272" s="36">
        <v>25022</v>
      </c>
      <c r="J272" s="37"/>
      <c r="O272" s="20">
        <v>23</v>
      </c>
    </row>
    <row r="273" spans="1:15" ht="14.25">
      <c r="A273" s="55"/>
      <c r="B273" s="2">
        <f>SUM(K273:AV273)</f>
        <v>22</v>
      </c>
      <c r="C273" s="21">
        <f>COUNT(K273:AV273)</f>
        <v>1</v>
      </c>
      <c r="D273" s="21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22</v>
      </c>
      <c r="E273" s="21">
        <f>IF(COUNT(K273:AV273)&lt;22,IF(COUNT(K273:AV273)&gt;14,(COUNT(K273:AV273)-15),0)*20,120)</f>
        <v>0</v>
      </c>
      <c r="F273" s="24">
        <f>D273+E273</f>
        <v>22</v>
      </c>
      <c r="G273" s="35" t="s">
        <v>282</v>
      </c>
      <c r="H273" s="35" t="s">
        <v>283</v>
      </c>
      <c r="I273" s="36">
        <v>24838</v>
      </c>
      <c r="J273" s="37" t="s">
        <v>284</v>
      </c>
      <c r="O273" s="20">
        <v>22</v>
      </c>
    </row>
    <row r="274" spans="1:15" ht="14.25">
      <c r="A274" s="55"/>
      <c r="B274" s="2">
        <f>SUM(K274:AV274)</f>
        <v>21</v>
      </c>
      <c r="C274" s="21">
        <f>COUNT(K274:AV274)</f>
        <v>1</v>
      </c>
      <c r="D274" s="21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21</v>
      </c>
      <c r="E274" s="21">
        <f>IF(COUNT(K274:AV274)&lt;22,IF(COUNT(K274:AV274)&gt;14,(COUNT(K274:AV274)-15),0)*20,120)</f>
        <v>0</v>
      </c>
      <c r="F274" s="24">
        <f>D274+E274</f>
        <v>21</v>
      </c>
      <c r="G274" s="35" t="s">
        <v>285</v>
      </c>
      <c r="H274" s="35" t="s">
        <v>286</v>
      </c>
      <c r="I274" s="36">
        <v>25569</v>
      </c>
      <c r="J274" s="37"/>
      <c r="O274" s="20">
        <v>21</v>
      </c>
    </row>
    <row r="275" spans="1:48" ht="14.25">
      <c r="A275" s="55"/>
      <c r="B275" s="2">
        <f>SUM(K275:AV275)</f>
        <v>20</v>
      </c>
      <c r="C275" s="21">
        <f>COUNT(K275:AV275)</f>
        <v>1</v>
      </c>
      <c r="D275" s="21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20</v>
      </c>
      <c r="E275" s="21">
        <f>IF(COUNT(K275:AV275)&lt;22,IF(COUNT(K275:AV275)&gt;14,(COUNT(K275:AV275)-15),0)*20,120)</f>
        <v>0</v>
      </c>
      <c r="F275" s="24">
        <f>D275+E275</f>
        <v>20</v>
      </c>
      <c r="G275" s="35" t="s">
        <v>287</v>
      </c>
      <c r="H275" s="35" t="s">
        <v>288</v>
      </c>
      <c r="I275" s="36">
        <v>25569</v>
      </c>
      <c r="J275" s="37"/>
      <c r="O275" s="20">
        <v>20</v>
      </c>
      <c r="AV275" s="2"/>
    </row>
    <row r="276" spans="1:48" ht="12.75">
      <c r="A276" s="55"/>
      <c r="B276" s="2"/>
      <c r="C276" s="21"/>
      <c r="D276" s="21"/>
      <c r="E276" s="21"/>
      <c r="F276" s="24"/>
      <c r="G276" s="73"/>
      <c r="H276" s="73"/>
      <c r="I276" s="26"/>
      <c r="J276" s="73"/>
      <c r="Z276" s="20"/>
      <c r="AC276" s="20"/>
      <c r="AD276" s="30"/>
      <c r="AE276" s="30"/>
      <c r="AG276" s="57"/>
      <c r="AM276" s="20"/>
      <c r="AN276" s="20"/>
      <c r="AO276" s="20"/>
      <c r="AQ276" s="20"/>
      <c r="AV276" s="20"/>
    </row>
    <row r="277" spans="2:10" ht="12.75">
      <c r="B277" s="2"/>
      <c r="C277" s="21"/>
      <c r="D277" s="21"/>
      <c r="E277" s="21"/>
      <c r="F277" s="24"/>
      <c r="G277" s="73"/>
      <c r="H277" s="73"/>
      <c r="I277" s="26"/>
      <c r="J277" s="73"/>
    </row>
    <row r="278" spans="1:18" ht="12.75">
      <c r="A278" s="55"/>
      <c r="B278" s="2"/>
      <c r="C278" s="21"/>
      <c r="D278" s="21"/>
      <c r="E278" s="21"/>
      <c r="F278" s="24"/>
      <c r="G278" s="73"/>
      <c r="H278" s="73"/>
      <c r="I278" s="26"/>
      <c r="J278" s="73"/>
      <c r="P278" s="20"/>
      <c r="R278" s="2"/>
    </row>
    <row r="279" spans="2:48" ht="12.75">
      <c r="B279" s="2"/>
      <c r="C279" s="21"/>
      <c r="D279" s="21"/>
      <c r="E279" s="21"/>
      <c r="F279" s="24"/>
      <c r="G279" s="73"/>
      <c r="H279" s="73"/>
      <c r="I279" s="26"/>
      <c r="J279" s="73"/>
      <c r="AV279" s="20"/>
    </row>
    <row r="280" spans="2:48" ht="12.75">
      <c r="B280" s="2"/>
      <c r="C280" s="21"/>
      <c r="D280" s="21"/>
      <c r="E280" s="21"/>
      <c r="F280" s="24"/>
      <c r="G280" s="73"/>
      <c r="H280" s="73"/>
      <c r="I280" s="26"/>
      <c r="J280" s="73"/>
      <c r="AU280" s="20"/>
      <c r="AV280" s="20"/>
    </row>
    <row r="281" spans="2:48" ht="12.75">
      <c r="B281" s="2"/>
      <c r="C281" s="21"/>
      <c r="D281" s="21"/>
      <c r="E281" s="21"/>
      <c r="F281" s="24"/>
      <c r="G281" s="73"/>
      <c r="H281" s="73"/>
      <c r="I281" s="26"/>
      <c r="J281" s="73"/>
      <c r="AV281" s="20"/>
    </row>
    <row r="282" spans="2:47" ht="12.75">
      <c r="B282" s="2"/>
      <c r="C282" s="21"/>
      <c r="D282" s="21"/>
      <c r="E282" s="21"/>
      <c r="F282" s="24"/>
      <c r="G282" s="73"/>
      <c r="H282" s="73"/>
      <c r="I282" s="26"/>
      <c r="J282" s="73"/>
      <c r="AU282" s="20"/>
    </row>
    <row r="283" spans="2:43" ht="12.75">
      <c r="B283" s="2"/>
      <c r="C283" s="21"/>
      <c r="D283" s="21"/>
      <c r="E283" s="21"/>
      <c r="F283" s="24"/>
      <c r="G283" s="73"/>
      <c r="H283" s="73"/>
      <c r="I283" s="26"/>
      <c r="J283" s="73"/>
      <c r="AQ283" s="20"/>
    </row>
    <row r="284" spans="1:48" ht="12.75">
      <c r="A284" s="55"/>
      <c r="B284" s="2"/>
      <c r="C284" s="21"/>
      <c r="D284" s="21"/>
      <c r="E284" s="21"/>
      <c r="F284" s="24"/>
      <c r="G284" s="73"/>
      <c r="H284" s="73"/>
      <c r="I284" s="26"/>
      <c r="J284" s="73"/>
      <c r="AL284" s="20"/>
      <c r="AM284" s="30"/>
      <c r="AN284" s="20"/>
      <c r="AO284" s="20"/>
      <c r="AQ284" s="20"/>
      <c r="AV284" s="20"/>
    </row>
    <row r="285" spans="1:41" ht="12.75">
      <c r="A285" s="55"/>
      <c r="B285" s="2"/>
      <c r="C285" s="21"/>
      <c r="D285" s="21"/>
      <c r="E285" s="21"/>
      <c r="F285" s="24"/>
      <c r="G285" s="73"/>
      <c r="H285" s="73"/>
      <c r="I285" s="26"/>
      <c r="J285" s="73"/>
      <c r="AA285" s="20"/>
      <c r="AC285" s="20"/>
      <c r="AN285" s="20"/>
      <c r="AO285" s="20"/>
    </row>
    <row r="286" spans="2:48" ht="12.75">
      <c r="B286" s="2"/>
      <c r="C286" s="21"/>
      <c r="D286" s="21"/>
      <c r="E286" s="21"/>
      <c r="F286" s="24"/>
      <c r="G286" s="73"/>
      <c r="H286" s="73"/>
      <c r="I286" s="26"/>
      <c r="J286" s="73"/>
      <c r="AU286" s="20"/>
      <c r="AV286" s="20"/>
    </row>
    <row r="287" spans="2:48" ht="12.75">
      <c r="B287" s="2"/>
      <c r="C287" s="21"/>
      <c r="D287" s="21"/>
      <c r="E287" s="21"/>
      <c r="F287" s="24"/>
      <c r="G287" s="73"/>
      <c r="H287" s="73"/>
      <c r="I287" s="26"/>
      <c r="J287" s="73"/>
      <c r="AV287" s="20"/>
    </row>
    <row r="288" spans="2:34" ht="12.75">
      <c r="B288" s="2"/>
      <c r="C288" s="21"/>
      <c r="D288" s="21"/>
      <c r="E288" s="21"/>
      <c r="F288" s="24"/>
      <c r="G288" s="42"/>
      <c r="H288" s="26"/>
      <c r="I288" s="43"/>
      <c r="J288" s="42"/>
      <c r="AH288" s="62"/>
    </row>
    <row r="289" ht="12.75">
      <c r="C289" s="21"/>
    </row>
  </sheetData>
  <sheetProtection/>
  <autoFilter ref="A2:AT2">
    <sortState ref="A3:AT289">
      <sortCondition sortBy="value" ref="A3:A289"/>
    </sortState>
  </autoFilter>
  <mergeCells count="1">
    <mergeCell ref="A1:J1"/>
  </mergeCells>
  <hyperlinks>
    <hyperlink ref="G125" r:id="rId1" display="http://www.tv-huchem-stammeln.de/cms/html/la/ergebnisse/2016/_6_79.HTM"/>
    <hyperlink ref="G184" r:id="rId2" display="http://www.tv-huchem-stammeln.de/cms/html/la/ergebnisse/2016/_6_86.HTM"/>
    <hyperlink ref="G138" r:id="rId3" display="http://www.tv-huchem-stammeln.de/cms/html/la/ergebnisse/2016/_6_98.HTM"/>
    <hyperlink ref="G81" r:id="rId4" display="http://www.tv-huchem-stammeln.de/cms/html/la/ergebnisse/2016/_6_104.HTM"/>
    <hyperlink ref="G172" r:id="rId5" display="http://www.tv-huchem-stammeln.de/cms/html/la/ergebnisse/2016/_6_138.HTM"/>
    <hyperlink ref="G150" r:id="rId6" display="http://www.tv-huchem-stammeln.de/cms/html/la/ergebnisse/2016/_6_177.HTM"/>
    <hyperlink ref="G100" r:id="rId7" display="http://www.tv-huchem-stammeln.de/cms/html/la/ergebnisse/2016/_6_178.HTM"/>
    <hyperlink ref="G196" r:id="rId8" display="http://www.tv-huchem-stammeln.de/cms/html/la/ergebnisse/2016/_6_185.HTM"/>
    <hyperlink ref="G162" r:id="rId9" display="http://www.tv-huchem-stammeln.de/cms/html/la/ergebnisse/2016/_4_77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1"/>
  <headerFooter alignWithMargins="0">
    <oddHeader>&amp;L&amp;"Arial,Fett"Rur-Eifel-Volkslauf Cup 2010; Wertung: &amp;A</oddHead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2016-11-19T20:25:19Z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