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Rest" sheetId="1" r:id="rId1"/>
    <sheet name="TOP" sheetId="2" r:id="rId2"/>
  </sheets>
  <definedNames/>
  <calcPr fullCalcOnLoad="1"/>
</workbook>
</file>

<file path=xl/sharedStrings.xml><?xml version="1.0" encoding="utf-8"?>
<sst xmlns="http://schemas.openxmlformats.org/spreadsheetml/2006/main" count="238" uniqueCount="195">
  <si>
    <t>SC Bütgenbach</t>
  </si>
  <si>
    <t>STAP Brunssum</t>
  </si>
  <si>
    <t>Dittrich</t>
  </si>
  <si>
    <t>Breinig</t>
  </si>
  <si>
    <t>Hütten</t>
  </si>
  <si>
    <t>Steckenborn</t>
  </si>
  <si>
    <t>Gangelt</t>
  </si>
  <si>
    <t>Titz</t>
  </si>
  <si>
    <t>Bergw. Rohren</t>
  </si>
  <si>
    <t>Linnich</t>
  </si>
  <si>
    <t>LAC Eupen</t>
  </si>
  <si>
    <t>Herzogenrath</t>
  </si>
  <si>
    <t>Jülicher TV</t>
  </si>
  <si>
    <t>STB Landgraaf</t>
  </si>
  <si>
    <t>Team RunVicht...en</t>
  </si>
  <si>
    <t>Verein</t>
  </si>
  <si>
    <t>Jg.</t>
  </si>
  <si>
    <t>Vorname</t>
  </si>
  <si>
    <t>Name</t>
  </si>
  <si>
    <t>18 
BESTE</t>
  </si>
  <si>
    <t xml:space="preserve"> Anz. LÄUFE</t>
  </si>
  <si>
    <t xml:space="preserve">  Summe </t>
  </si>
  <si>
    <t>Platz</t>
  </si>
  <si>
    <t>SV Germania Dürwiß</t>
  </si>
  <si>
    <t>TV Obermaubach</t>
  </si>
  <si>
    <t>DJK Gillrath</t>
  </si>
  <si>
    <t>LT Alsdorf-Ost</t>
  </si>
  <si>
    <t>DLC Aachen</t>
  </si>
  <si>
    <t>TV Roetgen</t>
  </si>
  <si>
    <t>TV Konzen</t>
  </si>
  <si>
    <t>LG Germania Freund</t>
  </si>
  <si>
    <t>TV Huchem-Stammeln</t>
  </si>
  <si>
    <t>Aachener Engel</t>
  </si>
  <si>
    <t>Hansa Simmerath</t>
  </si>
  <si>
    <t>Bongard</t>
  </si>
  <si>
    <t>SC Komet Steckenborn</t>
  </si>
  <si>
    <t>Heeren</t>
  </si>
  <si>
    <t>Winter</t>
  </si>
  <si>
    <t>MC Eschweiler</t>
  </si>
  <si>
    <t>LSG Eschweiler</t>
  </si>
  <si>
    <t>Pütz</t>
  </si>
  <si>
    <t>Dürener TV</t>
  </si>
  <si>
    <t>Dürwiß</t>
  </si>
  <si>
    <t>Parelloop</t>
  </si>
  <si>
    <t>Gemünd</t>
  </si>
  <si>
    <t>SV Roland Rollesbroich</t>
  </si>
  <si>
    <t>Hambach</t>
  </si>
  <si>
    <t>Mergelsberg</t>
  </si>
  <si>
    <t>TuS Schmidt</t>
  </si>
  <si>
    <t>Karl</t>
  </si>
  <si>
    <t>Kinkel</t>
  </si>
  <si>
    <t>Schultes</t>
  </si>
  <si>
    <t>Arnoldsweiler TV</t>
  </si>
  <si>
    <t>Kerkrade</t>
  </si>
  <si>
    <t>Fuchs</t>
  </si>
  <si>
    <t>TUS Schmidt</t>
  </si>
  <si>
    <t>Hoischen</t>
  </si>
  <si>
    <t>Kohlen</t>
  </si>
  <si>
    <t>Birkesdorfer TV</t>
  </si>
  <si>
    <t>Offermann</t>
  </si>
  <si>
    <t>DJK JS Herzogenrath</t>
  </si>
  <si>
    <t>Trieb</t>
  </si>
  <si>
    <t>VFR Unterbruch LG</t>
  </si>
  <si>
    <t>Simmerath</t>
  </si>
  <si>
    <t>LT Inde Hahn</t>
  </si>
  <si>
    <t>SV Germ. Eicherscheid</t>
  </si>
  <si>
    <t>Germ. Vossenack</t>
  </si>
  <si>
    <t>Görlich</t>
  </si>
  <si>
    <t>Martina</t>
  </si>
  <si>
    <t>Eva</t>
  </si>
  <si>
    <t>Bischof</t>
  </si>
  <si>
    <t>Inge</t>
  </si>
  <si>
    <t>Agnes</t>
  </si>
  <si>
    <t>May</t>
  </si>
  <si>
    <t>Sandra</t>
  </si>
  <si>
    <t>Doris</t>
  </si>
  <si>
    <t>Tanja</t>
  </si>
  <si>
    <t>Petra</t>
  </si>
  <si>
    <t>Souvignier-Creutz</t>
  </si>
  <si>
    <t>Marlene</t>
  </si>
  <si>
    <t>Seidel</t>
  </si>
  <si>
    <t>Susanne</t>
  </si>
  <si>
    <t>Stephanie</t>
  </si>
  <si>
    <t>Elsner</t>
  </si>
  <si>
    <t>Claudia</t>
  </si>
  <si>
    <t>TV Huchen-Stammeln</t>
  </si>
  <si>
    <t>Jaqueline</t>
  </si>
  <si>
    <t>Gudrun</t>
  </si>
  <si>
    <t>Josiane</t>
  </si>
  <si>
    <t>Jutta</t>
  </si>
  <si>
    <t>Annika</t>
  </si>
  <si>
    <t>Schuchmann</t>
  </si>
  <si>
    <t>Barbara</t>
  </si>
  <si>
    <t>IAC Düren</t>
  </si>
  <si>
    <t>Silvia</t>
  </si>
  <si>
    <t>Maul</t>
  </si>
  <si>
    <t>Kirfel</t>
  </si>
  <si>
    <t>Göttel</t>
  </si>
  <si>
    <t>Christina</t>
  </si>
  <si>
    <t>Alisa</t>
  </si>
  <si>
    <t>Judith</t>
  </si>
  <si>
    <t>Arndt</t>
  </si>
  <si>
    <t>Uschi</t>
  </si>
  <si>
    <t>Regina</t>
  </si>
  <si>
    <t>Sarah</t>
  </si>
  <si>
    <t>Verena</t>
  </si>
  <si>
    <t>Dubiel</t>
  </si>
  <si>
    <t>de Jong</t>
  </si>
  <si>
    <t>Friedrich</t>
  </si>
  <si>
    <t>Bertram</t>
  </si>
  <si>
    <t>Klietzing</t>
  </si>
  <si>
    <t>Heike</t>
  </si>
  <si>
    <t>Lac Keke</t>
  </si>
  <si>
    <t>Poschen</t>
  </si>
  <si>
    <t>Iris</t>
  </si>
  <si>
    <t>Gabi</t>
  </si>
  <si>
    <t>Vaegs</t>
  </si>
  <si>
    <t>Stephie</t>
  </si>
  <si>
    <t>Tuchenhagen</t>
  </si>
  <si>
    <t>DJK Jung Siegfried Herzogenrath</t>
  </si>
  <si>
    <t xml:space="preserve"> Simone</t>
  </si>
  <si>
    <t>Dürener TV 1847</t>
  </si>
  <si>
    <t xml:space="preserve"> Karin</t>
  </si>
  <si>
    <t xml:space="preserve"> Annika</t>
  </si>
  <si>
    <t>Reimbold</t>
  </si>
  <si>
    <t xml:space="preserve"> Andrea</t>
  </si>
  <si>
    <t>Baudermann</t>
  </si>
  <si>
    <t xml:space="preserve"> Sandra</t>
  </si>
  <si>
    <t>Kleypaß</t>
  </si>
  <si>
    <t xml:space="preserve"> Marlene</t>
  </si>
  <si>
    <t>Bedra</t>
  </si>
  <si>
    <t>LG Stolberg</t>
  </si>
  <si>
    <t>Schüttrumpf</t>
  </si>
  <si>
    <t>Steinzeitläufer</t>
  </si>
  <si>
    <t>Team coolart!</t>
  </si>
  <si>
    <t>Gautrois</t>
  </si>
  <si>
    <t>Soumagné - Stockschlaeder</t>
  </si>
  <si>
    <t xml:space="preserve"> Helene</t>
  </si>
  <si>
    <t xml:space="preserve"> Beata</t>
  </si>
  <si>
    <t>Casanas</t>
  </si>
  <si>
    <t xml:space="preserve"> Gisela</t>
  </si>
  <si>
    <t xml:space="preserve"> Natalie</t>
  </si>
  <si>
    <t xml:space="preserve"> Anja</t>
  </si>
  <si>
    <t xml:space="preserve"> Alwine</t>
  </si>
  <si>
    <t>Arnoldsweiler Turnverein eV</t>
  </si>
  <si>
    <t>Kirner</t>
  </si>
  <si>
    <t xml:space="preserve"> Sabine</t>
  </si>
  <si>
    <t>Lauftreff Inde Hahn</t>
  </si>
  <si>
    <t>Mießen</t>
  </si>
  <si>
    <t xml:space="preserve"> Elke</t>
  </si>
  <si>
    <t>Knöbel</t>
  </si>
  <si>
    <t>Motter</t>
  </si>
  <si>
    <t>Sportgemeinschaft Sparkasse Aachen</t>
  </si>
  <si>
    <t>FC Germania Vossenack</t>
  </si>
  <si>
    <t>Hatzmann</t>
  </si>
  <si>
    <t xml:space="preserve"> Hendrike</t>
  </si>
  <si>
    <t>Schickel</t>
  </si>
  <si>
    <t xml:space="preserve"> Anette</t>
  </si>
  <si>
    <t>Cerfontaine</t>
  </si>
  <si>
    <t xml:space="preserve"> Anita</t>
  </si>
  <si>
    <t xml:space="preserve"> Petra</t>
  </si>
  <si>
    <t xml:space="preserve"> Jennifer</t>
  </si>
  <si>
    <t xml:space="preserve"> Maria</t>
  </si>
  <si>
    <t>ANJA</t>
  </si>
  <si>
    <t>BENDLAGE</t>
  </si>
  <si>
    <t>CORDULA</t>
  </si>
  <si>
    <t>VFR UNTERBRUCH LG</t>
  </si>
  <si>
    <t>Houben</t>
  </si>
  <si>
    <t>Heidi</t>
  </si>
  <si>
    <t>Drießen</t>
  </si>
  <si>
    <t>Uellendall</t>
  </si>
  <si>
    <t>Bianka</t>
  </si>
  <si>
    <t>Andres</t>
  </si>
  <si>
    <t xml:space="preserve"> Gaby</t>
  </si>
  <si>
    <t>1972</t>
  </si>
  <si>
    <t>Ski-Keller Kaulard&amp;Schroiff</t>
  </si>
  <si>
    <t>1961</t>
  </si>
  <si>
    <t>Volk</t>
  </si>
  <si>
    <t>Wilczek</t>
  </si>
  <si>
    <t xml:space="preserve"> Eva</t>
  </si>
  <si>
    <t>1946</t>
  </si>
  <si>
    <t>Vilvo</t>
  </si>
  <si>
    <t xml:space="preserve"> Ursula</t>
  </si>
  <si>
    <t>1939</t>
  </si>
  <si>
    <t>Kozyrska</t>
  </si>
  <si>
    <t>WIRTZ</t>
  </si>
  <si>
    <t>Skikeller KaulardSchroiff</t>
  </si>
  <si>
    <t>KOUCHEN</t>
  </si>
  <si>
    <t xml:space="preserve"> Uta</t>
  </si>
  <si>
    <t>Polis</t>
  </si>
  <si>
    <t>Skikeller Kaulard &amp;Schroiff</t>
  </si>
  <si>
    <t>Hilgers</t>
  </si>
  <si>
    <t>Nießen</t>
  </si>
  <si>
    <t>IAC Dueren</t>
  </si>
  <si>
    <t>BSG KSK HS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</si>
</sst>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yyyy"/>
    <numFmt numFmtId="167" formatCode="_-* #,##0.00\ [$€]_-;\-* #,##0.00\ [$€]_-;_-* &quot;-&quot;??\ [$€]_-;_-@_-"/>
  </numFmts>
  <fonts count="46">
    <font>
      <sz val="10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u val="single"/>
      <sz val="9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8"/>
      <name val="Calibri Light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rgb="FF00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180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180"/>
    </xf>
    <xf numFmtId="165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45" fillId="0" borderId="10" xfId="0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0" fontId="1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9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0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1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2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4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5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6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7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8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19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" name="Picture 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4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" name="Picture 5" descr="Ke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9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0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1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2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3" name="Picture 1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4" name="Picture 1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5" name="Picture 1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6" name="Picture 1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7" name="Picture 1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8" name="Picture 1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19" name="Picture 1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0" name="Picture 2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1" name="Picture 2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2" name="Picture 2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3" name="Picture 2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4" name="Picture 2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5" name="Picture 2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6" name="Picture 2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7" name="Picture 2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8" name="Picture 2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29" name="Picture 2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0" name="Picture 3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1" name="Picture 3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2" name="Picture 3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3" name="Picture 3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4" name="Picture 3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5" name="Picture 3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6" name="Picture 3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7" name="Picture 3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8" name="Picture 3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39" name="Picture 3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0" name="Picture 40" descr="arrow-10x10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19050</xdr:rowOff>
    </xdr:to>
    <xdr:pic>
      <xdr:nvPicPr>
        <xdr:cNvPr id="41" name="Picture 41" descr="arrow-10x10">
          <a:hlinkClick r:id="rId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2" name="Picture 42" descr="arrow-10x10">
          <a:hlinkClick r:id="rId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3" name="Picture 43" descr="arrow-10x10">
          <a:hlinkClick r:id="rId11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19050</xdr:rowOff>
    </xdr:to>
    <xdr:pic>
      <xdr:nvPicPr>
        <xdr:cNvPr id="44" name="Picture 44" descr="arrow-10x10">
          <a:hlinkClick r:id="rId13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5" name="Picture 45" descr="arrow-10x10">
          <a:hlinkClick r:id="rId1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19050</xdr:rowOff>
    </xdr:to>
    <xdr:pic>
      <xdr:nvPicPr>
        <xdr:cNvPr id="46" name="Picture 46" descr="arrow-10x10">
          <a:hlinkClick r:id="rId17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19050</xdr:rowOff>
    </xdr:to>
    <xdr:pic>
      <xdr:nvPicPr>
        <xdr:cNvPr id="47" name="Picture 47" descr="arrow-10x10">
          <a:hlinkClick r:id="rId19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0"/>
          <a:ext cx="95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48" name="Picture 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49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0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1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2" name="Picture 5" descr="Ken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3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4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5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6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7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8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59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0" name="Picture 1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1" name="Picture 1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2" name="Picture 1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3" name="Picture 1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4" name="Picture 1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5" name="Picture 1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6" name="Picture 1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7" name="Picture 2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8" name="Picture 2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69" name="Picture 2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0" name="Picture 2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1" name="Picture 2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2" name="Picture 2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3" name="Picture 2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4" name="Picture 2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5" name="Picture 2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6" name="Picture 2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7" name="Picture 3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8" name="Picture 3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79" name="Picture 3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0" name="Picture 3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1" name="Picture 3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2" name="Picture 3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3" name="Picture 3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4" name="Picture 3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5" name="Picture 3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1</xdr:row>
      <xdr:rowOff>38100</xdr:rowOff>
    </xdr:to>
    <xdr:pic>
      <xdr:nvPicPr>
        <xdr:cNvPr id="86" name="Picture 3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02">
      <selection activeCell="A1402" sqref="A1:IV16384"/>
    </sheetView>
  </sheetViews>
  <sheetFormatPr defaultColWidth="11.421875" defaultRowHeight="13.5" customHeight="1"/>
  <cols>
    <col min="1" max="1" width="11.421875" style="4" customWidth="1"/>
    <col min="2" max="3" width="11.421875" style="2" customWidth="1"/>
    <col min="4" max="4" width="11.421875" style="1" customWidth="1"/>
    <col min="5" max="5" width="11.421875" style="5" customWidth="1"/>
    <col min="6" max="6" width="11.421875" style="2" customWidth="1"/>
    <col min="7" max="7" width="11.421875" style="7" customWidth="1"/>
    <col min="8" max="8" width="11.421875" style="6" customWidth="1"/>
    <col min="9" max="9" width="11.421875" style="1" customWidth="1"/>
    <col min="10" max="44" width="11.421875" style="2" customWidth="1"/>
    <col min="45" max="45" width="11.421875" style="3" customWidth="1"/>
    <col min="46" max="16384" width="11.421875" style="2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74"/>
  <sheetViews>
    <sheetView tabSelected="1" zoomScalePageLayoutView="0" workbookViewId="0" topLeftCell="A1">
      <selection activeCell="E2" sqref="E2"/>
    </sheetView>
  </sheetViews>
  <sheetFormatPr defaultColWidth="11.421875" defaultRowHeight="13.5" customHeight="1"/>
  <cols>
    <col min="1" max="1" width="3.7109375" style="24" customWidth="1"/>
    <col min="2" max="2" width="8.7109375" style="1" customWidth="1"/>
    <col min="3" max="3" width="3.421875" style="1" customWidth="1"/>
    <col min="4" max="4" width="8.7109375" style="1" customWidth="1"/>
    <col min="5" max="5" width="9.7109375" style="26" customWidth="1"/>
    <col min="6" max="6" width="3.7109375" style="45" customWidth="1"/>
    <col min="7" max="7" width="3.7109375" style="26" customWidth="1"/>
    <col min="8" max="8" width="3.7109375" style="24" customWidth="1"/>
    <col min="9" max="41" width="3.7109375" style="1" customWidth="1"/>
    <col min="42" max="42" width="0.13671875" style="1" customWidth="1"/>
    <col min="43" max="44" width="3.7109375" style="1" customWidth="1"/>
    <col min="45" max="45" width="3.7109375" style="27" customWidth="1"/>
    <col min="46" max="46" width="3.7109375" style="1" customWidth="1"/>
    <col min="47" max="16384" width="11.421875" style="1" customWidth="1"/>
  </cols>
  <sheetData>
    <row r="1" spans="1:46" s="17" customFormat="1" ht="96" customHeight="1">
      <c r="A1" s="8" t="s">
        <v>22</v>
      </c>
      <c r="B1" s="9" t="s">
        <v>21</v>
      </c>
      <c r="C1" s="10" t="s">
        <v>20</v>
      </c>
      <c r="D1" s="11" t="s">
        <v>19</v>
      </c>
      <c r="E1" s="12" t="s">
        <v>18</v>
      </c>
      <c r="F1" s="13" t="s">
        <v>17</v>
      </c>
      <c r="G1" s="12" t="s">
        <v>16</v>
      </c>
      <c r="H1" s="14" t="s">
        <v>15</v>
      </c>
      <c r="I1" s="15" t="s">
        <v>53</v>
      </c>
      <c r="J1" s="15" t="s">
        <v>6</v>
      </c>
      <c r="K1" s="15" t="s">
        <v>7</v>
      </c>
      <c r="L1" s="15" t="s">
        <v>39</v>
      </c>
      <c r="M1" s="15" t="s">
        <v>10</v>
      </c>
      <c r="N1" s="15" t="s">
        <v>26</v>
      </c>
      <c r="O1" s="15" t="s">
        <v>43</v>
      </c>
      <c r="P1" s="16" t="s">
        <v>35</v>
      </c>
      <c r="Q1" s="15" t="s">
        <v>0</v>
      </c>
      <c r="R1" s="15" t="s">
        <v>3</v>
      </c>
      <c r="S1" s="15" t="s">
        <v>33</v>
      </c>
      <c r="T1" s="15" t="s">
        <v>32</v>
      </c>
      <c r="U1" s="15" t="s">
        <v>13</v>
      </c>
      <c r="V1" s="15" t="s">
        <v>44</v>
      </c>
      <c r="W1" s="15" t="s">
        <v>8</v>
      </c>
      <c r="X1" s="15" t="s">
        <v>29</v>
      </c>
      <c r="Y1" s="15" t="s">
        <v>64</v>
      </c>
      <c r="Z1" s="15" t="s">
        <v>45</v>
      </c>
      <c r="AA1" s="15" t="s">
        <v>55</v>
      </c>
      <c r="AB1" s="15" t="s">
        <v>28</v>
      </c>
      <c r="AC1" s="15" t="s">
        <v>65</v>
      </c>
      <c r="AD1" s="15" t="s">
        <v>66</v>
      </c>
      <c r="AE1" s="15" t="s">
        <v>24</v>
      </c>
      <c r="AF1" s="15" t="s">
        <v>58</v>
      </c>
      <c r="AG1" s="15" t="s">
        <v>0</v>
      </c>
      <c r="AH1" s="15" t="s">
        <v>42</v>
      </c>
      <c r="AI1" s="15" t="s">
        <v>31</v>
      </c>
      <c r="AJ1" s="15" t="s">
        <v>12</v>
      </c>
      <c r="AK1" s="15" t="s">
        <v>46</v>
      </c>
      <c r="AL1" s="15" t="s">
        <v>62</v>
      </c>
      <c r="AM1" s="15" t="s">
        <v>38</v>
      </c>
      <c r="AN1" s="15" t="s">
        <v>41</v>
      </c>
      <c r="AO1" s="15" t="s">
        <v>1</v>
      </c>
      <c r="AP1" s="15" t="s">
        <v>52</v>
      </c>
      <c r="AQ1" s="15" t="s">
        <v>25</v>
      </c>
      <c r="AR1" s="15" t="s">
        <v>5</v>
      </c>
      <c r="AS1" s="15" t="s">
        <v>11</v>
      </c>
      <c r="AT1" s="17" t="s">
        <v>9</v>
      </c>
    </row>
    <row r="2" spans="1:46" ht="13.5" customHeight="1">
      <c r="A2" s="1">
        <v>1</v>
      </c>
      <c r="B2" s="18">
        <f aca="true" t="shared" si="0" ref="B2:B21">SUM(I2:AT2)</f>
        <v>17429.6</v>
      </c>
      <c r="C2" s="19">
        <f aca="true" t="shared" si="1" ref="C2:C21">COUNT(I2:AT2)</f>
        <v>18</v>
      </c>
      <c r="D2" s="18">
        <f aca="true" t="shared" si="2" ref="D2:D21">IF(COUNT(I2:AT2)&gt;0,LARGE(I2:AT2,1),0)+IF(COUNT(I2:AT2)&gt;1,LARGE(I2:AT2,2),0)+IF(COUNT(I2:AT2)&gt;2,LARGE(I2:AT2,3),0)+IF(COUNT(I2:AT2)&gt;3,LARGE(I2:AT2,4),0)+IF(COUNT(I2:AT2)&gt;4,LARGE(I2:AT2,5),0)+IF(COUNT(I2:AT2)&gt;5,LARGE(I2:AT2,6),0)+IF(COUNT(I2:AT2)&gt;6,LARGE(I2:AT2,7),0)+IF(COUNT(I2:AT2)&gt;7,LARGE(I2:AT2,8),0)+IF(COUNT(I2:AT2)&gt;8,LARGE(I2:AT2,9),0)+IF(COUNT(I2:AT2)&gt;9,LARGE(I2:AT2,10),0)+IF(COUNT(I2:AT2)&gt;10,LARGE(I2:AT2,11),0)+IF(COUNT(I2:AT2)&gt;11,LARGE(I2:AT2,12),0)+IF(COUNT(I2:AT2)&gt;12,LARGE(I2:AT2,13),0)+IF(COUNT(I2:AT2)&gt;13,LARGE(I2:AT2,14),0)+IF(COUNT(I2:AT2)&gt;14,LARGE(I2:AT2,15),0)+IF(COUNT(I2:AT2)&gt;15,LARGE(I2:AT2,16),0)+IF(COUNT(I2:AT2)&gt;16,LARGE(I2:AT2,17),0)+IF(COUNT(I2:AT2)&gt;17,LARGE(I2:AT2,18),0)</f>
        <v>17429.6</v>
      </c>
      <c r="E2" s="20" t="s">
        <v>67</v>
      </c>
      <c r="F2" s="20" t="s">
        <v>68</v>
      </c>
      <c r="G2" s="21">
        <v>1989</v>
      </c>
      <c r="H2" s="21" t="s">
        <v>186</v>
      </c>
      <c r="I2" s="22">
        <v>928.6</v>
      </c>
      <c r="J2" s="23">
        <v>1000</v>
      </c>
      <c r="L2" s="24">
        <v>1000</v>
      </c>
      <c r="M2" s="24">
        <v>975</v>
      </c>
      <c r="Q2" s="1">
        <v>930</v>
      </c>
      <c r="R2" s="1">
        <v>966</v>
      </c>
      <c r="T2" s="1">
        <v>990</v>
      </c>
      <c r="W2" s="1">
        <v>978</v>
      </c>
      <c r="X2" s="1">
        <v>977</v>
      </c>
      <c r="AC2" s="24">
        <v>944</v>
      </c>
      <c r="AD2" s="1">
        <v>984</v>
      </c>
      <c r="AE2" s="24">
        <v>1000</v>
      </c>
      <c r="AG2" s="1">
        <v>976</v>
      </c>
      <c r="AH2" s="1">
        <v>952</v>
      </c>
      <c r="AI2" s="24">
        <v>974</v>
      </c>
      <c r="AJ2" s="24">
        <v>923</v>
      </c>
      <c r="AQ2" s="24">
        <v>958</v>
      </c>
      <c r="AR2" s="1">
        <v>974</v>
      </c>
      <c r="AS2" s="25"/>
      <c r="AT2" s="26"/>
    </row>
    <row r="3" spans="1:46" ht="13.5" customHeight="1">
      <c r="A3" s="1">
        <v>2</v>
      </c>
      <c r="B3" s="18">
        <f t="shared" si="0"/>
        <v>22082.68</v>
      </c>
      <c r="C3" s="19">
        <f t="shared" si="1"/>
        <v>24</v>
      </c>
      <c r="D3" s="18">
        <f t="shared" si="2"/>
        <v>16977.68</v>
      </c>
      <c r="E3" s="22" t="s">
        <v>101</v>
      </c>
      <c r="F3" s="22" t="s">
        <v>102</v>
      </c>
      <c r="G3" s="27">
        <v>1961</v>
      </c>
      <c r="H3" s="27" t="s">
        <v>30</v>
      </c>
      <c r="I3" s="27"/>
      <c r="J3" s="1">
        <v>952.68</v>
      </c>
      <c r="K3" s="1">
        <v>881</v>
      </c>
      <c r="L3" s="24">
        <v>778</v>
      </c>
      <c r="M3" s="24">
        <v>861</v>
      </c>
      <c r="N3" s="1">
        <v>917</v>
      </c>
      <c r="O3" s="1">
        <v>935</v>
      </c>
      <c r="Q3" s="1">
        <v>898</v>
      </c>
      <c r="R3" s="1">
        <v>924</v>
      </c>
      <c r="T3" s="1">
        <v>969</v>
      </c>
      <c r="U3" s="24">
        <v>800</v>
      </c>
      <c r="X3" s="1">
        <v>949</v>
      </c>
      <c r="Z3" s="1">
        <v>1000</v>
      </c>
      <c r="AA3" s="1">
        <v>979</v>
      </c>
      <c r="AB3" s="24">
        <v>905</v>
      </c>
      <c r="AC3" s="1">
        <v>951</v>
      </c>
      <c r="AE3" s="24">
        <v>923</v>
      </c>
      <c r="AF3" s="1">
        <v>929</v>
      </c>
      <c r="AH3" s="1">
        <v>904</v>
      </c>
      <c r="AI3" s="1">
        <v>929</v>
      </c>
      <c r="AJ3" s="1">
        <v>973</v>
      </c>
      <c r="AN3" s="1">
        <v>887</v>
      </c>
      <c r="AR3" s="24">
        <v>954</v>
      </c>
      <c r="AS3" s="27">
        <v>945</v>
      </c>
      <c r="AT3" s="1">
        <v>939</v>
      </c>
    </row>
    <row r="4" spans="1:46" ht="13.5" customHeight="1">
      <c r="A4" s="1">
        <v>3</v>
      </c>
      <c r="B4" s="18">
        <f t="shared" si="0"/>
        <v>16527.6</v>
      </c>
      <c r="C4" s="19">
        <f t="shared" si="1"/>
        <v>17</v>
      </c>
      <c r="D4" s="18">
        <f t="shared" si="2"/>
        <v>16527.6</v>
      </c>
      <c r="E4" s="29" t="s">
        <v>145</v>
      </c>
      <c r="F4" s="29" t="s">
        <v>104</v>
      </c>
      <c r="G4" s="28">
        <v>1982</v>
      </c>
      <c r="H4" s="28" t="s">
        <v>60</v>
      </c>
      <c r="L4" s="1">
        <v>973</v>
      </c>
      <c r="N4" s="24">
        <v>984.6</v>
      </c>
      <c r="T4" s="1">
        <v>958</v>
      </c>
      <c r="Y4" s="24">
        <v>980</v>
      </c>
      <c r="AC4" s="1">
        <v>976</v>
      </c>
      <c r="AD4" s="1">
        <v>922</v>
      </c>
      <c r="AH4" s="1">
        <v>944</v>
      </c>
      <c r="AI4" s="1">
        <v>1000</v>
      </c>
      <c r="AJ4" s="24">
        <v>962</v>
      </c>
      <c r="AK4" s="1">
        <v>964</v>
      </c>
      <c r="AM4" s="1">
        <v>1000</v>
      </c>
      <c r="AN4" s="1">
        <v>962</v>
      </c>
      <c r="AO4" s="1">
        <v>1000</v>
      </c>
      <c r="AQ4" s="1">
        <v>1000</v>
      </c>
      <c r="AR4" s="1">
        <v>961</v>
      </c>
      <c r="AS4" s="27">
        <v>982</v>
      </c>
      <c r="AT4" s="1">
        <v>959</v>
      </c>
    </row>
    <row r="5" spans="1:46" ht="13.5" customHeight="1">
      <c r="A5" s="1">
        <v>4</v>
      </c>
      <c r="B5" s="18">
        <f t="shared" si="0"/>
        <v>20534</v>
      </c>
      <c r="C5" s="19">
        <f t="shared" si="1"/>
        <v>23</v>
      </c>
      <c r="D5" s="18">
        <f t="shared" si="2"/>
        <v>16442</v>
      </c>
      <c r="E5" s="20" t="s">
        <v>70</v>
      </c>
      <c r="F5" s="20" t="s">
        <v>71</v>
      </c>
      <c r="G5" s="21">
        <v>1968</v>
      </c>
      <c r="H5" s="28" t="s">
        <v>190</v>
      </c>
      <c r="I5" s="27">
        <v>853</v>
      </c>
      <c r="J5" s="24">
        <v>905</v>
      </c>
      <c r="K5" s="24">
        <v>838</v>
      </c>
      <c r="N5" s="24"/>
      <c r="U5" s="1">
        <v>846</v>
      </c>
      <c r="V5" s="1">
        <v>756</v>
      </c>
      <c r="W5" s="1">
        <v>822</v>
      </c>
      <c r="X5" s="24">
        <v>909</v>
      </c>
      <c r="Y5" s="24">
        <v>912</v>
      </c>
      <c r="Z5" s="23">
        <v>947</v>
      </c>
      <c r="AA5" s="24">
        <v>933</v>
      </c>
      <c r="AC5" s="24">
        <v>917</v>
      </c>
      <c r="AD5" s="1">
        <v>875</v>
      </c>
      <c r="AE5" s="24">
        <v>949</v>
      </c>
      <c r="AG5" s="1">
        <v>927</v>
      </c>
      <c r="AI5" s="24">
        <v>857</v>
      </c>
      <c r="AJ5" s="1">
        <v>946</v>
      </c>
      <c r="AK5" s="24">
        <v>889</v>
      </c>
      <c r="AL5" s="24">
        <v>970</v>
      </c>
      <c r="AN5" s="1">
        <v>830</v>
      </c>
      <c r="AO5" s="24">
        <v>940</v>
      </c>
      <c r="AQ5" s="1">
        <v>923</v>
      </c>
      <c r="AR5" s="1">
        <v>935</v>
      </c>
      <c r="AS5" s="25">
        <v>855</v>
      </c>
      <c r="AT5" s="26"/>
    </row>
    <row r="6" spans="1:44" ht="13.5" customHeight="1">
      <c r="A6" s="1">
        <v>5</v>
      </c>
      <c r="B6" s="18">
        <f t="shared" si="0"/>
        <v>18847.5</v>
      </c>
      <c r="C6" s="19">
        <f t="shared" si="1"/>
        <v>22</v>
      </c>
      <c r="D6" s="18">
        <f t="shared" si="2"/>
        <v>16375.5</v>
      </c>
      <c r="E6" s="22" t="s">
        <v>116</v>
      </c>
      <c r="F6" s="22" t="s">
        <v>117</v>
      </c>
      <c r="G6" s="27">
        <v>1986</v>
      </c>
      <c r="H6" s="27" t="s">
        <v>27</v>
      </c>
      <c r="J6" s="23">
        <v>896.5</v>
      </c>
      <c r="K6" s="1">
        <v>905</v>
      </c>
      <c r="N6" s="1">
        <v>958</v>
      </c>
      <c r="P6" s="1">
        <v>904</v>
      </c>
      <c r="Q6" s="1">
        <v>837</v>
      </c>
      <c r="R6" s="1">
        <v>882</v>
      </c>
      <c r="S6" s="24">
        <v>711</v>
      </c>
      <c r="T6" s="1">
        <v>865</v>
      </c>
      <c r="U6" s="1">
        <v>923</v>
      </c>
      <c r="V6" s="1">
        <v>800</v>
      </c>
      <c r="X6" s="1">
        <v>915</v>
      </c>
      <c r="Y6" s="1">
        <v>964</v>
      </c>
      <c r="AB6" s="1">
        <v>880</v>
      </c>
      <c r="AC6" s="1">
        <v>902</v>
      </c>
      <c r="AD6" s="1">
        <v>797</v>
      </c>
      <c r="AJ6" s="1">
        <v>919</v>
      </c>
      <c r="AL6" s="1">
        <v>949</v>
      </c>
      <c r="AM6" s="1">
        <v>927</v>
      </c>
      <c r="AN6" s="1">
        <v>868</v>
      </c>
      <c r="AO6" s="1">
        <v>900</v>
      </c>
      <c r="AQ6" s="1">
        <v>981</v>
      </c>
      <c r="AR6" s="1">
        <v>164</v>
      </c>
    </row>
    <row r="7" spans="1:46" ht="13.5" customHeight="1">
      <c r="A7" s="1">
        <v>6</v>
      </c>
      <c r="B7" s="18">
        <f t="shared" si="0"/>
        <v>26495.6</v>
      </c>
      <c r="C7" s="19">
        <f t="shared" si="1"/>
        <v>31</v>
      </c>
      <c r="D7" s="18">
        <f t="shared" si="2"/>
        <v>16237.6</v>
      </c>
      <c r="E7" s="30" t="s">
        <v>184</v>
      </c>
      <c r="F7" s="30" t="s">
        <v>72</v>
      </c>
      <c r="G7" s="31">
        <v>1972</v>
      </c>
      <c r="H7" s="31" t="s">
        <v>193</v>
      </c>
      <c r="I7" s="1">
        <v>877.6</v>
      </c>
      <c r="J7" s="24">
        <v>946</v>
      </c>
      <c r="K7" s="24">
        <v>865</v>
      </c>
      <c r="L7" s="24">
        <v>889</v>
      </c>
      <c r="M7" s="1">
        <v>932</v>
      </c>
      <c r="N7" s="24">
        <v>877</v>
      </c>
      <c r="O7" s="1">
        <v>922</v>
      </c>
      <c r="P7" s="1">
        <v>875</v>
      </c>
      <c r="R7" s="1">
        <v>899</v>
      </c>
      <c r="S7" s="1">
        <v>905</v>
      </c>
      <c r="U7" s="1">
        <v>904</v>
      </c>
      <c r="W7" s="1">
        <v>800</v>
      </c>
      <c r="X7" s="1">
        <v>847</v>
      </c>
      <c r="Y7" s="1">
        <v>928</v>
      </c>
      <c r="Z7" s="1">
        <v>895</v>
      </c>
      <c r="AA7" s="1">
        <v>936</v>
      </c>
      <c r="AD7" s="1">
        <v>735</v>
      </c>
      <c r="AE7" s="24">
        <v>846</v>
      </c>
      <c r="AF7" s="1">
        <v>786</v>
      </c>
      <c r="AG7" s="1">
        <v>902</v>
      </c>
      <c r="AH7" s="1">
        <v>784</v>
      </c>
      <c r="AI7" s="1">
        <v>738</v>
      </c>
      <c r="AJ7" s="1">
        <v>892</v>
      </c>
      <c r="AK7" s="23">
        <v>765</v>
      </c>
      <c r="AM7" s="24">
        <v>889</v>
      </c>
      <c r="AN7" s="1">
        <v>754</v>
      </c>
      <c r="AO7" s="1">
        <v>860</v>
      </c>
      <c r="AQ7" s="1">
        <v>904</v>
      </c>
      <c r="AR7" s="1">
        <v>850</v>
      </c>
      <c r="AS7" s="22">
        <v>785</v>
      </c>
      <c r="AT7" s="24">
        <v>708</v>
      </c>
    </row>
    <row r="8" spans="1:46" ht="13.5" customHeight="1">
      <c r="A8" s="1">
        <v>7</v>
      </c>
      <c r="B8" s="18">
        <f t="shared" si="0"/>
        <v>25433</v>
      </c>
      <c r="C8" s="19">
        <f t="shared" si="1"/>
        <v>30</v>
      </c>
      <c r="D8" s="18">
        <f t="shared" si="2"/>
        <v>16068</v>
      </c>
      <c r="E8" s="29" t="s">
        <v>135</v>
      </c>
      <c r="F8" s="29" t="s">
        <v>120</v>
      </c>
      <c r="G8" s="28">
        <v>1969</v>
      </c>
      <c r="H8" s="28" t="s">
        <v>29</v>
      </c>
      <c r="K8" s="24">
        <v>649</v>
      </c>
      <c r="L8" s="1">
        <v>919</v>
      </c>
      <c r="M8" s="24">
        <v>824</v>
      </c>
      <c r="N8" s="24">
        <v>815</v>
      </c>
      <c r="O8" s="1">
        <v>883</v>
      </c>
      <c r="P8" s="1">
        <v>850</v>
      </c>
      <c r="Q8" s="1">
        <v>490</v>
      </c>
      <c r="R8" s="1">
        <v>916</v>
      </c>
      <c r="S8" s="24">
        <v>763</v>
      </c>
      <c r="T8" s="1">
        <v>938</v>
      </c>
      <c r="V8" s="1">
        <v>844</v>
      </c>
      <c r="W8" s="1">
        <v>844</v>
      </c>
      <c r="X8" s="1">
        <v>898</v>
      </c>
      <c r="Y8" s="24">
        <v>892</v>
      </c>
      <c r="AA8" s="1">
        <v>957</v>
      </c>
      <c r="AB8" s="1">
        <v>860</v>
      </c>
      <c r="AD8" s="1">
        <v>828</v>
      </c>
      <c r="AE8" s="1">
        <v>867</v>
      </c>
      <c r="AF8" s="1">
        <v>875</v>
      </c>
      <c r="AG8" s="1">
        <v>850</v>
      </c>
      <c r="AH8" s="32"/>
      <c r="AI8" s="1">
        <v>786</v>
      </c>
      <c r="AJ8" s="24">
        <v>885</v>
      </c>
      <c r="AK8" s="1">
        <v>893</v>
      </c>
      <c r="AM8" s="24">
        <v>926</v>
      </c>
      <c r="AN8" s="1">
        <v>849</v>
      </c>
      <c r="AO8" s="1">
        <v>840</v>
      </c>
      <c r="AQ8" s="24">
        <v>875</v>
      </c>
      <c r="AR8" s="1">
        <v>909</v>
      </c>
      <c r="AS8" s="22">
        <v>833</v>
      </c>
      <c r="AT8" s="24">
        <v>875</v>
      </c>
    </row>
    <row r="9" spans="1:46" ht="13.5" customHeight="1">
      <c r="A9" s="1">
        <v>8</v>
      </c>
      <c r="B9" s="18">
        <f t="shared" si="0"/>
        <v>16494.5</v>
      </c>
      <c r="C9" s="19">
        <f t="shared" si="1"/>
        <v>21</v>
      </c>
      <c r="D9" s="18">
        <f t="shared" si="2"/>
        <v>14651.5</v>
      </c>
      <c r="E9" s="29" t="s">
        <v>148</v>
      </c>
      <c r="F9" s="22" t="s">
        <v>149</v>
      </c>
      <c r="G9" s="28">
        <v>1969</v>
      </c>
      <c r="H9" s="28" t="s">
        <v>35</v>
      </c>
      <c r="J9" s="27"/>
      <c r="K9" s="24"/>
      <c r="L9" s="1">
        <v>743.5</v>
      </c>
      <c r="P9" s="1">
        <v>750</v>
      </c>
      <c r="Q9" s="1">
        <v>500</v>
      </c>
      <c r="R9" s="1">
        <v>857</v>
      </c>
      <c r="T9" s="1">
        <v>813</v>
      </c>
      <c r="W9" s="1">
        <v>756</v>
      </c>
      <c r="Y9" s="24">
        <v>814</v>
      </c>
      <c r="Z9" s="24">
        <v>800</v>
      </c>
      <c r="AB9" s="1">
        <v>696</v>
      </c>
      <c r="AC9" s="24">
        <v>833</v>
      </c>
      <c r="AE9" s="24">
        <v>821</v>
      </c>
      <c r="AG9" s="1">
        <v>780</v>
      </c>
      <c r="AI9" s="1">
        <v>714</v>
      </c>
      <c r="AJ9" s="24">
        <v>846</v>
      </c>
      <c r="AK9" s="23">
        <v>647</v>
      </c>
      <c r="AL9" s="24">
        <v>909</v>
      </c>
      <c r="AN9" s="1">
        <v>792</v>
      </c>
      <c r="AQ9" s="1">
        <v>885</v>
      </c>
      <c r="AR9" s="24">
        <v>889</v>
      </c>
      <c r="AS9" s="27">
        <v>836</v>
      </c>
      <c r="AT9" s="24">
        <v>813</v>
      </c>
    </row>
    <row r="10" spans="1:46" ht="13.5" customHeight="1">
      <c r="A10" s="1">
        <v>9</v>
      </c>
      <c r="B10" s="18">
        <f t="shared" si="0"/>
        <v>16714.5</v>
      </c>
      <c r="C10" s="19">
        <f t="shared" si="1"/>
        <v>22</v>
      </c>
      <c r="D10" s="18">
        <f t="shared" si="2"/>
        <v>14293</v>
      </c>
      <c r="E10" s="22" t="s">
        <v>73</v>
      </c>
      <c r="F10" s="22" t="s">
        <v>74</v>
      </c>
      <c r="G10" s="27">
        <v>1973</v>
      </c>
      <c r="H10" s="27" t="s">
        <v>60</v>
      </c>
      <c r="I10" s="1">
        <v>559</v>
      </c>
      <c r="J10" s="23">
        <v>689.5</v>
      </c>
      <c r="L10" s="1">
        <v>879</v>
      </c>
      <c r="M10" s="1">
        <v>828</v>
      </c>
      <c r="N10" s="1">
        <v>813</v>
      </c>
      <c r="P10" s="1">
        <v>788</v>
      </c>
      <c r="U10" s="24">
        <v>485</v>
      </c>
      <c r="Y10" s="24">
        <v>784</v>
      </c>
      <c r="AA10" s="1">
        <v>830</v>
      </c>
      <c r="AC10" s="1">
        <v>854</v>
      </c>
      <c r="AD10" s="1">
        <v>704</v>
      </c>
      <c r="AG10" s="1">
        <v>707</v>
      </c>
      <c r="AH10" s="1">
        <v>688</v>
      </c>
      <c r="AI10" s="1">
        <v>691</v>
      </c>
      <c r="AJ10" s="1">
        <v>838</v>
      </c>
      <c r="AK10" s="1">
        <v>786</v>
      </c>
      <c r="AM10" s="1">
        <v>829</v>
      </c>
      <c r="AN10" s="1">
        <v>735</v>
      </c>
      <c r="AO10" s="1">
        <v>820</v>
      </c>
      <c r="AQ10" s="1">
        <v>846</v>
      </c>
      <c r="AS10" s="27">
        <v>745</v>
      </c>
      <c r="AT10" s="1">
        <v>816</v>
      </c>
    </row>
    <row r="11" spans="1:45" ht="13.5" customHeight="1">
      <c r="A11" s="1">
        <v>10</v>
      </c>
      <c r="B11" s="18">
        <f t="shared" si="0"/>
        <v>23058</v>
      </c>
      <c r="C11" s="19">
        <f t="shared" si="1"/>
        <v>33</v>
      </c>
      <c r="D11" s="18">
        <f t="shared" si="2"/>
        <v>14222</v>
      </c>
      <c r="E11" s="29" t="s">
        <v>106</v>
      </c>
      <c r="F11" s="29" t="s">
        <v>138</v>
      </c>
      <c r="G11" s="28">
        <v>1973</v>
      </c>
      <c r="H11" s="28" t="s">
        <v>93</v>
      </c>
      <c r="J11" s="1">
        <v>824</v>
      </c>
      <c r="K11" s="24">
        <v>433</v>
      </c>
      <c r="L11" s="1">
        <v>811</v>
      </c>
      <c r="M11" s="1">
        <v>839</v>
      </c>
      <c r="N11" s="1">
        <v>750</v>
      </c>
      <c r="O11" s="1">
        <v>825</v>
      </c>
      <c r="P11" s="1">
        <v>692</v>
      </c>
      <c r="Q11" s="1">
        <v>714</v>
      </c>
      <c r="R11" s="1">
        <v>824</v>
      </c>
      <c r="S11" s="1">
        <v>762</v>
      </c>
      <c r="U11" s="1">
        <v>673</v>
      </c>
      <c r="V11" s="1">
        <v>444</v>
      </c>
      <c r="W11" s="1">
        <v>578</v>
      </c>
      <c r="X11" s="1">
        <v>729</v>
      </c>
      <c r="Y11" s="1">
        <v>821</v>
      </c>
      <c r="Z11" s="1">
        <v>790</v>
      </c>
      <c r="AA11" s="1">
        <v>872</v>
      </c>
      <c r="AB11" s="1">
        <v>619</v>
      </c>
      <c r="AD11" s="1">
        <v>657</v>
      </c>
      <c r="AE11" s="1">
        <v>778</v>
      </c>
      <c r="AF11" s="1">
        <v>607</v>
      </c>
      <c r="AG11" s="1">
        <v>630</v>
      </c>
      <c r="AH11" s="1">
        <v>656</v>
      </c>
      <c r="AI11" s="1">
        <v>667</v>
      </c>
      <c r="AJ11" s="1">
        <v>784</v>
      </c>
      <c r="AK11" s="24">
        <v>611</v>
      </c>
      <c r="AL11" s="1">
        <v>872</v>
      </c>
      <c r="AM11" s="1">
        <v>707</v>
      </c>
      <c r="AN11" s="1">
        <v>584</v>
      </c>
      <c r="AO11" s="24">
        <v>485</v>
      </c>
      <c r="AQ11" s="1">
        <v>827</v>
      </c>
      <c r="AR11" s="1">
        <v>693</v>
      </c>
      <c r="AS11" s="22">
        <v>500</v>
      </c>
    </row>
    <row r="12" spans="1:46" ht="13.5" customHeight="1">
      <c r="A12" s="1">
        <v>11</v>
      </c>
      <c r="B12" s="18">
        <f t="shared" si="0"/>
        <v>17150</v>
      </c>
      <c r="C12" s="19">
        <f t="shared" si="1"/>
        <v>24</v>
      </c>
      <c r="D12" s="18">
        <f t="shared" si="2"/>
        <v>13849</v>
      </c>
      <c r="E12" s="29" t="s">
        <v>57</v>
      </c>
      <c r="F12" s="29" t="s">
        <v>137</v>
      </c>
      <c r="G12" s="28">
        <v>1955</v>
      </c>
      <c r="H12" s="28" t="s">
        <v>23</v>
      </c>
      <c r="I12" s="1">
        <v>383</v>
      </c>
      <c r="K12" s="24">
        <v>514</v>
      </c>
      <c r="L12" s="24">
        <v>644</v>
      </c>
      <c r="M12" s="1">
        <v>875</v>
      </c>
      <c r="O12" s="1">
        <v>864</v>
      </c>
      <c r="S12" s="1">
        <v>881</v>
      </c>
      <c r="V12" s="1">
        <v>600</v>
      </c>
      <c r="W12" s="1">
        <v>600</v>
      </c>
      <c r="Y12" s="1">
        <v>839</v>
      </c>
      <c r="AA12" s="24">
        <v>600</v>
      </c>
      <c r="AB12" s="1">
        <v>820</v>
      </c>
      <c r="AC12" s="1">
        <v>805</v>
      </c>
      <c r="AD12" s="1">
        <v>688</v>
      </c>
      <c r="AE12" s="24">
        <v>667</v>
      </c>
      <c r="AF12" s="1">
        <v>679</v>
      </c>
      <c r="AH12" s="1">
        <v>776</v>
      </c>
      <c r="AK12" s="1">
        <v>822</v>
      </c>
      <c r="AL12" s="24">
        <v>879</v>
      </c>
      <c r="AM12" s="24">
        <v>815</v>
      </c>
      <c r="AN12" s="1">
        <v>641</v>
      </c>
      <c r="AQ12" s="24">
        <v>625</v>
      </c>
      <c r="AR12" s="1">
        <v>791</v>
      </c>
      <c r="AS12" s="22">
        <v>738</v>
      </c>
      <c r="AT12" s="24">
        <v>604</v>
      </c>
    </row>
    <row r="13" spans="1:46" ht="13.5" customHeight="1">
      <c r="A13" s="1">
        <v>12</v>
      </c>
      <c r="B13" s="18">
        <f t="shared" si="0"/>
        <v>13326.01</v>
      </c>
      <c r="C13" s="19">
        <f t="shared" si="1"/>
        <v>16</v>
      </c>
      <c r="D13" s="18">
        <f t="shared" si="2"/>
        <v>13326.01</v>
      </c>
      <c r="E13" s="20" t="s">
        <v>167</v>
      </c>
      <c r="F13" s="20" t="s">
        <v>105</v>
      </c>
      <c r="G13" s="21">
        <v>1981</v>
      </c>
      <c r="H13" s="21" t="s">
        <v>194</v>
      </c>
      <c r="U13" s="1">
        <v>750.01</v>
      </c>
      <c r="X13" s="1">
        <v>864</v>
      </c>
      <c r="Y13" s="24">
        <v>843</v>
      </c>
      <c r="AA13" s="24">
        <v>767</v>
      </c>
      <c r="AB13" s="1">
        <v>900</v>
      </c>
      <c r="AH13" s="1">
        <v>816</v>
      </c>
      <c r="AI13" s="1">
        <v>762</v>
      </c>
      <c r="AJ13" s="1">
        <v>865</v>
      </c>
      <c r="AK13" s="1">
        <v>929</v>
      </c>
      <c r="AL13" s="24">
        <v>939</v>
      </c>
      <c r="AM13" s="1">
        <v>878</v>
      </c>
      <c r="AN13" s="1">
        <v>811</v>
      </c>
      <c r="AO13" s="24">
        <v>714</v>
      </c>
      <c r="AQ13" s="1">
        <v>808</v>
      </c>
      <c r="AR13" s="1">
        <v>843</v>
      </c>
      <c r="AT13" s="1">
        <v>837</v>
      </c>
    </row>
    <row r="14" spans="1:44" ht="13.5" customHeight="1">
      <c r="A14" s="1">
        <v>13</v>
      </c>
      <c r="B14" s="18">
        <f t="shared" si="0"/>
        <v>11946</v>
      </c>
      <c r="C14" s="19">
        <f t="shared" si="1"/>
        <v>12</v>
      </c>
      <c r="D14" s="18">
        <f t="shared" si="2"/>
        <v>11946</v>
      </c>
      <c r="E14" s="20" t="s">
        <v>59</v>
      </c>
      <c r="F14" s="20" t="s">
        <v>69</v>
      </c>
      <c r="G14" s="21">
        <v>1983</v>
      </c>
      <c r="H14" s="21" t="s">
        <v>63</v>
      </c>
      <c r="I14" s="1">
        <v>1000</v>
      </c>
      <c r="K14" s="1">
        <v>1000</v>
      </c>
      <c r="M14" s="24">
        <v>994</v>
      </c>
      <c r="Q14" s="1">
        <v>1000</v>
      </c>
      <c r="R14" s="1">
        <v>1000</v>
      </c>
      <c r="S14" s="1">
        <v>1000</v>
      </c>
      <c r="V14" s="1">
        <v>978</v>
      </c>
      <c r="AB14" s="1">
        <v>1000</v>
      </c>
      <c r="AD14" s="1">
        <v>1000</v>
      </c>
      <c r="AH14" s="1">
        <v>1000</v>
      </c>
      <c r="AN14" s="1">
        <v>981</v>
      </c>
      <c r="AR14" s="24">
        <v>993</v>
      </c>
    </row>
    <row r="15" spans="1:46" ht="13.5" customHeight="1">
      <c r="A15" s="1">
        <v>14</v>
      </c>
      <c r="B15" s="18">
        <f t="shared" si="0"/>
        <v>13434.600000000002</v>
      </c>
      <c r="C15" s="19">
        <f t="shared" si="1"/>
        <v>22</v>
      </c>
      <c r="D15" s="18">
        <f t="shared" si="2"/>
        <v>11505</v>
      </c>
      <c r="E15" s="29" t="s">
        <v>151</v>
      </c>
      <c r="F15" s="29" t="s">
        <v>168</v>
      </c>
      <c r="G15" s="28">
        <v>1961</v>
      </c>
      <c r="H15" s="28" t="s">
        <v>131</v>
      </c>
      <c r="L15" s="1">
        <v>636</v>
      </c>
      <c r="N15" s="24">
        <v>522.600000000001</v>
      </c>
      <c r="P15" s="1">
        <v>577</v>
      </c>
      <c r="R15" s="1">
        <v>622</v>
      </c>
      <c r="S15" s="24">
        <v>500</v>
      </c>
      <c r="V15" s="1">
        <v>422</v>
      </c>
      <c r="Y15" s="24">
        <v>628</v>
      </c>
      <c r="Z15" s="1">
        <v>632</v>
      </c>
      <c r="AA15" s="1">
        <v>595</v>
      </c>
      <c r="AC15" s="24">
        <v>527</v>
      </c>
      <c r="AD15" s="1">
        <v>485</v>
      </c>
      <c r="AE15" s="1">
        <v>644</v>
      </c>
      <c r="AF15" s="1">
        <v>536</v>
      </c>
      <c r="AH15" s="1">
        <v>672</v>
      </c>
      <c r="AJ15" s="24">
        <v>654</v>
      </c>
      <c r="AL15" s="1">
        <v>821</v>
      </c>
      <c r="AM15" s="1">
        <v>658</v>
      </c>
      <c r="AN15" s="1">
        <v>565</v>
      </c>
      <c r="AQ15" s="1">
        <v>750</v>
      </c>
      <c r="AR15" s="1">
        <v>745</v>
      </c>
      <c r="AS15" s="27">
        <v>618</v>
      </c>
      <c r="AT15" s="24">
        <v>625</v>
      </c>
    </row>
    <row r="16" spans="1:43" ht="13.5" customHeight="1">
      <c r="A16" s="1">
        <v>15</v>
      </c>
      <c r="B16" s="18">
        <f t="shared" si="0"/>
        <v>12389.64</v>
      </c>
      <c r="C16" s="19">
        <f t="shared" si="1"/>
        <v>22</v>
      </c>
      <c r="D16" s="18">
        <f t="shared" si="2"/>
        <v>11477</v>
      </c>
      <c r="E16" s="29" t="s">
        <v>2</v>
      </c>
      <c r="F16" s="22" t="s">
        <v>161</v>
      </c>
      <c r="G16" s="28">
        <v>1977</v>
      </c>
      <c r="H16" s="28" t="s">
        <v>14</v>
      </c>
      <c r="J16" s="1">
        <v>780</v>
      </c>
      <c r="L16" s="24">
        <v>155.639999999999</v>
      </c>
      <c r="M16" s="24">
        <v>276</v>
      </c>
      <c r="N16" s="1">
        <v>646</v>
      </c>
      <c r="Q16" s="1">
        <v>310</v>
      </c>
      <c r="R16" s="1">
        <v>479</v>
      </c>
      <c r="S16" s="24">
        <v>448</v>
      </c>
      <c r="U16" s="24">
        <v>171</v>
      </c>
      <c r="V16" s="1">
        <v>467</v>
      </c>
      <c r="X16" s="1">
        <v>712</v>
      </c>
      <c r="Y16" s="1">
        <v>749</v>
      </c>
      <c r="Z16" s="1">
        <v>684</v>
      </c>
      <c r="AA16" s="1">
        <v>808</v>
      </c>
      <c r="AB16" s="1">
        <v>760</v>
      </c>
      <c r="AD16" s="1">
        <v>672</v>
      </c>
      <c r="AE16" s="1">
        <v>733</v>
      </c>
      <c r="AI16" s="1">
        <v>405</v>
      </c>
      <c r="AJ16" s="1">
        <v>703</v>
      </c>
      <c r="AK16" s="1">
        <v>679</v>
      </c>
      <c r="AM16" s="1">
        <v>610</v>
      </c>
      <c r="AN16" s="1">
        <v>546</v>
      </c>
      <c r="AQ16" s="1">
        <v>596</v>
      </c>
    </row>
    <row r="17" spans="1:46" ht="13.5" customHeight="1">
      <c r="A17" s="1">
        <v>16</v>
      </c>
      <c r="B17" s="18">
        <f t="shared" si="0"/>
        <v>11655</v>
      </c>
      <c r="C17" s="19">
        <f t="shared" si="1"/>
        <v>21</v>
      </c>
      <c r="D17" s="18">
        <f t="shared" si="2"/>
        <v>10688</v>
      </c>
      <c r="E17" s="22" t="s">
        <v>36</v>
      </c>
      <c r="F17" s="22" t="s">
        <v>89</v>
      </c>
      <c r="G17" s="27">
        <v>1966</v>
      </c>
      <c r="H17" s="27"/>
      <c r="J17" s="27">
        <v>879</v>
      </c>
      <c r="K17" s="1">
        <v>762</v>
      </c>
      <c r="M17" s="24">
        <v>420</v>
      </c>
      <c r="N17" s="24">
        <v>369</v>
      </c>
      <c r="O17" s="1">
        <v>688</v>
      </c>
      <c r="R17" s="1">
        <v>580</v>
      </c>
      <c r="S17" s="1">
        <v>595</v>
      </c>
      <c r="U17" s="1">
        <v>481</v>
      </c>
      <c r="V17" s="1">
        <v>178</v>
      </c>
      <c r="Y17" s="24">
        <v>530</v>
      </c>
      <c r="AA17" s="24">
        <v>467</v>
      </c>
      <c r="AB17" s="1">
        <v>572</v>
      </c>
      <c r="AC17" s="1">
        <v>463</v>
      </c>
      <c r="AG17" s="1">
        <v>530</v>
      </c>
      <c r="AI17" s="1">
        <v>643</v>
      </c>
      <c r="AK17" s="1">
        <v>643</v>
      </c>
      <c r="AO17" s="1">
        <v>600</v>
      </c>
      <c r="AQ17" s="1">
        <v>519</v>
      </c>
      <c r="AR17" s="1">
        <v>536</v>
      </c>
      <c r="AS17" s="27">
        <v>527</v>
      </c>
      <c r="AT17" s="1">
        <v>673</v>
      </c>
    </row>
    <row r="18" spans="1:45" ht="13.5" customHeight="1">
      <c r="A18" s="1">
        <v>17</v>
      </c>
      <c r="B18" s="18">
        <f t="shared" si="0"/>
        <v>10618.5</v>
      </c>
      <c r="C18" s="19">
        <f t="shared" si="1"/>
        <v>14</v>
      </c>
      <c r="D18" s="18">
        <f t="shared" si="2"/>
        <v>10618.5</v>
      </c>
      <c r="E18" s="22" t="s">
        <v>118</v>
      </c>
      <c r="F18" s="27" t="s">
        <v>114</v>
      </c>
      <c r="G18" s="27">
        <v>1969</v>
      </c>
      <c r="H18" s="27" t="s">
        <v>60</v>
      </c>
      <c r="J18" s="23">
        <v>758.5</v>
      </c>
      <c r="L18" s="24">
        <v>822</v>
      </c>
      <c r="N18" s="24">
        <v>846</v>
      </c>
      <c r="T18" s="1">
        <v>646</v>
      </c>
      <c r="U18" s="24">
        <v>714</v>
      </c>
      <c r="Y18" s="24">
        <v>853</v>
      </c>
      <c r="AB18" s="1">
        <v>739</v>
      </c>
      <c r="AJ18" s="24">
        <v>808</v>
      </c>
      <c r="AM18" s="24">
        <v>852</v>
      </c>
      <c r="AN18" s="1">
        <v>717</v>
      </c>
      <c r="AO18" s="24">
        <v>628</v>
      </c>
      <c r="AQ18" s="1">
        <v>750</v>
      </c>
      <c r="AR18" s="1">
        <v>771</v>
      </c>
      <c r="AS18" s="22">
        <v>714</v>
      </c>
    </row>
    <row r="19" spans="1:46" ht="13.5" customHeight="1">
      <c r="A19" s="1">
        <v>18</v>
      </c>
      <c r="B19" s="18">
        <f t="shared" si="0"/>
        <v>11500.6</v>
      </c>
      <c r="C19" s="19">
        <f t="shared" si="1"/>
        <v>22</v>
      </c>
      <c r="D19" s="18">
        <f t="shared" si="2"/>
        <v>10566.6</v>
      </c>
      <c r="E19" s="20" t="s">
        <v>50</v>
      </c>
      <c r="F19" s="20" t="s">
        <v>75</v>
      </c>
      <c r="G19" s="21">
        <v>1979</v>
      </c>
      <c r="H19" s="21" t="s">
        <v>14</v>
      </c>
      <c r="I19" s="1">
        <v>529.6</v>
      </c>
      <c r="J19" s="33"/>
      <c r="K19" s="27">
        <v>786</v>
      </c>
      <c r="L19" s="22">
        <v>489</v>
      </c>
      <c r="M19" s="27">
        <v>782</v>
      </c>
      <c r="N19" s="27">
        <v>688</v>
      </c>
      <c r="P19" s="27">
        <v>135</v>
      </c>
      <c r="Q19" s="27">
        <v>290</v>
      </c>
      <c r="R19" s="27"/>
      <c r="S19" s="27">
        <v>167</v>
      </c>
      <c r="T19" s="27"/>
      <c r="U19" s="22">
        <v>342</v>
      </c>
      <c r="V19" s="27"/>
      <c r="W19" s="27"/>
      <c r="X19" s="27">
        <v>387</v>
      </c>
      <c r="Y19" s="22">
        <v>343</v>
      </c>
      <c r="Z19" s="27"/>
      <c r="AA19" s="27">
        <v>766</v>
      </c>
      <c r="AB19" s="27">
        <v>680</v>
      </c>
      <c r="AC19" s="27"/>
      <c r="AD19" s="27"/>
      <c r="AE19" s="27"/>
      <c r="AF19" s="27"/>
      <c r="AG19" s="27"/>
      <c r="AH19" s="27">
        <v>528</v>
      </c>
      <c r="AI19" s="27">
        <v>476</v>
      </c>
      <c r="AJ19" s="27"/>
      <c r="AK19" s="22">
        <v>556</v>
      </c>
      <c r="AL19" s="27"/>
      <c r="AM19" s="27">
        <v>634</v>
      </c>
      <c r="AN19" s="27">
        <v>452</v>
      </c>
      <c r="AO19" s="22">
        <v>428</v>
      </c>
      <c r="AP19" s="27"/>
      <c r="AQ19" s="27">
        <v>635</v>
      </c>
      <c r="AR19" s="27">
        <v>713</v>
      </c>
      <c r="AS19" s="25"/>
      <c r="AT19" s="26">
        <v>694</v>
      </c>
    </row>
    <row r="20" spans="1:46" ht="13.5" customHeight="1">
      <c r="A20" s="1">
        <v>19</v>
      </c>
      <c r="B20" s="18">
        <f t="shared" si="0"/>
        <v>13120.8</v>
      </c>
      <c r="C20" s="19">
        <f t="shared" si="1"/>
        <v>26</v>
      </c>
      <c r="D20" s="18">
        <f t="shared" si="2"/>
        <v>10461.8</v>
      </c>
      <c r="E20" s="22" t="s">
        <v>51</v>
      </c>
      <c r="F20" s="22" t="s">
        <v>76</v>
      </c>
      <c r="G20" s="27">
        <v>1973</v>
      </c>
      <c r="H20" s="27" t="s">
        <v>60</v>
      </c>
      <c r="I20" s="1">
        <v>236</v>
      </c>
      <c r="J20" s="1">
        <v>695.8</v>
      </c>
      <c r="K20" s="1">
        <v>643</v>
      </c>
      <c r="L20" s="1">
        <v>663</v>
      </c>
      <c r="O20" s="1">
        <v>682</v>
      </c>
      <c r="P20" s="1">
        <v>475</v>
      </c>
      <c r="R20" s="1">
        <v>471</v>
      </c>
      <c r="S20" s="24">
        <v>421</v>
      </c>
      <c r="U20" s="24">
        <v>142</v>
      </c>
      <c r="V20" s="1">
        <v>400</v>
      </c>
      <c r="W20" s="1">
        <v>533</v>
      </c>
      <c r="Y20" s="24">
        <v>598</v>
      </c>
      <c r="AA20" s="24">
        <v>367</v>
      </c>
      <c r="AC20" s="24">
        <v>416</v>
      </c>
      <c r="AH20" s="1">
        <v>568</v>
      </c>
      <c r="AI20" s="1">
        <v>357</v>
      </c>
      <c r="AJ20" s="24">
        <v>346</v>
      </c>
      <c r="AK20" s="24">
        <v>500</v>
      </c>
      <c r="AL20" s="1">
        <v>770</v>
      </c>
      <c r="AM20" s="1">
        <v>667</v>
      </c>
      <c r="AN20" s="1">
        <v>395</v>
      </c>
      <c r="AO20" s="1">
        <v>440</v>
      </c>
      <c r="AQ20" s="24">
        <v>500</v>
      </c>
      <c r="AR20" s="1">
        <v>602</v>
      </c>
      <c r="AS20" s="27">
        <v>600</v>
      </c>
      <c r="AT20" s="1">
        <v>633</v>
      </c>
    </row>
    <row r="21" spans="1:46" ht="13.5" customHeight="1">
      <c r="A21" s="1">
        <v>20</v>
      </c>
      <c r="B21" s="18">
        <f t="shared" si="0"/>
        <v>11235.800000000001</v>
      </c>
      <c r="C21" s="19">
        <f t="shared" si="1"/>
        <v>21</v>
      </c>
      <c r="D21" s="18">
        <f t="shared" si="2"/>
        <v>10413.800000000001</v>
      </c>
      <c r="E21" s="30" t="s">
        <v>83</v>
      </c>
      <c r="F21" s="30" t="s">
        <v>84</v>
      </c>
      <c r="G21" s="31">
        <v>1980</v>
      </c>
      <c r="H21" s="31" t="s">
        <v>85</v>
      </c>
      <c r="I21" s="1">
        <v>428.800000000001</v>
      </c>
      <c r="J21" s="1">
        <v>637</v>
      </c>
      <c r="K21" s="1">
        <v>524</v>
      </c>
      <c r="M21" s="1">
        <v>704</v>
      </c>
      <c r="O21" s="1">
        <v>448</v>
      </c>
      <c r="P21" s="1">
        <v>635</v>
      </c>
      <c r="Q21" s="1">
        <v>612</v>
      </c>
      <c r="V21" s="1">
        <v>289</v>
      </c>
      <c r="W21" s="1">
        <v>400</v>
      </c>
      <c r="X21" s="1">
        <v>661</v>
      </c>
      <c r="Y21" s="1">
        <v>678</v>
      </c>
      <c r="AB21" s="1">
        <v>640</v>
      </c>
      <c r="AF21" s="1">
        <v>232</v>
      </c>
      <c r="AH21" s="1">
        <v>352</v>
      </c>
      <c r="AJ21" s="1">
        <v>649</v>
      </c>
      <c r="AK21" s="1">
        <v>572</v>
      </c>
      <c r="AL21" s="1">
        <v>744</v>
      </c>
      <c r="AN21" s="1">
        <v>301</v>
      </c>
      <c r="AO21" s="1">
        <v>680</v>
      </c>
      <c r="AR21" s="24">
        <v>478</v>
      </c>
      <c r="AT21" s="1">
        <v>571</v>
      </c>
    </row>
    <row r="22" spans="1:44" ht="13.5" customHeight="1">
      <c r="A22" s="1"/>
      <c r="B22" s="18"/>
      <c r="C22" s="19"/>
      <c r="D22" s="18"/>
      <c r="E22" s="30"/>
      <c r="F22" s="30"/>
      <c r="G22" s="31"/>
      <c r="H22" s="31"/>
      <c r="AR22" s="24"/>
    </row>
    <row r="23" spans="1:44" ht="13.5" customHeight="1">
      <c r="A23" s="1"/>
      <c r="B23" s="18"/>
      <c r="C23" s="19"/>
      <c r="D23" s="18"/>
      <c r="E23" s="30"/>
      <c r="F23" s="30"/>
      <c r="G23" s="31"/>
      <c r="H23" s="31"/>
      <c r="AR23" s="24"/>
    </row>
    <row r="24" spans="1:44" ht="13.5" customHeight="1">
      <c r="A24" s="1"/>
      <c r="B24" s="18"/>
      <c r="C24" s="19"/>
      <c r="D24" s="18"/>
      <c r="E24" s="30"/>
      <c r="F24" s="30"/>
      <c r="G24" s="31"/>
      <c r="H24" s="31"/>
      <c r="AR24" s="24"/>
    </row>
    <row r="25" spans="1:39" ht="13.5" customHeight="1">
      <c r="A25" s="1">
        <v>21</v>
      </c>
      <c r="B25" s="18">
        <f aca="true" t="shared" si="3" ref="B25:B68">SUM(I25:AT25)</f>
        <v>10314.5</v>
      </c>
      <c r="C25" s="19">
        <f aca="true" t="shared" si="4" ref="C25:C68">COUNT(I25:AT25)</f>
        <v>18</v>
      </c>
      <c r="D25" s="18">
        <f aca="true" t="shared" si="5" ref="D25:D68">IF(COUNT(I25:AT25)&gt;0,LARGE(I25:AT25,1),0)+IF(COUNT(I25:AT25)&gt;1,LARGE(I25:AT25,2),0)+IF(COUNT(I25:AT25)&gt;2,LARGE(I25:AT25,3),0)+IF(COUNT(I25:AT25)&gt;3,LARGE(I25:AT25,4),0)+IF(COUNT(I25:AT25)&gt;4,LARGE(I25:AT25,5),0)+IF(COUNT(I25:AT25)&gt;5,LARGE(I25:AT25,6),0)+IF(COUNT(I25:AT25)&gt;6,LARGE(I25:AT25,7),0)+IF(COUNT(I25:AT25)&gt;7,LARGE(I25:AT25,8),0)+IF(COUNT(I25:AT25)&gt;8,LARGE(I25:AT25,9),0)+IF(COUNT(I25:AT25)&gt;9,LARGE(I25:AT25,10),0)+IF(COUNT(I25:AT25)&gt;10,LARGE(I25:AT25,11),0)+IF(COUNT(I25:AT25)&gt;11,LARGE(I25:AT25,12),0)+IF(COUNT(I25:AT25)&gt;12,LARGE(I25:AT25,13),0)+IF(COUNT(I25:AT25)&gt;13,LARGE(I25:AT25,14),0)+IF(COUNT(I25:AT25)&gt;14,LARGE(I25:AT25,15),0)+IF(COUNT(I25:AT25)&gt;15,LARGE(I25:AT25,16),0)+IF(COUNT(I25:AT25)&gt;16,LARGE(I25:AT25,17),0)+IF(COUNT(I25:AT25)&gt;17,LARGE(I25:AT25,18),0)</f>
        <v>10314.5</v>
      </c>
      <c r="E25" s="22" t="s">
        <v>34</v>
      </c>
      <c r="F25" s="22" t="s">
        <v>115</v>
      </c>
      <c r="G25" s="27">
        <v>1970</v>
      </c>
      <c r="H25" s="27" t="s">
        <v>28</v>
      </c>
      <c r="J25" s="23">
        <v>206.5</v>
      </c>
      <c r="K25" s="1">
        <v>667</v>
      </c>
      <c r="L25" s="24">
        <v>267</v>
      </c>
      <c r="R25" s="1">
        <v>572</v>
      </c>
      <c r="S25" s="1">
        <v>738</v>
      </c>
      <c r="W25" s="1">
        <v>467</v>
      </c>
      <c r="Y25" s="1">
        <v>660</v>
      </c>
      <c r="Z25" s="1">
        <v>579</v>
      </c>
      <c r="AA25" s="1">
        <v>638</v>
      </c>
      <c r="AB25" s="1">
        <v>660</v>
      </c>
      <c r="AC25" s="1">
        <v>512</v>
      </c>
      <c r="AD25" s="1">
        <v>501</v>
      </c>
      <c r="AG25" s="1">
        <v>658</v>
      </c>
      <c r="AH25" s="1">
        <v>600</v>
      </c>
      <c r="AI25" s="1">
        <v>524</v>
      </c>
      <c r="AJ25" s="1">
        <v>730</v>
      </c>
      <c r="AK25" s="1">
        <v>750</v>
      </c>
      <c r="AM25" s="1">
        <v>585</v>
      </c>
    </row>
    <row r="26" spans="1:46" ht="13.5" customHeight="1">
      <c r="A26" s="1">
        <v>22</v>
      </c>
      <c r="B26" s="18">
        <f t="shared" si="3"/>
        <v>11085.600000000002</v>
      </c>
      <c r="C26" s="19">
        <f t="shared" si="4"/>
        <v>20</v>
      </c>
      <c r="D26" s="18">
        <f t="shared" si="5"/>
        <v>10309.6</v>
      </c>
      <c r="E26" s="29" t="s">
        <v>124</v>
      </c>
      <c r="F26" s="29" t="s">
        <v>125</v>
      </c>
      <c r="G26" s="28">
        <v>1965</v>
      </c>
      <c r="H26" s="28" t="s">
        <v>121</v>
      </c>
      <c r="J26" s="27"/>
      <c r="K26" s="1">
        <v>452.600000000001</v>
      </c>
      <c r="L26" s="1">
        <v>474</v>
      </c>
      <c r="O26" s="1">
        <v>532</v>
      </c>
      <c r="P26" s="1">
        <v>538</v>
      </c>
      <c r="Q26" s="1">
        <v>551</v>
      </c>
      <c r="R26" s="1">
        <v>597</v>
      </c>
      <c r="S26" s="1">
        <v>619</v>
      </c>
      <c r="Y26" s="1">
        <v>696</v>
      </c>
      <c r="Z26" s="1">
        <v>527</v>
      </c>
      <c r="AA26" s="1">
        <v>617</v>
      </c>
      <c r="AE26" s="1">
        <v>667</v>
      </c>
      <c r="AG26" s="1">
        <v>488</v>
      </c>
      <c r="AH26" s="1">
        <v>400</v>
      </c>
      <c r="AJ26" s="1">
        <v>622</v>
      </c>
      <c r="AK26" s="1">
        <v>536</v>
      </c>
      <c r="AL26" s="1">
        <v>667</v>
      </c>
      <c r="AN26" s="1">
        <v>376</v>
      </c>
      <c r="AO26" s="1">
        <v>720</v>
      </c>
      <c r="AR26" s="24"/>
      <c r="AS26" s="27">
        <v>455</v>
      </c>
      <c r="AT26" s="1">
        <v>551</v>
      </c>
    </row>
    <row r="27" spans="1:46" ht="13.5" customHeight="1">
      <c r="A27" s="1">
        <v>23</v>
      </c>
      <c r="B27" s="18">
        <f t="shared" si="3"/>
        <v>9899</v>
      </c>
      <c r="C27" s="19">
        <f t="shared" si="4"/>
        <v>10</v>
      </c>
      <c r="D27" s="18">
        <f t="shared" si="5"/>
        <v>9899</v>
      </c>
      <c r="E27" s="34" t="s">
        <v>172</v>
      </c>
      <c r="F27" s="34" t="s">
        <v>173</v>
      </c>
      <c r="G27" s="35" t="s">
        <v>174</v>
      </c>
      <c r="H27" s="34" t="s">
        <v>175</v>
      </c>
      <c r="I27" s="27"/>
      <c r="M27" s="1">
        <v>981</v>
      </c>
      <c r="P27" s="1">
        <v>1000</v>
      </c>
      <c r="Q27" s="1">
        <v>980</v>
      </c>
      <c r="S27" s="1">
        <v>1000</v>
      </c>
      <c r="W27" s="1">
        <v>1000</v>
      </c>
      <c r="X27" s="24">
        <v>1000</v>
      </c>
      <c r="Z27" s="1">
        <v>1000</v>
      </c>
      <c r="AB27" s="1">
        <v>980</v>
      </c>
      <c r="AG27" s="1">
        <v>1000</v>
      </c>
      <c r="AT27" s="24">
        <v>958</v>
      </c>
    </row>
    <row r="28" spans="1:40" ht="13.5" customHeight="1">
      <c r="A28" s="1">
        <v>24</v>
      </c>
      <c r="B28" s="18">
        <f t="shared" si="3"/>
        <v>9662.2</v>
      </c>
      <c r="C28" s="19">
        <f t="shared" si="4"/>
        <v>12</v>
      </c>
      <c r="D28" s="18">
        <f t="shared" si="5"/>
        <v>9662.2</v>
      </c>
      <c r="E28" s="30" t="s">
        <v>80</v>
      </c>
      <c r="F28" s="30" t="s">
        <v>81</v>
      </c>
      <c r="G28" s="31">
        <v>1965</v>
      </c>
      <c r="H28" s="31" t="s">
        <v>29</v>
      </c>
      <c r="I28" s="22">
        <v>857.2</v>
      </c>
      <c r="L28" s="24">
        <v>578</v>
      </c>
      <c r="M28" s="1">
        <v>886</v>
      </c>
      <c r="N28" s="1">
        <v>875</v>
      </c>
      <c r="P28" s="1">
        <v>846</v>
      </c>
      <c r="Q28" s="1">
        <v>816</v>
      </c>
      <c r="X28" s="1">
        <v>831</v>
      </c>
      <c r="AB28" s="1">
        <v>800</v>
      </c>
      <c r="AC28" s="1">
        <v>829</v>
      </c>
      <c r="AG28" s="1">
        <v>878</v>
      </c>
      <c r="AH28" s="1">
        <v>768</v>
      </c>
      <c r="AN28" s="1">
        <v>698</v>
      </c>
    </row>
    <row r="29" spans="1:46" ht="13.5" customHeight="1">
      <c r="A29" s="1">
        <v>25</v>
      </c>
      <c r="B29" s="18">
        <f t="shared" si="3"/>
        <v>9547.56</v>
      </c>
      <c r="C29" s="19">
        <f t="shared" si="4"/>
        <v>10</v>
      </c>
      <c r="D29" s="18">
        <f t="shared" si="5"/>
        <v>9547.56</v>
      </c>
      <c r="E29" s="28" t="s">
        <v>154</v>
      </c>
      <c r="F29" s="27" t="s">
        <v>155</v>
      </c>
      <c r="G29" s="28">
        <v>1983</v>
      </c>
      <c r="H29" s="28" t="s">
        <v>152</v>
      </c>
      <c r="L29" s="24">
        <v>955.56</v>
      </c>
      <c r="M29" s="24">
        <v>943</v>
      </c>
      <c r="Q29" s="1">
        <v>950</v>
      </c>
      <c r="R29" s="1">
        <v>958</v>
      </c>
      <c r="X29" s="1">
        <v>955</v>
      </c>
      <c r="AB29" s="1">
        <v>1000</v>
      </c>
      <c r="AC29" s="23">
        <v>952</v>
      </c>
      <c r="AK29" s="23">
        <v>1000</v>
      </c>
      <c r="AQ29" s="24">
        <v>917</v>
      </c>
      <c r="AT29" s="24">
        <v>917</v>
      </c>
    </row>
    <row r="30" spans="1:46" ht="13.5" customHeight="1">
      <c r="A30" s="1">
        <v>26</v>
      </c>
      <c r="B30" s="18">
        <f t="shared" si="3"/>
        <v>12479.400000000001</v>
      </c>
      <c r="C30" s="19">
        <f t="shared" si="4"/>
        <v>29</v>
      </c>
      <c r="D30" s="18">
        <f t="shared" si="5"/>
        <v>9176.400000000001</v>
      </c>
      <c r="E30" s="30" t="s">
        <v>189</v>
      </c>
      <c r="F30" s="30" t="s">
        <v>84</v>
      </c>
      <c r="G30" s="31">
        <v>1971</v>
      </c>
      <c r="H30" s="31" t="s">
        <v>28</v>
      </c>
      <c r="I30" s="22">
        <v>408.400000000001</v>
      </c>
      <c r="J30" s="1">
        <v>582</v>
      </c>
      <c r="K30" s="1">
        <v>405</v>
      </c>
      <c r="L30" s="1">
        <v>339</v>
      </c>
      <c r="M30" s="1">
        <v>620</v>
      </c>
      <c r="N30" s="1">
        <v>563</v>
      </c>
      <c r="O30" s="1">
        <v>578</v>
      </c>
      <c r="P30" s="1">
        <v>558</v>
      </c>
      <c r="Q30" s="1">
        <v>531</v>
      </c>
      <c r="R30" s="1">
        <v>362</v>
      </c>
      <c r="U30" s="24">
        <v>250</v>
      </c>
      <c r="V30" s="1">
        <v>200</v>
      </c>
      <c r="W30" s="24">
        <v>289</v>
      </c>
      <c r="X30" s="1">
        <v>576</v>
      </c>
      <c r="Y30" s="24">
        <v>588</v>
      </c>
      <c r="Z30" s="24">
        <v>316</v>
      </c>
      <c r="AA30" s="1">
        <v>201</v>
      </c>
      <c r="AB30" s="24">
        <v>580</v>
      </c>
      <c r="AC30" s="1">
        <v>439</v>
      </c>
      <c r="AD30" s="1">
        <v>314</v>
      </c>
      <c r="AE30" s="1">
        <v>355</v>
      </c>
      <c r="AF30" s="1">
        <v>357</v>
      </c>
      <c r="AG30" s="1">
        <v>463</v>
      </c>
      <c r="AH30" s="24"/>
      <c r="AK30" s="1">
        <v>500</v>
      </c>
      <c r="AL30" s="24">
        <v>394</v>
      </c>
      <c r="AM30" s="24">
        <v>556</v>
      </c>
      <c r="AN30" s="1">
        <v>320</v>
      </c>
      <c r="AQ30" s="1">
        <v>442</v>
      </c>
      <c r="AR30" s="1">
        <v>393</v>
      </c>
      <c r="AS30" s="25"/>
      <c r="AT30" s="26"/>
    </row>
    <row r="31" spans="1:40" ht="13.5" customHeight="1">
      <c r="A31" s="1">
        <v>27</v>
      </c>
      <c r="B31" s="18">
        <f t="shared" si="3"/>
        <v>9035</v>
      </c>
      <c r="C31" s="19">
        <f t="shared" si="4"/>
        <v>12</v>
      </c>
      <c r="D31" s="18">
        <f t="shared" si="5"/>
        <v>9035</v>
      </c>
      <c r="E31" s="29" t="s">
        <v>136</v>
      </c>
      <c r="F31" s="29" t="s">
        <v>122</v>
      </c>
      <c r="G31" s="28">
        <v>1964</v>
      </c>
      <c r="H31" s="28" t="s">
        <v>28</v>
      </c>
      <c r="I31" s="1">
        <v>837</v>
      </c>
      <c r="K31" s="24">
        <v>568</v>
      </c>
      <c r="L31" s="24">
        <v>600</v>
      </c>
      <c r="M31" s="1">
        <v>891</v>
      </c>
      <c r="N31" s="1">
        <v>833</v>
      </c>
      <c r="P31" s="1">
        <v>750</v>
      </c>
      <c r="X31" s="1">
        <v>763</v>
      </c>
      <c r="AC31" s="1">
        <v>707</v>
      </c>
      <c r="AE31" s="1">
        <v>822</v>
      </c>
      <c r="AG31" s="1">
        <v>829</v>
      </c>
      <c r="AM31" s="1">
        <v>756</v>
      </c>
      <c r="AN31" s="1">
        <v>679</v>
      </c>
    </row>
    <row r="32" spans="1:46" ht="13.5" customHeight="1">
      <c r="A32" s="1">
        <v>28</v>
      </c>
      <c r="B32" s="18">
        <f t="shared" si="3"/>
        <v>8937.399999999998</v>
      </c>
      <c r="C32" s="19">
        <f t="shared" si="4"/>
        <v>19</v>
      </c>
      <c r="D32" s="18">
        <f t="shared" si="5"/>
        <v>8807.4</v>
      </c>
      <c r="E32" s="29" t="s">
        <v>109</v>
      </c>
      <c r="F32" s="22" t="s">
        <v>160</v>
      </c>
      <c r="G32" s="28">
        <v>1979</v>
      </c>
      <c r="H32" s="28" t="s">
        <v>23</v>
      </c>
      <c r="J32" s="1">
        <v>703</v>
      </c>
      <c r="L32" s="24">
        <v>333.399999999999</v>
      </c>
      <c r="M32" s="24">
        <v>395</v>
      </c>
      <c r="N32" s="24">
        <v>615</v>
      </c>
      <c r="P32" s="1">
        <v>500</v>
      </c>
      <c r="Q32" s="1">
        <v>150</v>
      </c>
      <c r="U32" s="24">
        <v>371</v>
      </c>
      <c r="W32" s="1">
        <v>422</v>
      </c>
      <c r="Y32" s="24">
        <v>549</v>
      </c>
      <c r="AB32" s="1">
        <v>130</v>
      </c>
      <c r="AE32" s="24">
        <v>488</v>
      </c>
      <c r="AF32" s="1">
        <v>482</v>
      </c>
      <c r="AH32" s="1">
        <v>608</v>
      </c>
      <c r="AJ32" s="24">
        <v>577</v>
      </c>
      <c r="AK32" s="23">
        <v>412</v>
      </c>
      <c r="AM32" s="24">
        <v>630</v>
      </c>
      <c r="AR32" s="1">
        <v>569</v>
      </c>
      <c r="AS32" s="22">
        <v>524</v>
      </c>
      <c r="AT32" s="24">
        <v>479</v>
      </c>
    </row>
    <row r="33" spans="1:44" ht="13.5" customHeight="1">
      <c r="A33" s="1">
        <v>29</v>
      </c>
      <c r="B33" s="18">
        <f t="shared" si="3"/>
        <v>10550.400000000001</v>
      </c>
      <c r="C33" s="19">
        <f t="shared" si="4"/>
        <v>26</v>
      </c>
      <c r="D33" s="18">
        <f t="shared" si="5"/>
        <v>8731</v>
      </c>
      <c r="E33" s="30" t="s">
        <v>54</v>
      </c>
      <c r="F33" s="30" t="s">
        <v>86</v>
      </c>
      <c r="G33" s="31">
        <v>1970</v>
      </c>
      <c r="H33" s="31" t="s">
        <v>35</v>
      </c>
      <c r="I33" s="1">
        <v>306.400000000001</v>
      </c>
      <c r="J33" s="1">
        <v>405</v>
      </c>
      <c r="K33" s="1">
        <v>381</v>
      </c>
      <c r="L33" s="1">
        <v>393</v>
      </c>
      <c r="M33" s="1">
        <v>636</v>
      </c>
      <c r="N33" s="1">
        <v>458</v>
      </c>
      <c r="O33" s="1">
        <v>415</v>
      </c>
      <c r="P33" s="1">
        <v>462</v>
      </c>
      <c r="Q33" s="1">
        <v>490</v>
      </c>
      <c r="R33" s="1">
        <v>252</v>
      </c>
      <c r="S33" s="1">
        <v>429</v>
      </c>
      <c r="W33" s="1">
        <v>333</v>
      </c>
      <c r="X33" s="1">
        <v>441</v>
      </c>
      <c r="Y33" s="1">
        <v>481</v>
      </c>
      <c r="Z33" s="1">
        <v>421</v>
      </c>
      <c r="AA33" s="1">
        <v>553</v>
      </c>
      <c r="AB33" s="1">
        <v>520</v>
      </c>
      <c r="AC33" s="1">
        <v>414</v>
      </c>
      <c r="AD33" s="1">
        <v>345</v>
      </c>
      <c r="AE33" s="1">
        <v>578</v>
      </c>
      <c r="AH33" s="1">
        <v>296</v>
      </c>
      <c r="AK33" s="23">
        <v>177</v>
      </c>
      <c r="AL33" s="1">
        <v>693</v>
      </c>
      <c r="AM33" s="1">
        <v>561</v>
      </c>
      <c r="AQ33" s="24">
        <v>83</v>
      </c>
      <c r="AR33" s="24">
        <v>27</v>
      </c>
    </row>
    <row r="34" spans="1:46" ht="13.5" customHeight="1">
      <c r="A34" s="1">
        <v>30</v>
      </c>
      <c r="B34" s="18">
        <f t="shared" si="3"/>
        <v>8716.600000000002</v>
      </c>
      <c r="C34" s="19">
        <f t="shared" si="4"/>
        <v>14</v>
      </c>
      <c r="D34" s="18">
        <f t="shared" si="5"/>
        <v>8716.600000000002</v>
      </c>
      <c r="E34" s="22" t="s">
        <v>192</v>
      </c>
      <c r="F34" s="22" t="s">
        <v>94</v>
      </c>
      <c r="G34" s="27">
        <v>1984</v>
      </c>
      <c r="H34" s="27" t="s">
        <v>48</v>
      </c>
      <c r="I34" s="27"/>
      <c r="J34" s="1">
        <v>391.600000000001</v>
      </c>
      <c r="K34" s="24">
        <v>298</v>
      </c>
      <c r="L34" s="24">
        <v>556</v>
      </c>
      <c r="M34" s="24">
        <v>880</v>
      </c>
      <c r="O34" s="1">
        <v>246</v>
      </c>
      <c r="W34" s="1">
        <v>733</v>
      </c>
      <c r="X34" s="1">
        <v>841</v>
      </c>
      <c r="Z34" s="24">
        <v>900</v>
      </c>
      <c r="AB34" s="1">
        <v>478</v>
      </c>
      <c r="AC34" s="24">
        <v>805</v>
      </c>
      <c r="AD34" s="1">
        <v>766</v>
      </c>
      <c r="AN34" s="1">
        <v>168</v>
      </c>
      <c r="AO34" s="1">
        <v>800</v>
      </c>
      <c r="AR34" s="24"/>
      <c r="AT34" s="24">
        <v>854</v>
      </c>
    </row>
    <row r="35" spans="1:46" ht="13.5" customHeight="1">
      <c r="A35" s="1">
        <v>31</v>
      </c>
      <c r="B35" s="18">
        <f t="shared" si="3"/>
        <v>8642.000000000004</v>
      </c>
      <c r="C35" s="19">
        <f t="shared" si="4"/>
        <v>15</v>
      </c>
      <c r="D35" s="18">
        <f t="shared" si="5"/>
        <v>8642.000000000004</v>
      </c>
      <c r="E35" s="36" t="s">
        <v>164</v>
      </c>
      <c r="F35" s="36" t="s">
        <v>165</v>
      </c>
      <c r="G35" s="37">
        <v>27760</v>
      </c>
      <c r="H35" s="38" t="s">
        <v>166</v>
      </c>
      <c r="J35" s="1">
        <v>689</v>
      </c>
      <c r="M35" s="24">
        <v>433.000000000004</v>
      </c>
      <c r="P35" s="1">
        <v>575</v>
      </c>
      <c r="Q35" s="1">
        <v>530</v>
      </c>
      <c r="R35" s="1">
        <v>714</v>
      </c>
      <c r="S35" s="1">
        <v>786</v>
      </c>
      <c r="U35" s="24">
        <v>428</v>
      </c>
      <c r="AA35" s="24">
        <v>501</v>
      </c>
      <c r="AB35" s="24">
        <v>429</v>
      </c>
      <c r="AC35" s="1">
        <v>610</v>
      </c>
      <c r="AD35" s="1">
        <v>470</v>
      </c>
      <c r="AJ35" s="24">
        <v>615</v>
      </c>
      <c r="AR35" s="1">
        <v>647</v>
      </c>
      <c r="AS35" s="27">
        <v>673</v>
      </c>
      <c r="AT35" s="24">
        <v>542</v>
      </c>
    </row>
    <row r="36" spans="1:46" ht="13.5" customHeight="1">
      <c r="A36" s="1">
        <v>32</v>
      </c>
      <c r="B36" s="18">
        <f t="shared" si="3"/>
        <v>12694</v>
      </c>
      <c r="C36" s="19">
        <f t="shared" si="4"/>
        <v>35</v>
      </c>
      <c r="D36" s="18">
        <f t="shared" si="5"/>
        <v>8616</v>
      </c>
      <c r="E36" s="22" t="s">
        <v>91</v>
      </c>
      <c r="F36" s="22" t="s">
        <v>92</v>
      </c>
      <c r="G36" s="27">
        <v>1951</v>
      </c>
      <c r="H36" s="27" t="s">
        <v>93</v>
      </c>
      <c r="J36" s="27">
        <v>736</v>
      </c>
      <c r="K36" s="1">
        <v>500</v>
      </c>
      <c r="L36" s="24">
        <v>222</v>
      </c>
      <c r="M36" s="24">
        <v>282</v>
      </c>
      <c r="N36" s="1">
        <v>604</v>
      </c>
      <c r="O36" s="1">
        <v>545</v>
      </c>
      <c r="P36" s="1">
        <v>481</v>
      </c>
      <c r="Q36" s="1">
        <v>200</v>
      </c>
      <c r="R36" s="1">
        <v>420</v>
      </c>
      <c r="S36" s="1">
        <v>524</v>
      </c>
      <c r="U36" s="1">
        <v>385</v>
      </c>
      <c r="V36" s="1">
        <v>133</v>
      </c>
      <c r="W36" s="1">
        <v>378</v>
      </c>
      <c r="X36" s="1">
        <v>491</v>
      </c>
      <c r="Y36" s="1">
        <v>606</v>
      </c>
      <c r="Z36" s="24">
        <v>400</v>
      </c>
      <c r="AA36" s="23">
        <v>382</v>
      </c>
      <c r="AB36" s="1">
        <v>174</v>
      </c>
      <c r="AC36" s="23">
        <v>96</v>
      </c>
      <c r="AD36" s="1">
        <v>251</v>
      </c>
      <c r="AE36" s="1">
        <v>311</v>
      </c>
      <c r="AF36" s="1">
        <v>304</v>
      </c>
      <c r="AG36" s="1">
        <v>366</v>
      </c>
      <c r="AH36" s="1">
        <v>264</v>
      </c>
      <c r="AI36" s="1">
        <v>215</v>
      </c>
      <c r="AJ36" s="24">
        <v>269</v>
      </c>
      <c r="AK36" s="1">
        <v>393</v>
      </c>
      <c r="AL36" s="24">
        <v>455</v>
      </c>
      <c r="AM36" s="1">
        <v>390</v>
      </c>
      <c r="AN36" s="1">
        <v>206</v>
      </c>
      <c r="AO36" s="24">
        <v>560</v>
      </c>
      <c r="AQ36" s="1">
        <v>333</v>
      </c>
      <c r="AR36" s="1">
        <v>301</v>
      </c>
      <c r="AS36" s="39">
        <v>191</v>
      </c>
      <c r="AT36" s="26">
        <v>326</v>
      </c>
    </row>
    <row r="37" spans="1:41" ht="13.5" customHeight="1">
      <c r="A37" s="1">
        <v>33</v>
      </c>
      <c r="B37" s="18">
        <f t="shared" si="3"/>
        <v>8977</v>
      </c>
      <c r="C37" s="19">
        <f t="shared" si="4"/>
        <v>21</v>
      </c>
      <c r="D37" s="18">
        <f t="shared" si="5"/>
        <v>8350.000000000002</v>
      </c>
      <c r="E37" s="29" t="s">
        <v>128</v>
      </c>
      <c r="F37" s="29" t="s">
        <v>129</v>
      </c>
      <c r="G37" s="28">
        <v>1957</v>
      </c>
      <c r="H37" s="28" t="s">
        <v>31</v>
      </c>
      <c r="J37" s="27"/>
      <c r="K37" s="1">
        <v>286.000000000001</v>
      </c>
      <c r="L37" s="1">
        <v>298</v>
      </c>
      <c r="M37" s="1">
        <v>553</v>
      </c>
      <c r="N37" s="1">
        <v>500</v>
      </c>
      <c r="P37" s="1">
        <v>500</v>
      </c>
      <c r="Q37" s="1">
        <v>510</v>
      </c>
      <c r="S37" s="1">
        <v>453</v>
      </c>
      <c r="U37" s="1">
        <v>231</v>
      </c>
      <c r="X37" s="1">
        <v>373</v>
      </c>
      <c r="Y37" s="1">
        <v>535</v>
      </c>
      <c r="AB37" s="1">
        <v>500</v>
      </c>
      <c r="AC37" s="1">
        <v>390</v>
      </c>
      <c r="AD37" s="1">
        <v>158</v>
      </c>
      <c r="AE37" s="1">
        <v>400</v>
      </c>
      <c r="AG37" s="1">
        <v>414</v>
      </c>
      <c r="AI37" s="1">
        <v>238</v>
      </c>
      <c r="AJ37" s="1">
        <v>541</v>
      </c>
      <c r="AK37" s="1">
        <v>464</v>
      </c>
      <c r="AL37" s="1">
        <v>565</v>
      </c>
      <c r="AM37" s="1">
        <v>488</v>
      </c>
      <c r="AO37" s="1">
        <v>580</v>
      </c>
    </row>
    <row r="38" spans="1:43" ht="13.5" customHeight="1">
      <c r="A38" s="1">
        <v>34</v>
      </c>
      <c r="B38" s="18">
        <f t="shared" si="3"/>
        <v>7985.58</v>
      </c>
      <c r="C38" s="19">
        <f t="shared" si="4"/>
        <v>10</v>
      </c>
      <c r="D38" s="18">
        <f t="shared" si="5"/>
        <v>7985.58</v>
      </c>
      <c r="E38" s="28" t="s">
        <v>156</v>
      </c>
      <c r="F38" s="27" t="s">
        <v>157</v>
      </c>
      <c r="G38" s="28">
        <v>1964</v>
      </c>
      <c r="H38" s="28" t="s">
        <v>119</v>
      </c>
      <c r="L38" s="24">
        <v>755.58</v>
      </c>
      <c r="M38" s="24"/>
      <c r="N38" s="24">
        <v>492</v>
      </c>
      <c r="O38" s="1">
        <v>890</v>
      </c>
      <c r="X38" s="1">
        <v>887</v>
      </c>
      <c r="Y38" s="24">
        <v>882</v>
      </c>
      <c r="AF38" s="1">
        <v>857</v>
      </c>
      <c r="AG38" s="1">
        <v>740</v>
      </c>
      <c r="AH38" s="23">
        <v>792</v>
      </c>
      <c r="AL38" s="1">
        <v>898</v>
      </c>
      <c r="AQ38" s="24">
        <v>792</v>
      </c>
    </row>
    <row r="39" spans="1:44" ht="13.5" customHeight="1">
      <c r="A39" s="1">
        <v>35</v>
      </c>
      <c r="B39" s="18">
        <f t="shared" si="3"/>
        <v>7537.84</v>
      </c>
      <c r="C39" s="19">
        <f t="shared" si="4"/>
        <v>12</v>
      </c>
      <c r="D39" s="18">
        <f t="shared" si="5"/>
        <v>7537.84</v>
      </c>
      <c r="E39" s="22" t="s">
        <v>108</v>
      </c>
      <c r="F39" s="22" t="s">
        <v>99</v>
      </c>
      <c r="G39" s="27">
        <v>1992</v>
      </c>
      <c r="H39" s="27" t="s">
        <v>93</v>
      </c>
      <c r="J39" s="1">
        <v>722.84</v>
      </c>
      <c r="K39" s="24">
        <v>460</v>
      </c>
      <c r="M39" s="24">
        <v>528</v>
      </c>
      <c r="P39" s="1">
        <v>700</v>
      </c>
      <c r="T39" s="1">
        <v>470</v>
      </c>
      <c r="U39" s="1">
        <v>712</v>
      </c>
      <c r="AC39" s="1">
        <v>658</v>
      </c>
      <c r="AD39" s="1">
        <v>641</v>
      </c>
      <c r="AH39" s="1">
        <v>664</v>
      </c>
      <c r="AJ39" s="24">
        <v>538</v>
      </c>
      <c r="AQ39" s="1">
        <v>692</v>
      </c>
      <c r="AR39" s="1">
        <v>752</v>
      </c>
    </row>
    <row r="40" spans="1:46" ht="13.5" customHeight="1">
      <c r="A40" s="1">
        <v>36</v>
      </c>
      <c r="B40" s="18">
        <f t="shared" si="3"/>
        <v>7455.5</v>
      </c>
      <c r="C40" s="19">
        <f t="shared" si="4"/>
        <v>10</v>
      </c>
      <c r="D40" s="18">
        <f t="shared" si="5"/>
        <v>7455.5</v>
      </c>
      <c r="E40" s="29" t="s">
        <v>150</v>
      </c>
      <c r="F40" s="22" t="s">
        <v>122</v>
      </c>
      <c r="G40" s="28">
        <v>1959</v>
      </c>
      <c r="H40" s="28" t="s">
        <v>134</v>
      </c>
      <c r="L40" s="1">
        <v>689.5</v>
      </c>
      <c r="M40" s="1">
        <v>797</v>
      </c>
      <c r="N40" s="1">
        <v>708</v>
      </c>
      <c r="O40" s="24"/>
      <c r="P40" s="24">
        <v>625</v>
      </c>
      <c r="R40" s="1">
        <v>698</v>
      </c>
      <c r="S40" s="1">
        <v>833</v>
      </c>
      <c r="U40" s="24"/>
      <c r="W40" s="24"/>
      <c r="X40" s="1">
        <v>814</v>
      </c>
      <c r="Y40" s="1">
        <v>857</v>
      </c>
      <c r="AC40" s="1">
        <v>634</v>
      </c>
      <c r="AE40" s="1">
        <v>800</v>
      </c>
      <c r="AH40" s="24"/>
      <c r="AS40" s="25"/>
      <c r="AT40" s="26"/>
    </row>
    <row r="41" spans="1:45" ht="13.5" customHeight="1">
      <c r="A41" s="1">
        <v>37</v>
      </c>
      <c r="B41" s="18">
        <f t="shared" si="3"/>
        <v>7346.800000000001</v>
      </c>
      <c r="C41" s="19">
        <f t="shared" si="4"/>
        <v>17</v>
      </c>
      <c r="D41" s="18">
        <f t="shared" si="5"/>
        <v>7346.800000000001</v>
      </c>
      <c r="E41" s="40" t="s">
        <v>191</v>
      </c>
      <c r="F41" s="40" t="s">
        <v>146</v>
      </c>
      <c r="G41" s="27">
        <v>1979</v>
      </c>
      <c r="H41" s="41" t="s">
        <v>28</v>
      </c>
      <c r="Z41" s="24"/>
      <c r="AA41" s="1">
        <v>425</v>
      </c>
      <c r="AB41" s="24">
        <v>381</v>
      </c>
      <c r="AC41" s="24">
        <v>332.800000000001</v>
      </c>
      <c r="AD41" s="1">
        <v>376</v>
      </c>
      <c r="AE41" s="24">
        <v>386</v>
      </c>
      <c r="AG41" s="1">
        <v>390</v>
      </c>
      <c r="AH41" s="1">
        <v>408</v>
      </c>
      <c r="AI41" s="1">
        <v>381</v>
      </c>
      <c r="AJ41" s="24">
        <v>384</v>
      </c>
      <c r="AK41" s="24">
        <v>445</v>
      </c>
      <c r="AL41" s="24">
        <v>727</v>
      </c>
      <c r="AM41" s="24">
        <v>741</v>
      </c>
      <c r="AN41" s="1">
        <v>490</v>
      </c>
      <c r="AO41" s="24">
        <v>199</v>
      </c>
      <c r="AQ41" s="24">
        <v>417</v>
      </c>
      <c r="AR41" s="1">
        <v>530</v>
      </c>
      <c r="AS41" s="22">
        <v>334</v>
      </c>
    </row>
    <row r="42" spans="1:41" ht="13.5" customHeight="1">
      <c r="A42" s="1">
        <v>38</v>
      </c>
      <c r="B42" s="18">
        <f t="shared" si="3"/>
        <v>7300</v>
      </c>
      <c r="C42" s="19">
        <f t="shared" si="4"/>
        <v>11</v>
      </c>
      <c r="D42" s="18">
        <f t="shared" si="5"/>
        <v>7300</v>
      </c>
      <c r="E42" s="28" t="s">
        <v>107</v>
      </c>
      <c r="F42" s="28" t="s">
        <v>141</v>
      </c>
      <c r="G42" s="28">
        <v>1985</v>
      </c>
      <c r="H42" s="28"/>
      <c r="I42" s="24"/>
      <c r="J42" s="1">
        <v>811</v>
      </c>
      <c r="K42" s="24">
        <v>352</v>
      </c>
      <c r="L42" s="1">
        <v>784</v>
      </c>
      <c r="O42" s="1">
        <v>779</v>
      </c>
      <c r="P42" s="1">
        <v>769</v>
      </c>
      <c r="U42" s="24">
        <v>514</v>
      </c>
      <c r="AG42" s="1">
        <v>600</v>
      </c>
      <c r="AH42" s="1">
        <v>640</v>
      </c>
      <c r="AL42" s="24">
        <v>849</v>
      </c>
      <c r="AN42" s="1">
        <v>660</v>
      </c>
      <c r="AO42" s="24">
        <v>542</v>
      </c>
    </row>
    <row r="43" spans="1:46" ht="13.5" customHeight="1">
      <c r="A43" s="1">
        <v>39</v>
      </c>
      <c r="B43" s="18">
        <f t="shared" si="3"/>
        <v>7004.8</v>
      </c>
      <c r="C43" s="19">
        <f t="shared" si="4"/>
        <v>10</v>
      </c>
      <c r="D43" s="18">
        <f t="shared" si="5"/>
        <v>7004.8</v>
      </c>
      <c r="E43" s="28" t="s">
        <v>113</v>
      </c>
      <c r="F43" s="28" t="s">
        <v>103</v>
      </c>
      <c r="G43" s="28">
        <v>1963</v>
      </c>
      <c r="H43" s="28"/>
      <c r="N43" s="24">
        <v>722.8</v>
      </c>
      <c r="P43" s="1">
        <v>725</v>
      </c>
      <c r="R43" s="1">
        <v>798</v>
      </c>
      <c r="X43" s="1">
        <v>750</v>
      </c>
      <c r="AE43" s="24">
        <v>642</v>
      </c>
      <c r="AH43" s="1">
        <v>696</v>
      </c>
      <c r="AK43" s="23">
        <v>588</v>
      </c>
      <c r="AL43" s="24">
        <v>788</v>
      </c>
      <c r="AR43" s="1">
        <v>732</v>
      </c>
      <c r="AT43" s="24">
        <v>563</v>
      </c>
    </row>
    <row r="44" spans="1:44" ht="13.5" customHeight="1">
      <c r="A44" s="1">
        <v>40</v>
      </c>
      <c r="B44" s="18">
        <f t="shared" si="3"/>
        <v>7486</v>
      </c>
      <c r="C44" s="19">
        <f t="shared" si="4"/>
        <v>23</v>
      </c>
      <c r="D44" s="18">
        <f t="shared" si="5"/>
        <v>6556</v>
      </c>
      <c r="E44" s="22" t="s">
        <v>37</v>
      </c>
      <c r="F44" s="22" t="s">
        <v>87</v>
      </c>
      <c r="G44" s="27">
        <v>1968</v>
      </c>
      <c r="H44" s="27" t="s">
        <v>35</v>
      </c>
      <c r="I44" s="24">
        <v>245</v>
      </c>
      <c r="J44" s="27">
        <v>527</v>
      </c>
      <c r="K44" s="1">
        <v>262</v>
      </c>
      <c r="L44" s="1">
        <v>379</v>
      </c>
      <c r="M44" s="1">
        <v>568</v>
      </c>
      <c r="N44" s="1">
        <v>542</v>
      </c>
      <c r="O44" s="1">
        <v>227</v>
      </c>
      <c r="P44" s="1">
        <v>288</v>
      </c>
      <c r="Q44" s="1">
        <v>347</v>
      </c>
      <c r="R44" s="1">
        <v>227</v>
      </c>
      <c r="W44" s="1">
        <v>111</v>
      </c>
      <c r="X44" s="1">
        <v>288</v>
      </c>
      <c r="Y44" s="1">
        <v>409</v>
      </c>
      <c r="Z44" s="1">
        <v>211</v>
      </c>
      <c r="AA44" s="1">
        <v>297</v>
      </c>
      <c r="AB44" s="1">
        <v>360</v>
      </c>
      <c r="AC44" s="1">
        <v>366</v>
      </c>
      <c r="AD44" s="1">
        <v>236</v>
      </c>
      <c r="AE44" s="1">
        <v>333</v>
      </c>
      <c r="AH44" s="1">
        <v>248</v>
      </c>
      <c r="AK44" s="1">
        <v>322</v>
      </c>
      <c r="AL44" s="1">
        <v>539</v>
      </c>
      <c r="AQ44" s="1">
        <v>154</v>
      </c>
      <c r="AR44" s="24"/>
    </row>
    <row r="45" spans="1:46" ht="13.5" customHeight="1">
      <c r="A45" s="1">
        <v>41</v>
      </c>
      <c r="B45" s="18">
        <f t="shared" si="3"/>
        <v>6554.800000000001</v>
      </c>
      <c r="C45" s="19">
        <f t="shared" si="4"/>
        <v>14</v>
      </c>
      <c r="D45" s="18">
        <f t="shared" si="5"/>
        <v>6554.800000000001</v>
      </c>
      <c r="E45" s="42" t="s">
        <v>187</v>
      </c>
      <c r="F45" s="1" t="s">
        <v>188</v>
      </c>
      <c r="G45" s="42">
        <v>1966</v>
      </c>
      <c r="H45" s="42" t="s">
        <v>60</v>
      </c>
      <c r="N45" s="1">
        <v>538</v>
      </c>
      <c r="T45" s="1">
        <v>656.800000000001</v>
      </c>
      <c r="U45" s="1">
        <v>256</v>
      </c>
      <c r="AB45" s="1">
        <v>391</v>
      </c>
      <c r="AC45" s="24">
        <v>472</v>
      </c>
      <c r="AF45" s="1">
        <v>465</v>
      </c>
      <c r="AJ45" s="24">
        <v>500</v>
      </c>
      <c r="AK45" s="24">
        <v>389</v>
      </c>
      <c r="AL45" s="24">
        <v>697</v>
      </c>
      <c r="AN45" s="1">
        <v>414</v>
      </c>
      <c r="AO45" s="24">
        <v>256</v>
      </c>
      <c r="AR45" s="1">
        <v>608</v>
      </c>
      <c r="AS45" s="22">
        <v>474</v>
      </c>
      <c r="AT45" s="24">
        <v>438</v>
      </c>
    </row>
    <row r="46" spans="1:44" ht="13.5" customHeight="1">
      <c r="A46" s="1">
        <v>42</v>
      </c>
      <c r="B46" s="18">
        <f t="shared" si="3"/>
        <v>6303</v>
      </c>
      <c r="C46" s="19">
        <f t="shared" si="4"/>
        <v>10</v>
      </c>
      <c r="D46" s="18">
        <f t="shared" si="5"/>
        <v>6303</v>
      </c>
      <c r="E46" s="22" t="s">
        <v>56</v>
      </c>
      <c r="F46" s="22" t="s">
        <v>90</v>
      </c>
      <c r="G46" s="27">
        <v>1981</v>
      </c>
      <c r="H46" s="27" t="s">
        <v>35</v>
      </c>
      <c r="J46" s="27">
        <v>747</v>
      </c>
      <c r="K46" s="1">
        <v>619</v>
      </c>
      <c r="L46" s="1">
        <v>609</v>
      </c>
      <c r="M46" s="1">
        <v>735</v>
      </c>
      <c r="N46" s="1">
        <v>625</v>
      </c>
      <c r="O46" s="1">
        <v>662</v>
      </c>
      <c r="P46" s="1">
        <v>615</v>
      </c>
      <c r="Z46" s="1">
        <v>474</v>
      </c>
      <c r="AA46" s="1">
        <v>681</v>
      </c>
      <c r="AC46" s="1">
        <v>536</v>
      </c>
      <c r="AR46" s="24"/>
    </row>
    <row r="47" spans="1:46" ht="13.5" customHeight="1">
      <c r="A47" s="1">
        <v>43</v>
      </c>
      <c r="B47" s="18">
        <f t="shared" si="3"/>
        <v>5923.4400000000005</v>
      </c>
      <c r="C47" s="19">
        <f t="shared" si="4"/>
        <v>17</v>
      </c>
      <c r="D47" s="18">
        <f t="shared" si="5"/>
        <v>5923.4400000000005</v>
      </c>
      <c r="E47" s="22" t="s">
        <v>110</v>
      </c>
      <c r="F47" s="22" t="s">
        <v>76</v>
      </c>
      <c r="G47" s="27">
        <v>1983</v>
      </c>
      <c r="H47" s="27" t="s">
        <v>93</v>
      </c>
      <c r="I47" s="27"/>
      <c r="J47" s="1">
        <v>621.440000000001</v>
      </c>
      <c r="K47" s="1">
        <v>714</v>
      </c>
      <c r="L47" s="1">
        <v>96</v>
      </c>
      <c r="P47" s="1">
        <v>519</v>
      </c>
      <c r="R47" s="1">
        <v>194</v>
      </c>
      <c r="W47" s="1">
        <v>133</v>
      </c>
      <c r="X47" s="1">
        <v>115</v>
      </c>
      <c r="Y47" s="24">
        <v>422</v>
      </c>
      <c r="Z47" s="24">
        <v>300</v>
      </c>
      <c r="AA47" s="1">
        <v>659</v>
      </c>
      <c r="AC47" s="24">
        <v>305</v>
      </c>
      <c r="AH47" s="1">
        <v>312</v>
      </c>
      <c r="AL47" s="24">
        <v>303</v>
      </c>
      <c r="AM47" s="24">
        <v>482</v>
      </c>
      <c r="AR47" s="24">
        <v>249</v>
      </c>
      <c r="AS47" s="27">
        <v>436</v>
      </c>
      <c r="AT47" s="24">
        <v>63</v>
      </c>
    </row>
    <row r="48" spans="1:44" ht="13.5" customHeight="1">
      <c r="A48" s="1">
        <v>44</v>
      </c>
      <c r="B48" s="18">
        <f t="shared" si="3"/>
        <v>5821.999999999997</v>
      </c>
      <c r="C48" s="19">
        <f t="shared" si="4"/>
        <v>13</v>
      </c>
      <c r="D48" s="18">
        <f t="shared" si="5"/>
        <v>5821.999999999997</v>
      </c>
      <c r="E48" s="36" t="s">
        <v>185</v>
      </c>
      <c r="F48" s="36" t="s">
        <v>163</v>
      </c>
      <c r="G48" s="37">
        <v>25569</v>
      </c>
      <c r="H48" s="38" t="s">
        <v>153</v>
      </c>
      <c r="L48" s="1">
        <v>447</v>
      </c>
      <c r="M48" s="24">
        <v>609.999999999997</v>
      </c>
      <c r="P48" s="1">
        <v>375</v>
      </c>
      <c r="R48" s="1">
        <v>454</v>
      </c>
      <c r="S48" s="24">
        <v>395</v>
      </c>
      <c r="Z48" s="1">
        <v>369</v>
      </c>
      <c r="AA48" s="1">
        <v>531</v>
      </c>
      <c r="AB48" s="1">
        <v>540</v>
      </c>
      <c r="AC48" s="1">
        <v>488</v>
      </c>
      <c r="AE48" s="1">
        <v>444</v>
      </c>
      <c r="AM48" s="1">
        <v>463</v>
      </c>
      <c r="AN48" s="1">
        <v>339</v>
      </c>
      <c r="AR48" s="1">
        <v>367</v>
      </c>
    </row>
    <row r="49" spans="1:46" ht="13.5" customHeight="1">
      <c r="A49" s="1">
        <v>45</v>
      </c>
      <c r="B49" s="18">
        <f t="shared" si="3"/>
        <v>5474.4000000000015</v>
      </c>
      <c r="C49" s="19">
        <f t="shared" si="4"/>
        <v>15</v>
      </c>
      <c r="D49" s="18">
        <f t="shared" si="5"/>
        <v>5474.4000000000015</v>
      </c>
      <c r="E49" s="22" t="s">
        <v>4</v>
      </c>
      <c r="F49" s="22" t="s">
        <v>111</v>
      </c>
      <c r="G49" s="27">
        <v>1972</v>
      </c>
      <c r="H49" s="27"/>
      <c r="I49" s="22"/>
      <c r="J49" s="1">
        <v>425.400000000001</v>
      </c>
      <c r="K49" s="24"/>
      <c r="O49" s="24"/>
      <c r="P49" s="24">
        <v>275</v>
      </c>
      <c r="T49" s="1">
        <v>438</v>
      </c>
      <c r="U49" s="24"/>
      <c r="W49" s="24">
        <v>222</v>
      </c>
      <c r="X49" s="1">
        <v>322</v>
      </c>
      <c r="Y49" s="24">
        <v>294</v>
      </c>
      <c r="Z49" s="24"/>
      <c r="AA49" s="24"/>
      <c r="AB49" s="24">
        <v>191</v>
      </c>
      <c r="AJ49" s="1">
        <v>514</v>
      </c>
      <c r="AK49" s="1">
        <v>429</v>
      </c>
      <c r="AL49" s="1">
        <v>488</v>
      </c>
      <c r="AM49" s="1">
        <v>439</v>
      </c>
      <c r="AN49" s="1">
        <v>263</v>
      </c>
      <c r="AO49" s="1">
        <v>500</v>
      </c>
      <c r="AQ49" s="1">
        <v>365</v>
      </c>
      <c r="AS49" s="25">
        <v>309</v>
      </c>
      <c r="AT49" s="26"/>
    </row>
    <row r="50" spans="1:45" ht="13.5" customHeight="1">
      <c r="A50" s="1">
        <v>46</v>
      </c>
      <c r="B50" s="18">
        <f t="shared" si="3"/>
        <v>5043.0599999999995</v>
      </c>
      <c r="C50" s="19">
        <f t="shared" si="4"/>
        <v>11</v>
      </c>
      <c r="D50" s="18">
        <f t="shared" si="5"/>
        <v>5043.059999999999</v>
      </c>
      <c r="E50" s="28" t="s">
        <v>158</v>
      </c>
      <c r="F50" s="27" t="s">
        <v>159</v>
      </c>
      <c r="G50" s="28">
        <v>1964</v>
      </c>
      <c r="H50" s="42" t="s">
        <v>147</v>
      </c>
      <c r="L50" s="24">
        <v>400.059999999999</v>
      </c>
      <c r="N50" s="24">
        <v>600</v>
      </c>
      <c r="Q50" s="1">
        <v>340</v>
      </c>
      <c r="R50" s="1">
        <v>614</v>
      </c>
      <c r="AD50" s="1">
        <v>438</v>
      </c>
      <c r="AF50" s="1">
        <v>447</v>
      </c>
      <c r="AH50" s="1">
        <v>440</v>
      </c>
      <c r="AJ50" s="24">
        <v>461</v>
      </c>
      <c r="AQ50" s="24">
        <v>292</v>
      </c>
      <c r="AR50" s="1">
        <v>465</v>
      </c>
      <c r="AS50" s="27">
        <v>546</v>
      </c>
    </row>
    <row r="51" spans="1:46" ht="13.5" customHeight="1">
      <c r="A51" s="1">
        <v>47</v>
      </c>
      <c r="B51" s="18">
        <f t="shared" si="3"/>
        <v>5545</v>
      </c>
      <c r="C51" s="19">
        <f t="shared" si="4"/>
        <v>23</v>
      </c>
      <c r="D51" s="18">
        <f t="shared" si="5"/>
        <v>5018</v>
      </c>
      <c r="E51" s="29" t="s">
        <v>96</v>
      </c>
      <c r="F51" s="29" t="s">
        <v>143</v>
      </c>
      <c r="G51" s="28">
        <v>1969</v>
      </c>
      <c r="H51" s="28" t="s">
        <v>144</v>
      </c>
      <c r="J51" s="1">
        <v>329</v>
      </c>
      <c r="K51" s="24">
        <v>109</v>
      </c>
      <c r="L51" s="1">
        <v>217</v>
      </c>
      <c r="M51" s="1">
        <v>470</v>
      </c>
      <c r="N51" s="1">
        <v>438</v>
      </c>
      <c r="P51" s="1">
        <v>385</v>
      </c>
      <c r="R51" s="1">
        <v>202</v>
      </c>
      <c r="S51" s="1">
        <v>405</v>
      </c>
      <c r="W51" s="1">
        <v>245</v>
      </c>
      <c r="X51" s="1">
        <v>186</v>
      </c>
      <c r="Y51" s="24">
        <v>285</v>
      </c>
      <c r="Z51" s="24">
        <v>250</v>
      </c>
      <c r="AA51" s="24">
        <v>101</v>
      </c>
      <c r="AC51" s="23">
        <v>48</v>
      </c>
      <c r="AD51" s="1">
        <v>173</v>
      </c>
      <c r="AE51" s="1">
        <v>222</v>
      </c>
      <c r="AH51" s="1">
        <v>328</v>
      </c>
      <c r="AI51" s="1">
        <v>191</v>
      </c>
      <c r="AN51" s="1">
        <v>150</v>
      </c>
      <c r="AQ51" s="1">
        <v>250</v>
      </c>
      <c r="AR51" s="1">
        <v>197</v>
      </c>
      <c r="AS51" s="22">
        <v>119</v>
      </c>
      <c r="AT51" s="1">
        <v>245</v>
      </c>
    </row>
    <row r="52" spans="1:46" ht="13.5" customHeight="1">
      <c r="A52" s="1">
        <v>48</v>
      </c>
      <c r="B52" s="18">
        <f t="shared" si="3"/>
        <v>5578</v>
      </c>
      <c r="C52" s="19">
        <f t="shared" si="4"/>
        <v>26</v>
      </c>
      <c r="D52" s="18">
        <f t="shared" si="5"/>
        <v>4848</v>
      </c>
      <c r="E52" s="29" t="s">
        <v>95</v>
      </c>
      <c r="F52" s="29" t="s">
        <v>142</v>
      </c>
      <c r="G52" s="28">
        <v>1984</v>
      </c>
      <c r="H52" s="28" t="s">
        <v>93</v>
      </c>
      <c r="J52" s="1">
        <v>406</v>
      </c>
      <c r="K52" s="24">
        <v>136</v>
      </c>
      <c r="L52" s="1">
        <v>123</v>
      </c>
      <c r="M52" s="1">
        <v>558</v>
      </c>
      <c r="N52" s="1">
        <v>396</v>
      </c>
      <c r="P52" s="1">
        <v>327</v>
      </c>
      <c r="R52" s="1">
        <v>135</v>
      </c>
      <c r="T52" s="1">
        <v>282</v>
      </c>
      <c r="W52" s="1">
        <v>89</v>
      </c>
      <c r="Y52" s="1">
        <v>338</v>
      </c>
      <c r="Z52" s="24">
        <v>200</v>
      </c>
      <c r="AA52" s="1">
        <v>148</v>
      </c>
      <c r="AB52" s="1">
        <v>260</v>
      </c>
      <c r="AC52" s="1">
        <v>195</v>
      </c>
      <c r="AD52" s="1">
        <v>111</v>
      </c>
      <c r="AE52" s="1">
        <v>244</v>
      </c>
      <c r="AF52" s="1">
        <v>143</v>
      </c>
      <c r="AH52" s="23">
        <v>216</v>
      </c>
      <c r="AJ52" s="24">
        <v>115</v>
      </c>
      <c r="AK52" s="24">
        <v>56</v>
      </c>
      <c r="AL52" s="24">
        <v>121</v>
      </c>
      <c r="AM52" s="1">
        <v>73</v>
      </c>
      <c r="AO52" s="1">
        <v>340</v>
      </c>
      <c r="AQ52" s="1">
        <v>288</v>
      </c>
      <c r="AR52" s="1">
        <v>236</v>
      </c>
      <c r="AT52" s="24">
        <v>42</v>
      </c>
    </row>
    <row r="53" spans="1:46" ht="13.5" customHeight="1">
      <c r="A53" s="1">
        <v>49</v>
      </c>
      <c r="B53" s="18">
        <f t="shared" si="3"/>
        <v>4624</v>
      </c>
      <c r="C53" s="19">
        <f t="shared" si="4"/>
        <v>11</v>
      </c>
      <c r="D53" s="18">
        <f t="shared" si="5"/>
        <v>4624</v>
      </c>
      <c r="E53" s="28" t="s">
        <v>139</v>
      </c>
      <c r="F53" s="28" t="s">
        <v>140</v>
      </c>
      <c r="G53" s="28">
        <v>1965</v>
      </c>
      <c r="H53" s="28" t="s">
        <v>27</v>
      </c>
      <c r="K53" s="24">
        <v>379</v>
      </c>
      <c r="U53" s="24">
        <v>285</v>
      </c>
      <c r="X53" s="1">
        <v>410</v>
      </c>
      <c r="AA53" s="24">
        <v>301</v>
      </c>
      <c r="AB53" s="1">
        <v>476</v>
      </c>
      <c r="AE53" s="24">
        <v>565</v>
      </c>
      <c r="AF53" s="1">
        <v>518</v>
      </c>
      <c r="AI53" s="24">
        <v>130</v>
      </c>
      <c r="AL53" s="24">
        <v>485</v>
      </c>
      <c r="AO53" s="1">
        <v>700</v>
      </c>
      <c r="AT53" s="24">
        <v>375</v>
      </c>
    </row>
    <row r="54" spans="1:46" ht="13.5" customHeight="1">
      <c r="A54" s="1">
        <v>50</v>
      </c>
      <c r="B54" s="18">
        <f t="shared" si="3"/>
        <v>4263</v>
      </c>
      <c r="C54" s="19">
        <f t="shared" si="4"/>
        <v>14</v>
      </c>
      <c r="D54" s="18">
        <f t="shared" si="5"/>
        <v>4263</v>
      </c>
      <c r="E54" s="22" t="s">
        <v>61</v>
      </c>
      <c r="F54" s="22" t="s">
        <v>77</v>
      </c>
      <c r="G54" s="27">
        <v>1967</v>
      </c>
      <c r="H54" s="27" t="s">
        <v>23</v>
      </c>
      <c r="I54" s="24">
        <v>368</v>
      </c>
      <c r="J54" s="27">
        <v>593</v>
      </c>
      <c r="M54" s="24">
        <v>55</v>
      </c>
      <c r="P54" s="1">
        <v>404</v>
      </c>
      <c r="R54" s="1">
        <v>118</v>
      </c>
      <c r="Y54" s="24">
        <v>392</v>
      </c>
      <c r="AA54" s="24">
        <v>134</v>
      </c>
      <c r="AD54" s="1">
        <v>282</v>
      </c>
      <c r="AE54" s="24">
        <v>258</v>
      </c>
      <c r="AF54" s="1">
        <v>286</v>
      </c>
      <c r="AJ54" s="24">
        <v>307</v>
      </c>
      <c r="AL54" s="1">
        <v>364</v>
      </c>
      <c r="AS54" s="27">
        <v>473</v>
      </c>
      <c r="AT54" s="24">
        <v>229</v>
      </c>
    </row>
    <row r="55" spans="1:44" ht="13.5" customHeight="1">
      <c r="A55" s="1">
        <v>51</v>
      </c>
      <c r="B55" s="18">
        <f t="shared" si="3"/>
        <v>4254.200000000001</v>
      </c>
      <c r="C55" s="19">
        <f t="shared" si="4"/>
        <v>10</v>
      </c>
      <c r="D55" s="18">
        <f t="shared" si="5"/>
        <v>4254.200000000001</v>
      </c>
      <c r="E55" s="28" t="s">
        <v>170</v>
      </c>
      <c r="F55" s="28" t="s">
        <v>171</v>
      </c>
      <c r="G55" s="28">
        <v>1973</v>
      </c>
      <c r="H55" s="28" t="s">
        <v>147</v>
      </c>
      <c r="N55" s="24">
        <v>353.200000000001</v>
      </c>
      <c r="P55" s="1">
        <v>423</v>
      </c>
      <c r="R55" s="1">
        <v>530</v>
      </c>
      <c r="T55" s="1">
        <v>605</v>
      </c>
      <c r="W55" s="1">
        <v>489</v>
      </c>
      <c r="X55" s="1">
        <v>432</v>
      </c>
      <c r="AA55" s="24">
        <v>234</v>
      </c>
      <c r="AH55" s="1">
        <v>472</v>
      </c>
      <c r="AK55" s="24">
        <v>278</v>
      </c>
      <c r="AR55" s="1">
        <v>438</v>
      </c>
    </row>
    <row r="56" spans="1:46" ht="13.5" customHeight="1">
      <c r="A56" s="1">
        <v>52</v>
      </c>
      <c r="B56" s="18">
        <f t="shared" si="3"/>
        <v>5069.920000000001</v>
      </c>
      <c r="C56" s="19">
        <f t="shared" si="4"/>
        <v>30</v>
      </c>
      <c r="D56" s="18">
        <f t="shared" si="5"/>
        <v>3989.920000000001</v>
      </c>
      <c r="E56" s="22" t="s">
        <v>47</v>
      </c>
      <c r="F56" s="22" t="s">
        <v>88</v>
      </c>
      <c r="G56" s="27">
        <v>1967</v>
      </c>
      <c r="H56" s="27" t="s">
        <v>112</v>
      </c>
      <c r="I56" s="1">
        <v>204</v>
      </c>
      <c r="J56" s="1">
        <v>269.920000000001</v>
      </c>
      <c r="K56" s="1">
        <v>215</v>
      </c>
      <c r="L56" s="1">
        <v>231</v>
      </c>
      <c r="M56" s="1">
        <v>397</v>
      </c>
      <c r="N56" s="24">
        <v>199</v>
      </c>
      <c r="O56" s="1">
        <v>194</v>
      </c>
      <c r="Q56" s="1">
        <v>225</v>
      </c>
      <c r="R56" s="1">
        <v>185</v>
      </c>
      <c r="S56" s="1">
        <v>238</v>
      </c>
      <c r="U56" s="1">
        <v>154</v>
      </c>
      <c r="W56" s="1">
        <v>156</v>
      </c>
      <c r="X56" s="1">
        <v>136</v>
      </c>
      <c r="Y56" s="24">
        <v>206</v>
      </c>
      <c r="AA56" s="1">
        <v>84</v>
      </c>
      <c r="AB56" s="1">
        <v>96</v>
      </c>
      <c r="AC56" s="24">
        <v>83</v>
      </c>
      <c r="AD56" s="1">
        <v>142</v>
      </c>
      <c r="AE56" s="1">
        <v>155</v>
      </c>
      <c r="AF56" s="1">
        <v>72</v>
      </c>
      <c r="AG56" s="1">
        <v>100</v>
      </c>
      <c r="AH56" s="1">
        <v>168</v>
      </c>
      <c r="AI56" s="1">
        <v>167</v>
      </c>
      <c r="AL56" s="24">
        <v>61</v>
      </c>
      <c r="AM56" s="24">
        <v>75</v>
      </c>
      <c r="AO56" s="24">
        <v>56</v>
      </c>
      <c r="AQ56" s="1">
        <v>269</v>
      </c>
      <c r="AR56" s="1">
        <v>275</v>
      </c>
      <c r="AS56" s="27">
        <v>236</v>
      </c>
      <c r="AT56" s="24">
        <v>21</v>
      </c>
    </row>
    <row r="57" spans="1:46" ht="13.5" customHeight="1">
      <c r="A57" s="1">
        <v>53</v>
      </c>
      <c r="B57" s="18">
        <f t="shared" si="3"/>
        <v>3866.539999999999</v>
      </c>
      <c r="C57" s="19">
        <f t="shared" si="4"/>
        <v>18</v>
      </c>
      <c r="D57" s="18">
        <f t="shared" si="5"/>
        <v>3866.539999999999</v>
      </c>
      <c r="E57" s="29" t="s">
        <v>109</v>
      </c>
      <c r="F57" s="22" t="s">
        <v>162</v>
      </c>
      <c r="G57" s="28">
        <v>1946</v>
      </c>
      <c r="H57" s="28" t="s">
        <v>23</v>
      </c>
      <c r="L57" s="24">
        <v>44.5399999999991</v>
      </c>
      <c r="M57" s="24">
        <v>99</v>
      </c>
      <c r="N57" s="24">
        <v>153</v>
      </c>
      <c r="P57" s="1">
        <v>325</v>
      </c>
      <c r="Q57" s="1">
        <v>120</v>
      </c>
      <c r="U57" s="24">
        <v>113</v>
      </c>
      <c r="W57" s="1">
        <v>267</v>
      </c>
      <c r="Y57" s="24">
        <v>363</v>
      </c>
      <c r="AB57" s="1">
        <v>87</v>
      </c>
      <c r="AE57" s="24">
        <v>334</v>
      </c>
      <c r="AF57" s="1">
        <v>268</v>
      </c>
      <c r="AH57" s="1">
        <v>224</v>
      </c>
      <c r="AI57" s="24"/>
      <c r="AJ57" s="24">
        <v>230</v>
      </c>
      <c r="AK57" s="23">
        <v>118</v>
      </c>
      <c r="AM57" s="24">
        <v>408</v>
      </c>
      <c r="AR57" s="1">
        <v>308</v>
      </c>
      <c r="AS57" s="22">
        <v>238</v>
      </c>
      <c r="AT57" s="24">
        <v>167</v>
      </c>
    </row>
    <row r="58" spans="1:44" ht="13.5" customHeight="1">
      <c r="A58" s="1">
        <v>54</v>
      </c>
      <c r="B58" s="18">
        <f t="shared" si="3"/>
        <v>3647.099999999999</v>
      </c>
      <c r="C58" s="19">
        <f t="shared" si="4"/>
        <v>10</v>
      </c>
      <c r="D58" s="18">
        <f t="shared" si="5"/>
        <v>3647.099999999999</v>
      </c>
      <c r="E58" s="28" t="s">
        <v>169</v>
      </c>
      <c r="F58" s="28" t="s">
        <v>74</v>
      </c>
      <c r="G58" s="28">
        <v>1986</v>
      </c>
      <c r="H58" s="28" t="s">
        <v>14</v>
      </c>
      <c r="M58" s="24">
        <v>392</v>
      </c>
      <c r="N58" s="1">
        <v>375.099999999999</v>
      </c>
      <c r="AC58" s="24">
        <v>166</v>
      </c>
      <c r="AD58" s="1">
        <v>267</v>
      </c>
      <c r="AG58" s="1">
        <v>390</v>
      </c>
      <c r="AH58" s="1">
        <v>272</v>
      </c>
      <c r="AI58" s="1">
        <v>262</v>
      </c>
      <c r="AL58" s="1">
        <v>642</v>
      </c>
      <c r="AQ58" s="1">
        <v>462</v>
      </c>
      <c r="AR58" s="1">
        <v>419</v>
      </c>
    </row>
    <row r="59" spans="1:36" ht="13.5" customHeight="1">
      <c r="A59" s="1">
        <v>55</v>
      </c>
      <c r="B59" s="18">
        <f t="shared" si="3"/>
        <v>3601.179999999999</v>
      </c>
      <c r="C59" s="19">
        <f t="shared" si="4"/>
        <v>10</v>
      </c>
      <c r="D59" s="18">
        <f t="shared" si="5"/>
        <v>3601.179999999999</v>
      </c>
      <c r="E59" s="43" t="s">
        <v>177</v>
      </c>
      <c r="F59" s="43" t="s">
        <v>125</v>
      </c>
      <c r="G59" s="35" t="s">
        <v>176</v>
      </c>
      <c r="H59" s="34" t="s">
        <v>153</v>
      </c>
      <c r="N59" s="24"/>
      <c r="P59" s="1">
        <v>346.179999999999</v>
      </c>
      <c r="Q59" s="1">
        <v>449</v>
      </c>
      <c r="R59" s="1">
        <v>320</v>
      </c>
      <c r="S59" s="1">
        <v>381</v>
      </c>
      <c r="U59" s="1">
        <v>327</v>
      </c>
      <c r="X59" s="1">
        <v>339</v>
      </c>
      <c r="Y59" s="1">
        <v>356</v>
      </c>
      <c r="AA59" s="1">
        <v>276</v>
      </c>
      <c r="AB59" s="1">
        <v>320</v>
      </c>
      <c r="AJ59" s="1">
        <v>487</v>
      </c>
    </row>
    <row r="60" spans="1:46" ht="13.5" customHeight="1">
      <c r="A60" s="1">
        <v>56</v>
      </c>
      <c r="B60" s="18">
        <f t="shared" si="3"/>
        <v>3956.600000000002</v>
      </c>
      <c r="C60" s="19">
        <f t="shared" si="4"/>
        <v>27</v>
      </c>
      <c r="D60" s="18">
        <f t="shared" si="5"/>
        <v>3460.600000000002</v>
      </c>
      <c r="E60" s="29" t="s">
        <v>49</v>
      </c>
      <c r="F60" s="29" t="s">
        <v>120</v>
      </c>
      <c r="G60" s="28">
        <v>1977</v>
      </c>
      <c r="H60" s="28" t="s">
        <v>35</v>
      </c>
      <c r="J60" s="27">
        <v>186</v>
      </c>
      <c r="K60" s="1">
        <v>95.600000000002</v>
      </c>
      <c r="L60" s="1">
        <v>82</v>
      </c>
      <c r="M60" s="1">
        <v>147</v>
      </c>
      <c r="N60" s="1">
        <v>104</v>
      </c>
      <c r="P60" s="1">
        <v>115</v>
      </c>
      <c r="Q60" s="1">
        <v>164</v>
      </c>
      <c r="R60" s="1">
        <v>76</v>
      </c>
      <c r="S60" s="1">
        <v>191</v>
      </c>
      <c r="U60" s="1">
        <v>77</v>
      </c>
      <c r="V60" s="1">
        <v>45</v>
      </c>
      <c r="W60" s="1">
        <v>22</v>
      </c>
      <c r="X60" s="1">
        <v>102</v>
      </c>
      <c r="Y60" s="1">
        <v>195</v>
      </c>
      <c r="Z60" s="1">
        <v>106</v>
      </c>
      <c r="AA60" s="1">
        <v>127</v>
      </c>
      <c r="AB60" s="1">
        <v>200</v>
      </c>
      <c r="AC60" s="1">
        <v>97</v>
      </c>
      <c r="AD60" s="1">
        <v>95</v>
      </c>
      <c r="AF60" s="1">
        <v>36</v>
      </c>
      <c r="AJ60" s="1">
        <v>379</v>
      </c>
      <c r="AK60" s="1">
        <v>286</v>
      </c>
      <c r="AL60" s="1">
        <v>411</v>
      </c>
      <c r="AM60" s="1">
        <v>195</v>
      </c>
      <c r="AO60" s="1">
        <v>360</v>
      </c>
      <c r="AQ60" s="24">
        <v>42</v>
      </c>
      <c r="AR60" s="1">
        <v>21</v>
      </c>
      <c r="AS60" s="25"/>
      <c r="AT60" s="26"/>
    </row>
    <row r="61" spans="1:39" ht="13.5" customHeight="1">
      <c r="A61" s="1">
        <v>57</v>
      </c>
      <c r="B61" s="18">
        <f t="shared" si="3"/>
        <v>2753.419999999999</v>
      </c>
      <c r="C61" s="19">
        <f t="shared" si="4"/>
        <v>12</v>
      </c>
      <c r="D61" s="18">
        <f t="shared" si="5"/>
        <v>2753.419999999999</v>
      </c>
      <c r="E61" s="29" t="s">
        <v>126</v>
      </c>
      <c r="F61" s="22" t="s">
        <v>127</v>
      </c>
      <c r="G61" s="28">
        <v>1972</v>
      </c>
      <c r="H61" s="28" t="s">
        <v>14</v>
      </c>
      <c r="K61" s="1">
        <v>429</v>
      </c>
      <c r="L61" s="24">
        <v>133.419999999999</v>
      </c>
      <c r="P61" s="1">
        <v>175</v>
      </c>
      <c r="R61" s="1">
        <v>353</v>
      </c>
      <c r="S61" s="24">
        <v>185</v>
      </c>
      <c r="X61" s="24">
        <v>205</v>
      </c>
      <c r="Y61" s="24">
        <v>245</v>
      </c>
      <c r="Z61" s="1">
        <v>158</v>
      </c>
      <c r="AA61" s="1">
        <v>169</v>
      </c>
      <c r="AC61" s="23">
        <v>143</v>
      </c>
      <c r="AD61" s="1">
        <v>298</v>
      </c>
      <c r="AM61" s="24">
        <v>260</v>
      </c>
    </row>
    <row r="62" spans="1:46" ht="13.5" customHeight="1">
      <c r="A62" s="1">
        <v>58</v>
      </c>
      <c r="B62" s="18">
        <f t="shared" si="3"/>
        <v>2516.000000000002</v>
      </c>
      <c r="C62" s="19">
        <f t="shared" si="4"/>
        <v>13</v>
      </c>
      <c r="D62" s="18">
        <f t="shared" si="5"/>
        <v>2516.000000000002</v>
      </c>
      <c r="E62" s="29" t="s">
        <v>132</v>
      </c>
      <c r="F62" s="29" t="s">
        <v>123</v>
      </c>
      <c r="G62" s="28">
        <v>1970</v>
      </c>
      <c r="H62" s="28" t="s">
        <v>133</v>
      </c>
      <c r="J62" s="27"/>
      <c r="K62" s="1">
        <v>48.000000000002</v>
      </c>
      <c r="M62" s="1">
        <v>194</v>
      </c>
      <c r="N62" s="1">
        <v>313</v>
      </c>
      <c r="P62" s="1">
        <v>173</v>
      </c>
      <c r="R62" s="1">
        <v>84</v>
      </c>
      <c r="U62" s="1">
        <v>58</v>
      </c>
      <c r="AC62" s="1">
        <v>146</v>
      </c>
      <c r="AG62" s="1">
        <v>268</v>
      </c>
      <c r="AJ62" s="1">
        <v>298</v>
      </c>
      <c r="AL62" s="1">
        <v>283</v>
      </c>
      <c r="AM62" s="1">
        <v>146</v>
      </c>
      <c r="AO62" s="1">
        <v>240</v>
      </c>
      <c r="AR62" s="24"/>
      <c r="AT62" s="1">
        <v>265</v>
      </c>
    </row>
    <row r="63" spans="1:46" ht="13.5" customHeight="1">
      <c r="A63" s="1">
        <v>59</v>
      </c>
      <c r="B63" s="18">
        <f t="shared" si="3"/>
        <v>2517.6400000000012</v>
      </c>
      <c r="C63" s="19">
        <f t="shared" si="4"/>
        <v>19</v>
      </c>
      <c r="D63" s="18">
        <f t="shared" si="5"/>
        <v>2461.6400000000012</v>
      </c>
      <c r="E63" s="22" t="s">
        <v>78</v>
      </c>
      <c r="F63" s="22" t="s">
        <v>79</v>
      </c>
      <c r="G63" s="27">
        <v>1954</v>
      </c>
      <c r="H63" s="27" t="s">
        <v>23</v>
      </c>
      <c r="I63" s="1">
        <v>89</v>
      </c>
      <c r="J63" s="1">
        <v>249.640000000001</v>
      </c>
      <c r="K63" s="24">
        <v>82</v>
      </c>
      <c r="M63" s="24">
        <v>87</v>
      </c>
      <c r="N63" s="24">
        <v>76</v>
      </c>
      <c r="P63" s="1">
        <v>225</v>
      </c>
      <c r="Q63" s="1">
        <v>90</v>
      </c>
      <c r="U63" s="24">
        <v>56</v>
      </c>
      <c r="AE63" s="24">
        <v>181</v>
      </c>
      <c r="AF63" s="1">
        <v>124</v>
      </c>
      <c r="AG63" s="1">
        <v>130</v>
      </c>
      <c r="AI63" s="1">
        <v>119</v>
      </c>
      <c r="AK63" s="24">
        <v>111</v>
      </c>
      <c r="AL63" s="24">
        <v>212</v>
      </c>
      <c r="AO63" s="24">
        <v>85</v>
      </c>
      <c r="AQ63" s="24">
        <v>125</v>
      </c>
      <c r="AR63" s="24">
        <v>229</v>
      </c>
      <c r="AS63" s="22">
        <v>143</v>
      </c>
      <c r="AT63" s="24">
        <v>104</v>
      </c>
    </row>
    <row r="64" spans="1:43" ht="13.5" customHeight="1">
      <c r="A64" s="1">
        <v>60</v>
      </c>
      <c r="B64" s="18">
        <f t="shared" si="3"/>
        <v>2080</v>
      </c>
      <c r="C64" s="19">
        <f t="shared" si="4"/>
        <v>12</v>
      </c>
      <c r="D64" s="18">
        <f t="shared" si="5"/>
        <v>2080</v>
      </c>
      <c r="E64" s="22" t="s">
        <v>97</v>
      </c>
      <c r="F64" s="22" t="s">
        <v>98</v>
      </c>
      <c r="G64" s="27">
        <v>1982</v>
      </c>
      <c r="H64" s="27" t="s">
        <v>23</v>
      </c>
      <c r="J64" s="27">
        <v>285</v>
      </c>
      <c r="K64" s="1">
        <v>143</v>
      </c>
      <c r="L64" s="1">
        <v>204</v>
      </c>
      <c r="P64" s="1">
        <v>150</v>
      </c>
      <c r="U64" s="1">
        <v>85</v>
      </c>
      <c r="W64" s="1">
        <v>200</v>
      </c>
      <c r="Z64" s="24">
        <v>150</v>
      </c>
      <c r="AA64" s="24">
        <v>58</v>
      </c>
      <c r="AD64" s="1">
        <v>126</v>
      </c>
      <c r="AF64" s="1">
        <v>179</v>
      </c>
      <c r="AL64" s="24">
        <v>333</v>
      </c>
      <c r="AQ64" s="24">
        <v>167</v>
      </c>
    </row>
    <row r="65" spans="1:45" ht="13.5" customHeight="1">
      <c r="A65" s="1">
        <v>61</v>
      </c>
      <c r="B65" s="18">
        <f t="shared" si="3"/>
        <v>1776.2899999999981</v>
      </c>
      <c r="C65" s="19">
        <f t="shared" si="4"/>
        <v>17</v>
      </c>
      <c r="D65" s="18">
        <f t="shared" si="5"/>
        <v>1776.2899999999981</v>
      </c>
      <c r="E65" s="29" t="s">
        <v>130</v>
      </c>
      <c r="F65" s="29" t="s">
        <v>82</v>
      </c>
      <c r="G65" s="28">
        <v>1991</v>
      </c>
      <c r="H65" s="28" t="s">
        <v>131</v>
      </c>
      <c r="K65" s="1">
        <v>72</v>
      </c>
      <c r="M65" s="1">
        <v>225</v>
      </c>
      <c r="N65" s="1">
        <v>229.289999999998</v>
      </c>
      <c r="O65" s="1">
        <v>58</v>
      </c>
      <c r="P65" s="1">
        <v>50</v>
      </c>
      <c r="R65" s="1">
        <v>26</v>
      </c>
      <c r="S65" s="24">
        <v>80</v>
      </c>
      <c r="W65" s="1">
        <v>45</v>
      </c>
      <c r="Y65" s="1">
        <v>69</v>
      </c>
      <c r="AB65" s="1">
        <v>160</v>
      </c>
      <c r="AC65" s="1">
        <v>122</v>
      </c>
      <c r="AD65" s="1">
        <v>80</v>
      </c>
      <c r="AG65" s="1">
        <v>170</v>
      </c>
      <c r="AL65" s="1">
        <v>206</v>
      </c>
      <c r="AQ65" s="1">
        <v>58</v>
      </c>
      <c r="AR65" s="1">
        <v>53</v>
      </c>
      <c r="AS65" s="27">
        <v>73</v>
      </c>
    </row>
    <row r="66" spans="1:45" ht="13.5" customHeight="1">
      <c r="A66" s="1">
        <v>62</v>
      </c>
      <c r="B66" s="18">
        <f t="shared" si="3"/>
        <v>1285.9599999999991</v>
      </c>
      <c r="C66" s="19">
        <f t="shared" si="4"/>
        <v>11</v>
      </c>
      <c r="D66" s="18">
        <f t="shared" si="5"/>
        <v>1285.959999999999</v>
      </c>
      <c r="E66" s="34" t="s">
        <v>178</v>
      </c>
      <c r="F66" s="34" t="s">
        <v>179</v>
      </c>
      <c r="G66" s="35" t="s">
        <v>180</v>
      </c>
      <c r="H66" s="34" t="s">
        <v>93</v>
      </c>
      <c r="J66" s="27"/>
      <c r="P66" s="1">
        <v>76.959999999999</v>
      </c>
      <c r="S66" s="1">
        <v>24</v>
      </c>
      <c r="X66" s="1">
        <v>85</v>
      </c>
      <c r="AB66" s="1">
        <v>180</v>
      </c>
      <c r="AD66" s="1">
        <v>17</v>
      </c>
      <c r="AE66" s="1">
        <v>133</v>
      </c>
      <c r="AJ66" s="1">
        <v>244</v>
      </c>
      <c r="AK66" s="1">
        <v>143</v>
      </c>
      <c r="AM66" s="1">
        <v>122</v>
      </c>
      <c r="AQ66" s="1">
        <v>115</v>
      </c>
      <c r="AR66" s="24"/>
      <c r="AS66" s="27">
        <v>146</v>
      </c>
    </row>
    <row r="67" spans="1:37" ht="13.5" customHeight="1">
      <c r="A67" s="1">
        <v>63</v>
      </c>
      <c r="B67" s="18">
        <f t="shared" si="3"/>
        <v>796.499999999999</v>
      </c>
      <c r="C67" s="19">
        <f t="shared" si="4"/>
        <v>10</v>
      </c>
      <c r="D67" s="18">
        <f t="shared" si="5"/>
        <v>796.499999999999</v>
      </c>
      <c r="E67" s="43" t="s">
        <v>181</v>
      </c>
      <c r="F67" s="43" t="s">
        <v>182</v>
      </c>
      <c r="G67" s="35" t="s">
        <v>183</v>
      </c>
      <c r="H67" s="34" t="s">
        <v>31</v>
      </c>
      <c r="I67" s="44"/>
      <c r="P67" s="1">
        <v>38.499999999999</v>
      </c>
      <c r="S67" s="1">
        <v>72</v>
      </c>
      <c r="X67" s="1">
        <v>51</v>
      </c>
      <c r="AA67" s="1">
        <v>63</v>
      </c>
      <c r="AC67" s="1">
        <v>48</v>
      </c>
      <c r="AE67" s="1">
        <v>22</v>
      </c>
      <c r="AG67" s="1">
        <v>122</v>
      </c>
      <c r="AH67" s="1">
        <v>56</v>
      </c>
      <c r="AJ67" s="1">
        <v>217</v>
      </c>
      <c r="AK67" s="1">
        <v>107</v>
      </c>
    </row>
    <row r="68" spans="1:41" ht="13.5" customHeight="1">
      <c r="A68" s="1">
        <v>64</v>
      </c>
      <c r="B68" s="18">
        <f t="shared" si="3"/>
        <v>386</v>
      </c>
      <c r="C68" s="19">
        <f t="shared" si="4"/>
        <v>14</v>
      </c>
      <c r="D68" s="18">
        <f t="shared" si="5"/>
        <v>386</v>
      </c>
      <c r="E68" s="22" t="s">
        <v>40</v>
      </c>
      <c r="F68" s="22" t="s">
        <v>100</v>
      </c>
      <c r="G68" s="27">
        <v>1968</v>
      </c>
      <c r="H68" s="27" t="s">
        <v>23</v>
      </c>
      <c r="J68" s="27">
        <v>21</v>
      </c>
      <c r="K68" s="1">
        <v>24</v>
      </c>
      <c r="M68" s="1">
        <v>2</v>
      </c>
      <c r="N68" s="1">
        <v>21</v>
      </c>
      <c r="O68" s="1">
        <v>6</v>
      </c>
      <c r="P68" s="1">
        <v>19</v>
      </c>
      <c r="S68" s="1">
        <v>48</v>
      </c>
      <c r="AC68" s="1">
        <v>24</v>
      </c>
      <c r="AG68" s="1">
        <v>24</v>
      </c>
      <c r="AJ68" s="1">
        <v>28</v>
      </c>
      <c r="AK68" s="1">
        <v>72</v>
      </c>
      <c r="AL68" s="1">
        <v>53</v>
      </c>
      <c r="AM68" s="1">
        <v>24</v>
      </c>
      <c r="AO68" s="1">
        <v>20</v>
      </c>
    </row>
    <row r="134" spans="2:8" ht="13.5" customHeight="1">
      <c r="B134" s="18"/>
      <c r="C134" s="19"/>
      <c r="D134" s="18"/>
      <c r="E134" s="41"/>
      <c r="F134" s="41"/>
      <c r="G134" s="27"/>
      <c r="H134" s="41"/>
    </row>
    <row r="135" spans="2:46" ht="13.5" customHeight="1">
      <c r="B135" s="18"/>
      <c r="C135" s="19"/>
      <c r="D135" s="18"/>
      <c r="E135" s="41"/>
      <c r="F135" s="41"/>
      <c r="G135" s="27"/>
      <c r="H135" s="41"/>
      <c r="AT135" s="24"/>
    </row>
    <row r="136" spans="2:46" ht="13.5" customHeight="1">
      <c r="B136" s="18"/>
      <c r="C136" s="19"/>
      <c r="D136" s="18"/>
      <c r="E136" s="41"/>
      <c r="F136" s="41"/>
      <c r="G136" s="27"/>
      <c r="H136" s="41"/>
      <c r="AT136" s="24"/>
    </row>
    <row r="137" spans="2:46" ht="13.5" customHeight="1">
      <c r="B137" s="18"/>
      <c r="C137" s="19"/>
      <c r="D137" s="18"/>
      <c r="E137" s="41"/>
      <c r="F137" s="41"/>
      <c r="G137" s="27"/>
      <c r="H137" s="41"/>
      <c r="AT137" s="24"/>
    </row>
    <row r="138" spans="2:46" ht="13.5" customHeight="1">
      <c r="B138" s="18"/>
      <c r="C138" s="19"/>
      <c r="D138" s="18"/>
      <c r="E138" s="41"/>
      <c r="F138" s="41"/>
      <c r="G138" s="27"/>
      <c r="H138" s="41"/>
      <c r="AT138" s="24"/>
    </row>
    <row r="139" spans="2:8" ht="13.5" customHeight="1">
      <c r="B139" s="18"/>
      <c r="C139" s="19"/>
      <c r="D139" s="18"/>
      <c r="E139" s="41"/>
      <c r="F139" s="41"/>
      <c r="G139" s="27"/>
      <c r="H139" s="41"/>
    </row>
    <row r="140" spans="2:46" ht="13.5" customHeight="1">
      <c r="B140" s="18"/>
      <c r="C140" s="19"/>
      <c r="D140" s="18"/>
      <c r="E140" s="41"/>
      <c r="F140" s="41"/>
      <c r="G140" s="27"/>
      <c r="H140" s="41"/>
      <c r="AT140" s="24"/>
    </row>
    <row r="141" spans="2:46" ht="13.5" customHeight="1">
      <c r="B141" s="18"/>
      <c r="C141" s="19"/>
      <c r="D141" s="18"/>
      <c r="E141" s="41"/>
      <c r="F141" s="41"/>
      <c r="G141" s="27"/>
      <c r="H141" s="41"/>
      <c r="AT141" s="24"/>
    </row>
    <row r="142" spans="2:8" ht="13.5" customHeight="1">
      <c r="B142" s="18"/>
      <c r="C142" s="19"/>
      <c r="D142" s="18"/>
      <c r="E142" s="41"/>
      <c r="F142" s="41"/>
      <c r="G142" s="27"/>
      <c r="H142" s="41"/>
    </row>
    <row r="143" spans="2:8" ht="13.5" customHeight="1">
      <c r="B143" s="18"/>
      <c r="C143" s="19"/>
      <c r="D143" s="18"/>
      <c r="E143" s="41"/>
      <c r="F143" s="41"/>
      <c r="G143" s="27"/>
      <c r="H143" s="41"/>
    </row>
    <row r="144" spans="2:8" ht="13.5" customHeight="1">
      <c r="B144" s="18"/>
      <c r="C144" s="19"/>
      <c r="D144" s="18"/>
      <c r="E144" s="41"/>
      <c r="F144" s="41"/>
      <c r="G144" s="27"/>
      <c r="H144" s="41"/>
    </row>
    <row r="145" spans="2:8" ht="13.5" customHeight="1">
      <c r="B145" s="18"/>
      <c r="C145" s="19"/>
      <c r="D145" s="18"/>
      <c r="E145" s="41"/>
      <c r="F145" s="41"/>
      <c r="G145" s="27"/>
      <c r="H145" s="41"/>
    </row>
    <row r="146" spans="2:8" ht="13.5" customHeight="1">
      <c r="B146" s="18"/>
      <c r="C146" s="19"/>
      <c r="D146" s="18"/>
      <c r="E146" s="41"/>
      <c r="F146" s="41"/>
      <c r="G146" s="27"/>
      <c r="H146" s="41"/>
    </row>
    <row r="147" spans="2:8" ht="13.5" customHeight="1">
      <c r="B147" s="18"/>
      <c r="C147" s="19"/>
      <c r="D147" s="18"/>
      <c r="E147" s="41"/>
      <c r="F147" s="41"/>
      <c r="G147" s="27"/>
      <c r="H147" s="41"/>
    </row>
    <row r="148" spans="2:8" ht="13.5" customHeight="1">
      <c r="B148" s="18"/>
      <c r="C148" s="19"/>
      <c r="D148" s="18"/>
      <c r="E148" s="41"/>
      <c r="F148" s="41"/>
      <c r="G148" s="27"/>
      <c r="H148" s="41"/>
    </row>
    <row r="149" spans="2:46" ht="13.5" customHeight="1">
      <c r="B149" s="18"/>
      <c r="C149" s="19"/>
      <c r="D149" s="18"/>
      <c r="E149" s="41"/>
      <c r="F149" s="41"/>
      <c r="G149" s="27"/>
      <c r="H149" s="41"/>
      <c r="AT149" s="24"/>
    </row>
    <row r="150" spans="2:46" ht="13.5" customHeight="1">
      <c r="B150" s="18"/>
      <c r="C150" s="19"/>
      <c r="D150" s="18"/>
      <c r="E150" s="41"/>
      <c r="F150" s="41"/>
      <c r="G150" s="27"/>
      <c r="H150" s="41"/>
      <c r="AT150" s="24"/>
    </row>
    <row r="151" spans="2:46" ht="13.5" customHeight="1">
      <c r="B151" s="18"/>
      <c r="C151" s="19"/>
      <c r="D151" s="18"/>
      <c r="E151" s="41"/>
      <c r="F151" s="41"/>
      <c r="G151" s="27"/>
      <c r="H151" s="41"/>
      <c r="AT151" s="24"/>
    </row>
    <row r="152" spans="2:46" ht="13.5" customHeight="1">
      <c r="B152" s="18"/>
      <c r="C152" s="19"/>
      <c r="D152" s="18"/>
      <c r="E152" s="41"/>
      <c r="F152" s="41"/>
      <c r="G152" s="27"/>
      <c r="H152" s="41"/>
      <c r="AT152" s="24"/>
    </row>
    <row r="153" spans="2:46" ht="13.5" customHeight="1">
      <c r="B153" s="18"/>
      <c r="C153" s="19"/>
      <c r="D153" s="18"/>
      <c r="E153" s="41"/>
      <c r="F153" s="41"/>
      <c r="G153" s="27"/>
      <c r="H153" s="41"/>
      <c r="AT153" s="24"/>
    </row>
    <row r="154" spans="2:46" ht="13.5" customHeight="1">
      <c r="B154" s="18"/>
      <c r="C154" s="19"/>
      <c r="D154" s="18"/>
      <c r="E154" s="41"/>
      <c r="F154" s="41"/>
      <c r="G154" s="27"/>
      <c r="H154" s="41"/>
      <c r="AT154" s="24"/>
    </row>
    <row r="155" spans="2:8" ht="13.5" customHeight="1">
      <c r="B155" s="18"/>
      <c r="C155" s="19"/>
      <c r="D155" s="18"/>
      <c r="E155" s="41"/>
      <c r="F155" s="41"/>
      <c r="G155" s="27"/>
      <c r="H155" s="41"/>
    </row>
    <row r="156" spans="2:46" ht="13.5" customHeight="1">
      <c r="B156" s="18"/>
      <c r="C156" s="19"/>
      <c r="D156" s="18"/>
      <c r="E156" s="41"/>
      <c r="F156" s="41"/>
      <c r="G156" s="27"/>
      <c r="H156" s="41"/>
      <c r="AT156" s="24"/>
    </row>
    <row r="157" spans="2:46" ht="13.5" customHeight="1">
      <c r="B157" s="18"/>
      <c r="C157" s="19"/>
      <c r="D157" s="18"/>
      <c r="E157" s="41"/>
      <c r="F157" s="41"/>
      <c r="G157" s="27"/>
      <c r="H157" s="41"/>
      <c r="AT157" s="24"/>
    </row>
    <row r="158" spans="2:46" ht="13.5" customHeight="1">
      <c r="B158" s="18"/>
      <c r="C158" s="19"/>
      <c r="D158" s="18"/>
      <c r="E158" s="41"/>
      <c r="F158" s="41"/>
      <c r="G158" s="27"/>
      <c r="H158" s="41"/>
      <c r="AT158" s="24"/>
    </row>
    <row r="159" spans="2:46" ht="13.5" customHeight="1">
      <c r="B159" s="18"/>
      <c r="C159" s="19"/>
      <c r="D159" s="18"/>
      <c r="E159" s="41"/>
      <c r="F159" s="41"/>
      <c r="G159" s="27"/>
      <c r="H159" s="41"/>
      <c r="AT159" s="24"/>
    </row>
    <row r="160" spans="2:46" ht="13.5" customHeight="1">
      <c r="B160" s="18"/>
      <c r="C160" s="19"/>
      <c r="D160" s="18"/>
      <c r="E160" s="41"/>
      <c r="F160" s="41"/>
      <c r="G160" s="27"/>
      <c r="H160" s="41"/>
      <c r="AT160" s="24"/>
    </row>
    <row r="161" spans="2:8" ht="13.5" customHeight="1">
      <c r="B161" s="18"/>
      <c r="C161" s="19"/>
      <c r="D161" s="18"/>
      <c r="E161" s="41"/>
      <c r="F161" s="41"/>
      <c r="G161" s="27"/>
      <c r="H161" s="41"/>
    </row>
    <row r="162" spans="2:46" ht="13.5" customHeight="1">
      <c r="B162" s="18"/>
      <c r="C162" s="19"/>
      <c r="D162" s="18"/>
      <c r="E162" s="41"/>
      <c r="F162" s="41"/>
      <c r="G162" s="27"/>
      <c r="H162" s="41"/>
      <c r="AT162" s="24"/>
    </row>
    <row r="163" spans="2:8" ht="13.5" customHeight="1">
      <c r="B163" s="18"/>
      <c r="C163" s="19"/>
      <c r="D163" s="18"/>
      <c r="E163" s="41"/>
      <c r="F163" s="41"/>
      <c r="G163" s="27"/>
      <c r="H163" s="41"/>
    </row>
    <row r="164" spans="2:8" ht="13.5" customHeight="1">
      <c r="B164" s="18"/>
      <c r="C164" s="19"/>
      <c r="D164" s="18"/>
      <c r="E164" s="41"/>
      <c r="F164" s="41"/>
      <c r="G164" s="27"/>
      <c r="H164" s="41"/>
    </row>
    <row r="165" spans="2:8" ht="13.5" customHeight="1">
      <c r="B165" s="18"/>
      <c r="C165" s="19"/>
      <c r="D165" s="18"/>
      <c r="E165" s="41"/>
      <c r="F165" s="41"/>
      <c r="G165" s="27"/>
      <c r="H165" s="41"/>
    </row>
    <row r="166" spans="2:8" ht="13.5" customHeight="1">
      <c r="B166" s="18"/>
      <c r="C166" s="19"/>
      <c r="D166" s="18"/>
      <c r="E166" s="41"/>
      <c r="F166" s="41"/>
      <c r="G166" s="27"/>
      <c r="H166" s="41"/>
    </row>
    <row r="167" spans="2:46" ht="13.5" customHeight="1">
      <c r="B167" s="18"/>
      <c r="C167" s="19"/>
      <c r="D167" s="18"/>
      <c r="E167" s="41"/>
      <c r="F167" s="41"/>
      <c r="G167" s="27"/>
      <c r="H167" s="41"/>
      <c r="AT167" s="24"/>
    </row>
    <row r="168" spans="2:46" ht="13.5" customHeight="1">
      <c r="B168" s="18"/>
      <c r="C168" s="19"/>
      <c r="D168" s="18"/>
      <c r="E168" s="41"/>
      <c r="F168" s="41"/>
      <c r="G168" s="27"/>
      <c r="H168" s="41"/>
      <c r="AT168" s="24"/>
    </row>
    <row r="169" spans="5:46" ht="13.5" customHeight="1">
      <c r="E169" s="41"/>
      <c r="F169" s="41"/>
      <c r="G169" s="27"/>
      <c r="H169" s="41"/>
      <c r="AT169" s="24"/>
    </row>
    <row r="187" spans="3:8" ht="13.5" customHeight="1">
      <c r="C187" s="19"/>
      <c r="D187" s="18"/>
      <c r="E187" s="34"/>
      <c r="F187" s="27"/>
      <c r="G187" s="35"/>
      <c r="H187" s="34"/>
    </row>
    <row r="188" spans="3:8" ht="13.5" customHeight="1">
      <c r="C188" s="19"/>
      <c r="D188" s="18"/>
      <c r="E188" s="34"/>
      <c r="F188" s="27"/>
      <c r="G188" s="35"/>
      <c r="H188" s="34"/>
    </row>
    <row r="189" spans="2:43" ht="13.5" customHeight="1">
      <c r="B189" s="18"/>
      <c r="C189" s="19"/>
      <c r="D189" s="18"/>
      <c r="E189" s="34"/>
      <c r="F189" s="27"/>
      <c r="G189" s="35"/>
      <c r="H189" s="34"/>
      <c r="AQ189" s="24"/>
    </row>
    <row r="190" spans="3:8" ht="13.5" customHeight="1">
      <c r="C190" s="19"/>
      <c r="D190" s="18"/>
      <c r="E190" s="34"/>
      <c r="F190" s="27"/>
      <c r="G190" s="35"/>
      <c r="H190" s="34"/>
    </row>
    <row r="191" spans="2:8" ht="13.5" customHeight="1">
      <c r="B191" s="18"/>
      <c r="C191" s="19"/>
      <c r="D191" s="18"/>
      <c r="E191" s="34"/>
      <c r="F191" s="27"/>
      <c r="G191" s="35"/>
      <c r="H191" s="34"/>
    </row>
    <row r="192" spans="1:38" ht="13.5" customHeight="1">
      <c r="A192" s="1"/>
      <c r="B192" s="18"/>
      <c r="C192" s="19"/>
      <c r="D192" s="18"/>
      <c r="E192" s="34"/>
      <c r="F192" s="27"/>
      <c r="G192" s="35"/>
      <c r="H192" s="34"/>
      <c r="AK192" s="23"/>
      <c r="AL192" s="24"/>
    </row>
    <row r="193" spans="3:8" ht="13.5" customHeight="1">
      <c r="C193" s="19"/>
      <c r="D193" s="18"/>
      <c r="E193" s="34"/>
      <c r="F193" s="27"/>
      <c r="G193" s="35"/>
      <c r="H193" s="34"/>
    </row>
    <row r="194" spans="2:39" ht="13.5" customHeight="1">
      <c r="B194" s="18"/>
      <c r="C194" s="19"/>
      <c r="D194" s="18"/>
      <c r="E194" s="34"/>
      <c r="F194" s="27"/>
      <c r="G194" s="35"/>
      <c r="H194" s="34"/>
      <c r="AM194" s="24"/>
    </row>
    <row r="195" spans="2:39" ht="13.5" customHeight="1">
      <c r="B195" s="18"/>
      <c r="C195" s="19"/>
      <c r="D195" s="18"/>
      <c r="E195" s="34"/>
      <c r="F195" s="27"/>
      <c r="G195" s="35"/>
      <c r="H195" s="34"/>
      <c r="AM195" s="24"/>
    </row>
    <row r="196" spans="2:41" ht="13.5" customHeight="1">
      <c r="B196" s="18"/>
      <c r="C196" s="19"/>
      <c r="D196" s="18"/>
      <c r="E196" s="34"/>
      <c r="F196" s="27"/>
      <c r="G196" s="35"/>
      <c r="H196" s="34"/>
      <c r="AO196" s="24"/>
    </row>
    <row r="197" spans="2:8" ht="13.5" customHeight="1">
      <c r="B197" s="18"/>
      <c r="C197" s="19"/>
      <c r="D197" s="18"/>
      <c r="E197" s="34"/>
      <c r="F197" s="27"/>
      <c r="G197" s="35"/>
      <c r="H197" s="34"/>
    </row>
    <row r="198" spans="2:41" ht="13.5" customHeight="1">
      <c r="B198" s="18"/>
      <c r="C198" s="19"/>
      <c r="D198" s="18"/>
      <c r="E198" s="34"/>
      <c r="F198" s="27"/>
      <c r="G198" s="35"/>
      <c r="H198" s="34"/>
      <c r="AO198" s="24"/>
    </row>
    <row r="199" spans="3:8" ht="13.5" customHeight="1">
      <c r="C199" s="19"/>
      <c r="D199" s="18"/>
      <c r="E199" s="34"/>
      <c r="F199" s="27"/>
      <c r="G199" s="35"/>
      <c r="H199" s="34"/>
    </row>
    <row r="200" spans="3:8" ht="13.5" customHeight="1">
      <c r="C200" s="19"/>
      <c r="D200" s="18"/>
      <c r="E200" s="34"/>
      <c r="F200" s="27"/>
      <c r="G200" s="35"/>
      <c r="H200" s="34"/>
    </row>
    <row r="201" spans="3:8" ht="13.5" customHeight="1">
      <c r="C201" s="19"/>
      <c r="D201" s="18"/>
      <c r="E201" s="34"/>
      <c r="F201" s="27"/>
      <c r="G201" s="35"/>
      <c r="H201" s="34"/>
    </row>
    <row r="202" spans="3:8" ht="13.5" customHeight="1">
      <c r="C202" s="19"/>
      <c r="D202" s="18"/>
      <c r="E202" s="34"/>
      <c r="F202" s="27"/>
      <c r="G202" s="35"/>
      <c r="H202" s="34"/>
    </row>
    <row r="203" spans="2:8" ht="13.5" customHeight="1">
      <c r="B203" s="18"/>
      <c r="C203" s="19"/>
      <c r="D203" s="18"/>
      <c r="E203" s="34"/>
      <c r="F203" s="27"/>
      <c r="G203" s="35"/>
      <c r="H203" s="34"/>
    </row>
    <row r="204" spans="2:8" ht="13.5" customHeight="1">
      <c r="B204" s="18"/>
      <c r="C204" s="19"/>
      <c r="D204" s="18"/>
      <c r="E204" s="34"/>
      <c r="F204" s="27"/>
      <c r="G204" s="35"/>
      <c r="H204" s="34"/>
    </row>
    <row r="205" spans="2:8" ht="13.5" customHeight="1">
      <c r="B205" s="18"/>
      <c r="C205" s="19"/>
      <c r="D205" s="18"/>
      <c r="E205" s="34"/>
      <c r="F205" s="27"/>
      <c r="G205" s="35"/>
      <c r="H205" s="34"/>
    </row>
    <row r="206" spans="3:8" ht="13.5" customHeight="1">
      <c r="C206" s="19"/>
      <c r="D206" s="18"/>
      <c r="E206" s="34"/>
      <c r="F206" s="27"/>
      <c r="G206" s="35"/>
      <c r="H206" s="34"/>
    </row>
    <row r="207" spans="3:8" ht="13.5" customHeight="1">
      <c r="C207" s="19"/>
      <c r="D207" s="18"/>
      <c r="E207" s="34"/>
      <c r="F207" s="27"/>
      <c r="G207" s="35"/>
      <c r="H207" s="34"/>
    </row>
    <row r="208" spans="3:8" ht="13.5" customHeight="1">
      <c r="C208" s="19"/>
      <c r="D208" s="18"/>
      <c r="E208" s="34"/>
      <c r="F208" s="27"/>
      <c r="G208" s="35"/>
      <c r="H208" s="34"/>
    </row>
    <row r="209" spans="2:41" ht="13.5" customHeight="1">
      <c r="B209" s="18"/>
      <c r="C209" s="19"/>
      <c r="D209" s="18"/>
      <c r="E209" s="34"/>
      <c r="F209" s="27"/>
      <c r="G209" s="35"/>
      <c r="H209" s="34"/>
      <c r="AO209" s="24"/>
    </row>
    <row r="210" spans="2:37" ht="13.5" customHeight="1">
      <c r="B210" s="18"/>
      <c r="C210" s="19"/>
      <c r="D210" s="18"/>
      <c r="E210" s="34"/>
      <c r="F210" s="27"/>
      <c r="G210" s="35"/>
      <c r="H210" s="34"/>
      <c r="AC210" s="24"/>
      <c r="AK210" s="23"/>
    </row>
    <row r="211" spans="3:8" ht="13.5" customHeight="1">
      <c r="C211" s="19"/>
      <c r="D211" s="18"/>
      <c r="E211" s="34"/>
      <c r="F211" s="27"/>
      <c r="G211" s="35"/>
      <c r="H211" s="34"/>
    </row>
    <row r="212" spans="2:37" ht="13.5" customHeight="1">
      <c r="B212" s="18"/>
      <c r="C212" s="19"/>
      <c r="D212" s="18"/>
      <c r="E212" s="34"/>
      <c r="F212" s="27"/>
      <c r="G212" s="35"/>
      <c r="H212" s="34"/>
      <c r="AJ212" s="24"/>
      <c r="AK212" s="24"/>
    </row>
    <row r="213" spans="3:8" ht="13.5" customHeight="1">
      <c r="C213" s="19"/>
      <c r="D213" s="18"/>
      <c r="E213" s="34"/>
      <c r="F213" s="27"/>
      <c r="G213" s="35"/>
      <c r="H213" s="34"/>
    </row>
    <row r="214" spans="2:43" ht="13.5" customHeight="1">
      <c r="B214" s="18"/>
      <c r="C214" s="19"/>
      <c r="D214" s="18"/>
      <c r="E214" s="34"/>
      <c r="F214" s="27"/>
      <c r="G214" s="35"/>
      <c r="H214" s="34"/>
      <c r="AQ214" s="24"/>
    </row>
    <row r="215" spans="3:8" ht="13.5" customHeight="1">
      <c r="C215" s="19"/>
      <c r="D215" s="18"/>
      <c r="E215" s="34"/>
      <c r="F215" s="27"/>
      <c r="G215" s="35"/>
      <c r="H215" s="34"/>
    </row>
    <row r="216" spans="2:38" ht="13.5" customHeight="1">
      <c r="B216" s="18"/>
      <c r="C216" s="19"/>
      <c r="D216" s="18"/>
      <c r="E216" s="34"/>
      <c r="F216" s="27"/>
      <c r="G216" s="35"/>
      <c r="H216" s="34"/>
      <c r="AL216" s="24"/>
    </row>
    <row r="217" spans="2:38" ht="13.5" customHeight="1">
      <c r="B217" s="18"/>
      <c r="C217" s="19"/>
      <c r="D217" s="18"/>
      <c r="E217" s="34"/>
      <c r="F217" s="27"/>
      <c r="G217" s="35"/>
      <c r="H217" s="34"/>
      <c r="AL217" s="24"/>
    </row>
    <row r="218" spans="3:8" ht="13.5" customHeight="1">
      <c r="C218" s="19"/>
      <c r="D218" s="18"/>
      <c r="E218" s="34"/>
      <c r="F218" s="27"/>
      <c r="G218" s="35"/>
      <c r="H218" s="34"/>
    </row>
    <row r="219" spans="3:8" ht="13.5" customHeight="1">
      <c r="C219" s="19"/>
      <c r="D219" s="18"/>
      <c r="E219" s="34"/>
      <c r="F219" s="27"/>
      <c r="G219" s="35"/>
      <c r="H219" s="34"/>
    </row>
    <row r="220" spans="3:8" ht="13.5" customHeight="1">
      <c r="C220" s="19"/>
      <c r="D220" s="18"/>
      <c r="E220" s="34"/>
      <c r="F220" s="27"/>
      <c r="G220" s="35"/>
      <c r="H220" s="34"/>
    </row>
    <row r="221" spans="2:41" ht="13.5" customHeight="1">
      <c r="B221" s="18"/>
      <c r="C221" s="19"/>
      <c r="D221" s="18"/>
      <c r="E221" s="34"/>
      <c r="F221" s="27"/>
      <c r="G221" s="35"/>
      <c r="H221" s="34"/>
      <c r="AO221" s="24"/>
    </row>
    <row r="222" spans="3:8" ht="13.5" customHeight="1">
      <c r="C222" s="19"/>
      <c r="D222" s="18"/>
      <c r="E222" s="34"/>
      <c r="F222" s="27"/>
      <c r="G222" s="35"/>
      <c r="H222" s="34"/>
    </row>
    <row r="223" spans="2:38" ht="13.5" customHeight="1">
      <c r="B223" s="18"/>
      <c r="C223" s="19"/>
      <c r="D223" s="18"/>
      <c r="E223" s="34"/>
      <c r="F223" s="27"/>
      <c r="G223" s="35"/>
      <c r="H223" s="34"/>
      <c r="AK223" s="24"/>
      <c r="AL223" s="24"/>
    </row>
    <row r="224" spans="2:8" ht="13.5" customHeight="1">
      <c r="B224" s="18"/>
      <c r="C224" s="19"/>
      <c r="D224" s="18"/>
      <c r="E224" s="34"/>
      <c r="F224" s="27"/>
      <c r="G224" s="35"/>
      <c r="H224" s="34"/>
    </row>
    <row r="225" spans="2:36" ht="13.5" customHeight="1">
      <c r="B225" s="18"/>
      <c r="C225" s="19"/>
      <c r="D225" s="18"/>
      <c r="E225" s="34"/>
      <c r="F225" s="27"/>
      <c r="G225" s="35"/>
      <c r="H225" s="34"/>
      <c r="AJ225" s="24"/>
    </row>
    <row r="226" spans="3:8" ht="13.5" customHeight="1">
      <c r="C226" s="19"/>
      <c r="D226" s="18"/>
      <c r="E226" s="34"/>
      <c r="F226" s="27"/>
      <c r="G226" s="35"/>
      <c r="H226" s="34"/>
    </row>
    <row r="227" spans="2:38" ht="13.5" customHeight="1">
      <c r="B227" s="18"/>
      <c r="C227" s="19"/>
      <c r="D227" s="18"/>
      <c r="E227" s="34"/>
      <c r="F227" s="27"/>
      <c r="G227" s="35"/>
      <c r="H227" s="34"/>
      <c r="AL227" s="24"/>
    </row>
    <row r="228" spans="3:8" ht="13.5" customHeight="1">
      <c r="C228" s="19"/>
      <c r="D228" s="18"/>
      <c r="E228" s="34"/>
      <c r="F228" s="27"/>
      <c r="G228" s="35"/>
      <c r="H228" s="34"/>
    </row>
    <row r="229" spans="2:8" ht="13.5" customHeight="1">
      <c r="B229" s="18"/>
      <c r="C229" s="19"/>
      <c r="D229" s="18"/>
      <c r="E229" s="34"/>
      <c r="F229" s="27"/>
      <c r="G229" s="35"/>
      <c r="H229" s="34"/>
    </row>
    <row r="303" spans="2:8" ht="13.5" customHeight="1">
      <c r="B303" s="18"/>
      <c r="C303" s="19"/>
      <c r="D303" s="18"/>
      <c r="E303" s="46"/>
      <c r="F303" s="46"/>
      <c r="G303" s="47"/>
      <c r="H303" s="46"/>
    </row>
    <row r="304" spans="2:8" ht="13.5" customHeight="1">
      <c r="B304" s="18"/>
      <c r="C304" s="19"/>
      <c r="D304" s="18"/>
      <c r="E304" s="28"/>
      <c r="F304" s="27"/>
      <c r="G304" s="48"/>
      <c r="H304" s="28"/>
    </row>
    <row r="305" spans="2:8" ht="13.5" customHeight="1">
      <c r="B305" s="18"/>
      <c r="C305" s="19"/>
      <c r="D305" s="18"/>
      <c r="E305" s="49"/>
      <c r="F305" s="49"/>
      <c r="G305" s="47"/>
      <c r="H305" s="46"/>
    </row>
    <row r="306" spans="2:8" ht="13.5" customHeight="1">
      <c r="B306" s="18"/>
      <c r="C306" s="19"/>
      <c r="D306" s="18"/>
      <c r="E306" s="28"/>
      <c r="F306" s="27"/>
      <c r="G306" s="48"/>
      <c r="H306" s="28"/>
    </row>
    <row r="307" spans="2:8" ht="13.5" customHeight="1">
      <c r="B307" s="18"/>
      <c r="C307" s="19"/>
      <c r="D307" s="18"/>
      <c r="E307" s="28"/>
      <c r="F307" s="27"/>
      <c r="G307" s="48"/>
      <c r="H307" s="28"/>
    </row>
    <row r="308" spans="2:8" ht="13.5" customHeight="1">
      <c r="B308" s="18"/>
      <c r="C308" s="19"/>
      <c r="D308" s="18"/>
      <c r="E308" s="49"/>
      <c r="F308" s="49"/>
      <c r="G308" s="47"/>
      <c r="H308" s="46"/>
    </row>
    <row r="309" spans="2:8" ht="13.5" customHeight="1">
      <c r="B309" s="18"/>
      <c r="C309" s="19"/>
      <c r="D309" s="18"/>
      <c r="E309" s="46"/>
      <c r="F309" s="46"/>
      <c r="G309" s="47"/>
      <c r="H309" s="46"/>
    </row>
    <row r="310" spans="2:8" ht="13.5" customHeight="1">
      <c r="B310" s="18"/>
      <c r="C310" s="19"/>
      <c r="D310" s="18"/>
      <c r="E310" s="49"/>
      <c r="F310" s="49"/>
      <c r="G310" s="47"/>
      <c r="H310" s="46"/>
    </row>
    <row r="311" spans="2:8" ht="13.5" customHeight="1">
      <c r="B311" s="18"/>
      <c r="C311" s="19"/>
      <c r="D311" s="18"/>
      <c r="E311" s="46"/>
      <c r="F311" s="46"/>
      <c r="G311" s="47"/>
      <c r="H311" s="46"/>
    </row>
    <row r="312" spans="2:8" ht="13.5" customHeight="1">
      <c r="B312" s="18"/>
      <c r="C312" s="19"/>
      <c r="D312" s="18"/>
      <c r="E312" s="28"/>
      <c r="F312" s="27"/>
      <c r="G312" s="48"/>
      <c r="H312" s="28"/>
    </row>
    <row r="313" spans="2:29" ht="13.5" customHeight="1">
      <c r="B313" s="18"/>
      <c r="C313" s="19"/>
      <c r="D313" s="18"/>
      <c r="E313" s="28"/>
      <c r="F313" s="27"/>
      <c r="G313" s="48"/>
      <c r="H313" s="28"/>
      <c r="AC313" s="23"/>
    </row>
    <row r="314" spans="2:8" ht="13.5" customHeight="1">
      <c r="B314" s="18"/>
      <c r="C314" s="19"/>
      <c r="D314" s="18"/>
      <c r="E314" s="28"/>
      <c r="F314" s="27"/>
      <c r="G314" s="48"/>
      <c r="H314" s="28"/>
    </row>
    <row r="315" spans="2:8" ht="13.5" customHeight="1">
      <c r="B315" s="18"/>
      <c r="C315" s="19"/>
      <c r="D315" s="18"/>
      <c r="E315" s="46"/>
      <c r="F315" s="46"/>
      <c r="G315" s="47"/>
      <c r="H315" s="46"/>
    </row>
    <row r="316" spans="2:8" ht="13.5" customHeight="1">
      <c r="B316" s="18"/>
      <c r="C316" s="19"/>
      <c r="D316" s="18"/>
      <c r="E316" s="49"/>
      <c r="F316" s="49"/>
      <c r="G316" s="47"/>
      <c r="H316" s="46"/>
    </row>
    <row r="317" spans="2:8" ht="13.5" customHeight="1">
      <c r="B317" s="18"/>
      <c r="C317" s="19"/>
      <c r="D317" s="18"/>
      <c r="E317" s="46"/>
      <c r="F317" s="46"/>
      <c r="G317" s="47"/>
      <c r="H317" s="46"/>
    </row>
    <row r="318" spans="2:31" ht="13.5" customHeight="1">
      <c r="B318" s="18"/>
      <c r="C318" s="19"/>
      <c r="D318" s="18"/>
      <c r="E318" s="28"/>
      <c r="F318" s="27"/>
      <c r="G318" s="48"/>
      <c r="H318" s="28"/>
      <c r="AE318" s="24"/>
    </row>
    <row r="319" spans="2:8" ht="13.5" customHeight="1">
      <c r="B319" s="18"/>
      <c r="C319" s="19"/>
      <c r="D319" s="18"/>
      <c r="E319" s="28"/>
      <c r="F319" s="27"/>
      <c r="G319" s="48"/>
      <c r="H319" s="28"/>
    </row>
    <row r="320" spans="2:8" ht="13.5" customHeight="1">
      <c r="B320" s="18"/>
      <c r="C320" s="19"/>
      <c r="D320" s="18"/>
      <c r="E320" s="28"/>
      <c r="F320" s="27"/>
      <c r="G320" s="48"/>
      <c r="H320" s="28"/>
    </row>
    <row r="321" spans="2:29" ht="13.5" customHeight="1">
      <c r="B321" s="18"/>
      <c r="C321" s="19"/>
      <c r="D321" s="18"/>
      <c r="E321" s="28"/>
      <c r="F321" s="27"/>
      <c r="G321" s="48"/>
      <c r="H321" s="28"/>
      <c r="AC321" s="23"/>
    </row>
    <row r="322" spans="2:8" ht="13.5" customHeight="1">
      <c r="B322" s="18"/>
      <c r="C322" s="19"/>
      <c r="D322" s="18"/>
      <c r="E322" s="28"/>
      <c r="F322" s="27"/>
      <c r="G322" s="48"/>
      <c r="H322" s="28"/>
    </row>
    <row r="323" spans="2:8" ht="13.5" customHeight="1">
      <c r="B323" s="18"/>
      <c r="C323" s="19"/>
      <c r="D323" s="18"/>
      <c r="E323" s="46"/>
      <c r="F323" s="46"/>
      <c r="G323" s="47"/>
      <c r="H323" s="46"/>
    </row>
    <row r="324" spans="2:25" ht="13.5" customHeight="1">
      <c r="B324" s="18"/>
      <c r="C324" s="19"/>
      <c r="D324" s="18"/>
      <c r="E324" s="28"/>
      <c r="F324" s="27"/>
      <c r="G324" s="48"/>
      <c r="H324" s="28"/>
      <c r="X324" s="24"/>
      <c r="Y324" s="24"/>
    </row>
    <row r="325" spans="2:8" ht="13.5" customHeight="1">
      <c r="B325" s="18"/>
      <c r="C325" s="19"/>
      <c r="D325" s="18"/>
      <c r="E325" s="49"/>
      <c r="F325" s="49"/>
      <c r="G325" s="47"/>
      <c r="H325" s="46"/>
    </row>
    <row r="326" spans="2:8" ht="13.5" customHeight="1">
      <c r="B326" s="18"/>
      <c r="C326" s="19"/>
      <c r="D326" s="18"/>
      <c r="E326" s="46"/>
      <c r="F326" s="46"/>
      <c r="G326" s="47"/>
      <c r="H326" s="46"/>
    </row>
    <row r="327" spans="2:8" ht="13.5" customHeight="1">
      <c r="B327" s="18"/>
      <c r="C327" s="19"/>
      <c r="D327" s="18"/>
      <c r="E327" s="49"/>
      <c r="F327" s="49"/>
      <c r="G327" s="47"/>
      <c r="H327" s="46"/>
    </row>
    <row r="328" spans="2:8" ht="13.5" customHeight="1">
      <c r="B328" s="18"/>
      <c r="C328" s="19"/>
      <c r="D328" s="18"/>
      <c r="E328" s="46"/>
      <c r="F328" s="46"/>
      <c r="G328" s="47"/>
      <c r="H328" s="46"/>
    </row>
    <row r="329" spans="2:8" ht="13.5" customHeight="1">
      <c r="B329" s="18"/>
      <c r="C329" s="19"/>
      <c r="D329" s="18"/>
      <c r="E329" s="28"/>
      <c r="F329" s="27"/>
      <c r="G329" s="48"/>
      <c r="H329" s="28"/>
    </row>
    <row r="330" spans="2:8" ht="13.5" customHeight="1">
      <c r="B330" s="18"/>
      <c r="C330" s="19"/>
      <c r="D330" s="18"/>
      <c r="E330" s="46"/>
      <c r="F330" s="46"/>
      <c r="G330" s="47"/>
      <c r="H330" s="46"/>
    </row>
    <row r="331" spans="2:29" ht="13.5" customHeight="1">
      <c r="B331" s="18"/>
      <c r="C331" s="19"/>
      <c r="D331" s="18"/>
      <c r="E331" s="28"/>
      <c r="F331" s="27"/>
      <c r="G331" s="48"/>
      <c r="H331" s="28"/>
      <c r="AC331" s="24"/>
    </row>
    <row r="332" spans="2:8" ht="13.5" customHeight="1">
      <c r="B332" s="18"/>
      <c r="C332" s="19"/>
      <c r="D332" s="18"/>
      <c r="E332" s="28"/>
      <c r="F332" s="27"/>
      <c r="G332" s="48"/>
      <c r="H332" s="28"/>
    </row>
    <row r="333" spans="2:8" ht="13.5" customHeight="1">
      <c r="B333" s="18"/>
      <c r="C333" s="19"/>
      <c r="D333" s="18"/>
      <c r="E333" s="49"/>
      <c r="F333" s="49"/>
      <c r="G333" s="47"/>
      <c r="H333" s="46"/>
    </row>
    <row r="334" spans="2:8" ht="13.5" customHeight="1">
      <c r="B334" s="18"/>
      <c r="C334" s="19"/>
      <c r="D334" s="18"/>
      <c r="E334" s="28"/>
      <c r="F334" s="27"/>
      <c r="G334" s="48"/>
      <c r="H334" s="28"/>
    </row>
    <row r="335" spans="2:29" ht="13.5" customHeight="1">
      <c r="B335" s="18"/>
      <c r="C335" s="19"/>
      <c r="D335" s="18"/>
      <c r="E335" s="28"/>
      <c r="F335" s="27"/>
      <c r="G335" s="48"/>
      <c r="H335" s="28"/>
      <c r="AA335" s="24"/>
      <c r="AC335" s="23"/>
    </row>
    <row r="336" spans="2:29" ht="13.5" customHeight="1">
      <c r="B336" s="18"/>
      <c r="C336" s="19"/>
      <c r="D336" s="18"/>
      <c r="E336" s="28"/>
      <c r="F336" s="27"/>
      <c r="G336" s="48"/>
      <c r="H336" s="28"/>
      <c r="AC336" s="23"/>
    </row>
    <row r="337" spans="2:8" ht="13.5" customHeight="1">
      <c r="B337" s="18"/>
      <c r="C337" s="19"/>
      <c r="D337" s="18"/>
      <c r="E337" s="49"/>
      <c r="F337" s="49"/>
      <c r="G337" s="47"/>
      <c r="H337" s="46"/>
    </row>
    <row r="338" spans="2:31" ht="13.5" customHeight="1">
      <c r="B338" s="18"/>
      <c r="C338" s="19"/>
      <c r="D338" s="18"/>
      <c r="E338" s="28"/>
      <c r="F338" s="27"/>
      <c r="G338" s="48"/>
      <c r="H338" s="28"/>
      <c r="AE338" s="24"/>
    </row>
    <row r="339" spans="2:31" ht="13.5" customHeight="1">
      <c r="B339" s="18"/>
      <c r="C339" s="19"/>
      <c r="D339" s="18"/>
      <c r="E339" s="28"/>
      <c r="F339" s="27"/>
      <c r="G339" s="48"/>
      <c r="H339" s="28"/>
      <c r="Y339" s="24"/>
      <c r="AE339" s="24"/>
    </row>
    <row r="340" spans="2:8" ht="13.5" customHeight="1">
      <c r="B340" s="18"/>
      <c r="C340" s="19"/>
      <c r="D340" s="18"/>
      <c r="E340" s="46"/>
      <c r="F340" s="46"/>
      <c r="G340" s="47"/>
      <c r="H340" s="46"/>
    </row>
    <row r="341" spans="2:8" ht="13.5" customHeight="1">
      <c r="B341" s="18"/>
      <c r="C341" s="19"/>
      <c r="D341" s="18"/>
      <c r="E341" s="49"/>
      <c r="F341" s="49"/>
      <c r="G341" s="47"/>
      <c r="H341" s="46"/>
    </row>
    <row r="342" spans="2:8" ht="13.5" customHeight="1">
      <c r="B342" s="18"/>
      <c r="C342" s="19"/>
      <c r="D342" s="18"/>
      <c r="E342" s="28"/>
      <c r="F342" s="27"/>
      <c r="G342" s="48"/>
      <c r="H342" s="28"/>
    </row>
    <row r="343" spans="2:8" ht="13.5" customHeight="1">
      <c r="B343" s="18"/>
      <c r="C343" s="19"/>
      <c r="D343" s="18"/>
      <c r="E343" s="46"/>
      <c r="F343" s="46"/>
      <c r="G343" s="47"/>
      <c r="H343" s="46"/>
    </row>
    <row r="344" spans="2:8" ht="13.5" customHeight="1">
      <c r="B344" s="18"/>
      <c r="C344" s="19"/>
      <c r="D344" s="18"/>
      <c r="E344" s="28"/>
      <c r="F344" s="27"/>
      <c r="G344" s="48"/>
      <c r="H344" s="28"/>
    </row>
    <row r="345" spans="2:8" ht="13.5" customHeight="1">
      <c r="B345" s="18"/>
      <c r="C345" s="19"/>
      <c r="D345" s="18"/>
      <c r="E345" s="28"/>
      <c r="F345" s="27"/>
      <c r="G345" s="48"/>
      <c r="H345" s="28"/>
    </row>
    <row r="346" spans="2:8" ht="13.5" customHeight="1">
      <c r="B346" s="18"/>
      <c r="C346" s="19"/>
      <c r="D346" s="18"/>
      <c r="E346" s="49"/>
      <c r="F346" s="49"/>
      <c r="G346" s="47"/>
      <c r="H346" s="46"/>
    </row>
    <row r="347" spans="2:29" ht="13.5" customHeight="1">
      <c r="B347" s="18"/>
      <c r="C347" s="19"/>
      <c r="D347" s="18"/>
      <c r="E347" s="28"/>
      <c r="F347" s="27"/>
      <c r="G347" s="48"/>
      <c r="H347" s="28"/>
      <c r="AA347" s="24"/>
      <c r="AC347" s="23"/>
    </row>
    <row r="348" spans="2:8" ht="13.5" customHeight="1">
      <c r="B348" s="18"/>
      <c r="C348" s="19"/>
      <c r="D348" s="18"/>
      <c r="E348" s="46"/>
      <c r="F348" s="46"/>
      <c r="G348" s="47"/>
      <c r="H348" s="46"/>
    </row>
    <row r="349" spans="2:31" ht="13.5" customHeight="1">
      <c r="B349" s="18"/>
      <c r="C349" s="19"/>
      <c r="D349" s="18"/>
      <c r="E349" s="46"/>
      <c r="F349" s="46"/>
      <c r="G349" s="47"/>
      <c r="H349" s="46"/>
      <c r="AE349" s="24"/>
    </row>
    <row r="350" spans="2:8" ht="13.5" customHeight="1">
      <c r="B350" s="18"/>
      <c r="C350" s="19"/>
      <c r="D350" s="18"/>
      <c r="E350" s="28"/>
      <c r="F350" s="27"/>
      <c r="G350" s="48"/>
      <c r="H350" s="28"/>
    </row>
    <row r="351" spans="2:8" ht="13.5" customHeight="1">
      <c r="B351" s="18"/>
      <c r="C351" s="19"/>
      <c r="D351" s="18"/>
      <c r="E351" s="46"/>
      <c r="F351" s="46"/>
      <c r="G351" s="47"/>
      <c r="H351" s="46"/>
    </row>
    <row r="352" spans="2:8" ht="13.5" customHeight="1">
      <c r="B352" s="18"/>
      <c r="C352" s="19"/>
      <c r="D352" s="18"/>
      <c r="E352" s="28"/>
      <c r="F352" s="27"/>
      <c r="G352" s="48"/>
      <c r="H352" s="28"/>
    </row>
    <row r="353" spans="2:8" ht="13.5" customHeight="1">
      <c r="B353" s="18"/>
      <c r="C353" s="19"/>
      <c r="D353" s="18"/>
      <c r="E353" s="28"/>
      <c r="F353" s="27"/>
      <c r="G353" s="48"/>
      <c r="H353" s="28"/>
    </row>
    <row r="354" spans="2:8" ht="13.5" customHeight="1">
      <c r="B354" s="18"/>
      <c r="C354" s="19"/>
      <c r="D354" s="18"/>
      <c r="E354" s="49"/>
      <c r="F354" s="49"/>
      <c r="G354" s="47"/>
      <c r="H354" s="46"/>
    </row>
    <row r="355" spans="2:8" ht="13.5" customHeight="1">
      <c r="B355" s="18"/>
      <c r="C355" s="19"/>
      <c r="D355" s="18"/>
      <c r="E355" s="28"/>
      <c r="F355" s="27"/>
      <c r="G355" s="48"/>
      <c r="H355" s="28"/>
    </row>
    <row r="356" spans="2:8" ht="13.5" customHeight="1">
      <c r="B356" s="18"/>
      <c r="C356" s="19"/>
      <c r="D356" s="18"/>
      <c r="E356" s="49"/>
      <c r="F356" s="49"/>
      <c r="G356" s="47"/>
      <c r="H356" s="46"/>
    </row>
    <row r="357" spans="2:8" ht="13.5" customHeight="1">
      <c r="B357" s="18"/>
      <c r="C357" s="19"/>
      <c r="D357" s="18"/>
      <c r="E357" s="49"/>
      <c r="F357" s="49"/>
      <c r="G357" s="47"/>
      <c r="H357" s="46"/>
    </row>
    <row r="358" spans="2:8" ht="13.5" customHeight="1">
      <c r="B358" s="18"/>
      <c r="C358" s="19"/>
      <c r="D358" s="18"/>
      <c r="E358" s="28"/>
      <c r="F358" s="27"/>
      <c r="G358" s="48"/>
      <c r="H358" s="28"/>
    </row>
    <row r="359" spans="2:8" ht="13.5" customHeight="1">
      <c r="B359" s="18"/>
      <c r="C359" s="19"/>
      <c r="D359" s="18"/>
      <c r="E359" s="46"/>
      <c r="F359" s="46"/>
      <c r="G359" s="47"/>
      <c r="H359" s="46"/>
    </row>
    <row r="360" spans="2:8" ht="13.5" customHeight="1">
      <c r="B360" s="18"/>
      <c r="C360" s="19"/>
      <c r="D360" s="18"/>
      <c r="E360" s="28"/>
      <c r="F360" s="27"/>
      <c r="G360" s="48"/>
      <c r="H360" s="28"/>
    </row>
    <row r="361" spans="2:8" ht="13.5" customHeight="1">
      <c r="B361" s="18"/>
      <c r="C361" s="19"/>
      <c r="D361" s="18"/>
      <c r="E361" s="49"/>
      <c r="F361" s="49"/>
      <c r="G361" s="47"/>
      <c r="H361" s="46"/>
    </row>
    <row r="362" spans="2:8" ht="13.5" customHeight="1">
      <c r="B362" s="18"/>
      <c r="C362" s="19"/>
      <c r="D362" s="18"/>
      <c r="E362" s="46"/>
      <c r="F362" s="46"/>
      <c r="G362" s="47"/>
      <c r="H362" s="46"/>
    </row>
    <row r="363" spans="2:8" ht="13.5" customHeight="1">
      <c r="B363" s="18"/>
      <c r="C363" s="19"/>
      <c r="D363" s="18"/>
      <c r="E363" s="28"/>
      <c r="F363" s="27"/>
      <c r="G363" s="48"/>
      <c r="H363" s="28"/>
    </row>
    <row r="364" spans="2:29" ht="13.5" customHeight="1">
      <c r="B364" s="18"/>
      <c r="C364" s="19"/>
      <c r="D364" s="18"/>
      <c r="E364" s="28"/>
      <c r="F364" s="27"/>
      <c r="G364" s="48"/>
      <c r="H364" s="28"/>
      <c r="AC364" s="24"/>
    </row>
    <row r="365" spans="2:8" ht="13.5" customHeight="1">
      <c r="B365" s="18"/>
      <c r="C365" s="19"/>
      <c r="D365" s="18"/>
      <c r="E365" s="49"/>
      <c r="F365" s="49"/>
      <c r="G365" s="47"/>
      <c r="H365" s="46"/>
    </row>
    <row r="366" spans="2:8" ht="13.5" customHeight="1">
      <c r="B366" s="18"/>
      <c r="C366" s="19"/>
      <c r="D366" s="18"/>
      <c r="E366" s="49"/>
      <c r="F366" s="49"/>
      <c r="G366" s="47"/>
      <c r="H366" s="46"/>
    </row>
    <row r="367" spans="2:29" ht="13.5" customHeight="1">
      <c r="B367" s="18"/>
      <c r="C367" s="19"/>
      <c r="D367" s="18"/>
      <c r="E367" s="28"/>
      <c r="F367" s="27"/>
      <c r="G367" s="48"/>
      <c r="H367" s="28"/>
      <c r="AC367" s="24"/>
    </row>
    <row r="368" spans="2:8" ht="13.5" customHeight="1">
      <c r="B368" s="18"/>
      <c r="C368" s="19"/>
      <c r="D368" s="18"/>
      <c r="E368" s="49"/>
      <c r="F368" s="49"/>
      <c r="G368" s="47"/>
      <c r="H368" s="46"/>
    </row>
    <row r="369" spans="2:8" ht="13.5" customHeight="1">
      <c r="B369" s="18"/>
      <c r="C369" s="19"/>
      <c r="D369" s="18"/>
      <c r="E369" s="49"/>
      <c r="F369" s="49"/>
      <c r="G369" s="47"/>
      <c r="H369" s="46"/>
    </row>
    <row r="370" spans="2:31" ht="13.5" customHeight="1">
      <c r="B370" s="18"/>
      <c r="C370" s="19"/>
      <c r="D370" s="18"/>
      <c r="E370" s="46"/>
      <c r="F370" s="46"/>
      <c r="G370" s="47"/>
      <c r="H370" s="46"/>
      <c r="Y370" s="24"/>
      <c r="AE370" s="24"/>
    </row>
    <row r="371" spans="2:8" ht="13.5" customHeight="1">
      <c r="B371" s="18"/>
      <c r="C371" s="19"/>
      <c r="D371" s="18"/>
      <c r="E371" s="28"/>
      <c r="F371" s="27"/>
      <c r="G371" s="48"/>
      <c r="H371" s="28"/>
    </row>
    <row r="372" spans="2:8" ht="13.5" customHeight="1">
      <c r="B372" s="18"/>
      <c r="C372" s="19"/>
      <c r="D372" s="18"/>
      <c r="E372" s="49"/>
      <c r="F372" s="49"/>
      <c r="G372" s="47"/>
      <c r="H372" s="46"/>
    </row>
    <row r="373" spans="2:8" ht="13.5" customHeight="1">
      <c r="B373" s="18"/>
      <c r="C373" s="19"/>
      <c r="D373" s="18"/>
      <c r="E373" s="28"/>
      <c r="F373" s="27"/>
      <c r="G373" s="48"/>
      <c r="H373" s="28"/>
    </row>
    <row r="374" spans="2:8" ht="13.5" customHeight="1">
      <c r="B374" s="18"/>
      <c r="C374" s="19"/>
      <c r="D374" s="18"/>
      <c r="E374" s="28"/>
      <c r="F374" s="27"/>
      <c r="G374" s="48"/>
      <c r="H374" s="2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2015-07-11T10:30:37Z</cp:lastPrinted>
  <dcterms:created xsi:type="dcterms:W3CDTF">2011-12-15T20:36:36Z</dcterms:created>
  <dcterms:modified xsi:type="dcterms:W3CDTF">2016-12-13T15:56:46Z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