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J U18 " sheetId="1" r:id="rId1"/>
  </sheets>
  <definedNames>
    <definedName name="_xlnm._FilterDatabase" localSheetId="0" hidden="1">'MJ U18 '!$A$2:$AT$2</definedName>
    <definedName name="_xlnm.Print_Titles" localSheetId="0">'MJ U18 '!$2:$2</definedName>
  </definedNames>
  <calcPr fullCalcOnLoad="1"/>
</workbook>
</file>

<file path=xl/sharedStrings.xml><?xml version="1.0" encoding="utf-8"?>
<sst xmlns="http://schemas.openxmlformats.org/spreadsheetml/2006/main" count="73" uniqueCount="69">
  <si>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</si>
  <si>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</si>
  <si>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</si>
  <si>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</si>
  <si>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</si>
  <si>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</si>
  <si>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</si>
  <si>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</si>
  <si>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</si>
  <si>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SC Komet Steckenborn</t>
  </si>
  <si>
    <t>Aachener Engel</t>
  </si>
  <si>
    <t>LSG Eschweiler</t>
  </si>
  <si>
    <t>Hansa Simmerath</t>
  </si>
  <si>
    <t>TV Roetgen</t>
  </si>
  <si>
    <t>TV Konzen</t>
  </si>
  <si>
    <t>Gangelt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</si>
  <si>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</si>
  <si>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</si>
  <si>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</si>
  <si>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</si>
  <si>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</si>
  <si>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</si>
  <si>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</si>
  <si>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</si>
  <si>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</si>
  <si>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</si>
  <si>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</si>
  <si>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</si>
  <si>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</si>
  <si>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SV Roland Rollesbroich</t>
  </si>
  <si>
    <t>STAP Brunssum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</si>
  <si>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</si>
  <si>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</si>
  <si>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</si>
  <si>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</si>
  <si>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</si>
  <si>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</si>
  <si>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</si>
  <si>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</si>
  <si>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</si>
  <si>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Gillrath</t>
  </si>
  <si>
    <t>Vernikov</t>
  </si>
  <si>
    <t>Wiktor</t>
  </si>
  <si>
    <t>Aachener TG</t>
  </si>
  <si>
    <t>Simon</t>
  </si>
  <si>
    <t>Ski-Keller Kaulard &amp; Schroiff</t>
  </si>
  <si>
    <t>Schüttrumpf</t>
  </si>
  <si>
    <t>Malte</t>
  </si>
  <si>
    <t>Hallmanns</t>
  </si>
  <si>
    <t>MJ U18 (männl. Jugend B): 16 bis 17 Jahre alt  (Jg. 2003 bis 2002)</t>
  </si>
  <si>
    <t>Luca</t>
  </si>
  <si>
    <t>Thiele</t>
  </si>
  <si>
    <t>2003</t>
  </si>
  <si>
    <t>DJK Jung Siegfried Herzogenrath</t>
  </si>
  <si>
    <t xml:space="preserve">  14 BESTE</t>
  </si>
  <si>
    <t>SV Kalterherberg</t>
  </si>
  <si>
    <t>Nideggen-Abenden</t>
  </si>
  <si>
    <t>TUS Jahn Hilfahrt</t>
  </si>
  <si>
    <t>?</t>
  </si>
  <si>
    <t>Indenhuck</t>
  </si>
  <si>
    <t>Mika-Rodriguez</t>
  </si>
  <si>
    <t xml:space="preserve">MERTENS </t>
  </si>
  <si>
    <t>NILS</t>
  </si>
  <si>
    <t>TV KONZEN</t>
  </si>
  <si>
    <t>Podolak</t>
  </si>
  <si>
    <t xml:space="preserve"> Oliver</t>
  </si>
  <si>
    <t>Thoma</t>
  </si>
  <si>
    <t>Alex</t>
  </si>
  <si>
    <t>-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</si>
</sst>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47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10"/>
      <name val="Arial Black"/>
      <family val="2"/>
    </font>
    <font>
      <sz val="10"/>
      <color indexed="10"/>
      <name val="Arial Black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0" fillId="0" borderId="10" xfId="0" applyBorder="1" applyAlignment="1" quotePrefix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 quotePrefix="1">
      <alignment/>
    </xf>
    <xf numFmtId="0" fontId="2" fillId="0" borderId="10" xfId="0" applyFont="1" applyBorder="1" applyAlignment="1">
      <alignment horizontal="left" wrapText="1"/>
    </xf>
    <xf numFmtId="0" fontId="46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5" fillId="0" borderId="10" xfId="0" applyFont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19"/>
  <sheetViews>
    <sheetView showGridLines="0" tabSelected="1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4" sqref="D14"/>
    </sheetView>
  </sheetViews>
  <sheetFormatPr defaultColWidth="3.7109375" defaultRowHeight="15.75" customHeight="1"/>
  <cols>
    <col min="1" max="1" width="4.421875" style="3" customWidth="1"/>
    <col min="2" max="5" width="4.7109375" style="3" customWidth="1"/>
    <col min="6" max="6" width="4.7109375" style="12" customWidth="1"/>
    <col min="7" max="7" width="12.140625" style="11" customWidth="1"/>
    <col min="8" max="8" width="12.140625" style="2" customWidth="1"/>
    <col min="9" max="9" width="5.7109375" style="2" customWidth="1"/>
    <col min="10" max="10" width="12.00390625" style="2" bestFit="1" customWidth="1"/>
    <col min="11" max="45" width="3.28125" style="2" customWidth="1"/>
    <col min="46" max="46" width="3.00390625" style="2" bestFit="1" customWidth="1"/>
    <col min="47" max="16384" width="3.7109375" style="2" customWidth="1"/>
  </cols>
  <sheetData>
    <row r="1" spans="1:46" ht="15.75" customHeight="1">
      <c r="A1" s="27" t="s">
        <v>49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1"/>
    </row>
    <row r="2" spans="1:46" s="4" customFormat="1" ht="96" customHeight="1">
      <c r="A2" s="5" t="s">
        <v>8</v>
      </c>
      <c r="B2" s="6" t="s">
        <v>7</v>
      </c>
      <c r="C2" s="7" t="s">
        <v>6</v>
      </c>
      <c r="D2" s="7" t="s">
        <v>54</v>
      </c>
      <c r="E2" s="7" t="s">
        <v>5</v>
      </c>
      <c r="F2" s="16" t="s">
        <v>4</v>
      </c>
      <c r="G2" s="8" t="s">
        <v>3</v>
      </c>
      <c r="H2" s="8" t="s">
        <v>2</v>
      </c>
      <c r="I2" s="9" t="s">
        <v>1</v>
      </c>
      <c r="J2" s="8" t="s">
        <v>0</v>
      </c>
      <c r="K2" s="17" t="s">
        <v>40</v>
      </c>
      <c r="L2" s="10" t="s">
        <v>32</v>
      </c>
      <c r="M2" s="10" t="s">
        <v>15</v>
      </c>
      <c r="N2" s="18" t="s">
        <v>11</v>
      </c>
      <c r="O2" s="10" t="s">
        <v>16</v>
      </c>
      <c r="P2" s="10" t="s">
        <v>17</v>
      </c>
      <c r="Q2" s="18" t="s">
        <v>18</v>
      </c>
      <c r="R2" s="10" t="s">
        <v>33</v>
      </c>
      <c r="S2" s="10" t="s">
        <v>12</v>
      </c>
      <c r="T2" s="10" t="s">
        <v>10</v>
      </c>
      <c r="U2" s="18" t="s">
        <v>19</v>
      </c>
      <c r="V2" s="10" t="s">
        <v>20</v>
      </c>
      <c r="W2" s="10" t="s">
        <v>14</v>
      </c>
      <c r="X2" s="10" t="s">
        <v>55</v>
      </c>
      <c r="Y2" s="10" t="s">
        <v>34</v>
      </c>
      <c r="Z2" s="10" t="s">
        <v>29</v>
      </c>
      <c r="AA2" s="10" t="s">
        <v>35</v>
      </c>
      <c r="AB2" s="10" t="s">
        <v>21</v>
      </c>
      <c r="AC2" s="10" t="s">
        <v>13</v>
      </c>
      <c r="AD2" s="10" t="s">
        <v>36</v>
      </c>
      <c r="AE2" s="18" t="s">
        <v>22</v>
      </c>
      <c r="AF2" s="18" t="s">
        <v>37</v>
      </c>
      <c r="AG2" s="18" t="s">
        <v>9</v>
      </c>
      <c r="AH2" s="10" t="s">
        <v>38</v>
      </c>
      <c r="AI2" s="10" t="s">
        <v>33</v>
      </c>
      <c r="AJ2" s="10" t="s">
        <v>23</v>
      </c>
      <c r="AK2" s="10" t="s">
        <v>24</v>
      </c>
      <c r="AL2" s="10" t="s">
        <v>39</v>
      </c>
      <c r="AM2" s="10" t="s">
        <v>56</v>
      </c>
      <c r="AN2" s="10" t="s">
        <v>25</v>
      </c>
      <c r="AO2" s="10" t="s">
        <v>57</v>
      </c>
      <c r="AP2" s="10" t="s">
        <v>30</v>
      </c>
      <c r="AQ2" s="10" t="s">
        <v>31</v>
      </c>
      <c r="AR2" s="10" t="s">
        <v>26</v>
      </c>
      <c r="AS2" s="10" t="s">
        <v>27</v>
      </c>
      <c r="AT2" s="4" t="s">
        <v>28</v>
      </c>
    </row>
    <row r="3" spans="1:47" s="4" customFormat="1" ht="15.75" customHeight="1">
      <c r="A3" s="3">
        <v>1</v>
      </c>
      <c r="B3" s="14">
        <f aca="true" t="shared" si="0" ref="B3:B12">SUM(K3:AU3)</f>
        <v>593</v>
      </c>
      <c r="C3" s="14">
        <f aca="true" t="shared" si="1" ref="C3:C12">COUNT(K3:AU3)</f>
        <v>12</v>
      </c>
      <c r="D3" s="14">
        <f aca="true" t="shared" si="2" ref="D3:D12"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</f>
        <v>350</v>
      </c>
      <c r="E3" s="14">
        <f aca="true" t="shared" si="3" ref="E3:E12">IF(COUNT(K3:AS3)&lt;11,IF(COUNT(K3:AS3)&gt;6,(COUNT(K3:AS3)-7),0)*20,80)</f>
        <v>80</v>
      </c>
      <c r="F3" s="15">
        <f aca="true" t="shared" si="4" ref="F3:F12">D3+E3</f>
        <v>430</v>
      </c>
      <c r="G3" s="23" t="s">
        <v>59</v>
      </c>
      <c r="H3" s="13" t="s">
        <v>60</v>
      </c>
      <c r="I3" s="13">
        <v>2003</v>
      </c>
      <c r="J3" s="13" t="s">
        <v>14</v>
      </c>
      <c r="K3" s="2"/>
      <c r="L3" s="2"/>
      <c r="M3" s="2"/>
      <c r="N3" s="2"/>
      <c r="O3" s="2"/>
      <c r="P3" s="2"/>
      <c r="Q3" s="2"/>
      <c r="R3" s="2"/>
      <c r="S3" s="2">
        <v>48</v>
      </c>
      <c r="T3" s="2"/>
      <c r="U3" s="2">
        <v>50</v>
      </c>
      <c r="V3" s="2"/>
      <c r="W3" s="2">
        <v>49</v>
      </c>
      <c r="X3" s="2">
        <v>50</v>
      </c>
      <c r="Y3" s="2"/>
      <c r="Z3" s="2">
        <v>50</v>
      </c>
      <c r="AA3" s="2">
        <v>50</v>
      </c>
      <c r="AB3" s="2">
        <v>50</v>
      </c>
      <c r="AC3" s="2">
        <v>50</v>
      </c>
      <c r="AD3" s="2">
        <v>49</v>
      </c>
      <c r="AE3" s="2"/>
      <c r="AF3" s="2">
        <v>49</v>
      </c>
      <c r="AG3" s="2">
        <v>50</v>
      </c>
      <c r="AH3" s="2"/>
      <c r="AI3" s="2">
        <v>48</v>
      </c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14"/>
    </row>
    <row r="4" spans="1:47" s="4" customFormat="1" ht="15.75" customHeight="1">
      <c r="A4" s="3">
        <v>1</v>
      </c>
      <c r="B4" s="14">
        <f t="shared" si="0"/>
        <v>635</v>
      </c>
      <c r="C4" s="14">
        <f t="shared" si="1"/>
        <v>13</v>
      </c>
      <c r="D4" s="14">
        <f t="shared" si="2"/>
        <v>350</v>
      </c>
      <c r="E4" s="14">
        <f t="shared" si="3"/>
        <v>80</v>
      </c>
      <c r="F4" s="15">
        <f t="shared" si="4"/>
        <v>430</v>
      </c>
      <c r="G4" s="3" t="s">
        <v>41</v>
      </c>
      <c r="H4" s="13" t="s">
        <v>42</v>
      </c>
      <c r="I4" s="13">
        <v>2002</v>
      </c>
      <c r="J4" s="13" t="s">
        <v>45</v>
      </c>
      <c r="K4" s="2">
        <v>50</v>
      </c>
      <c r="L4" s="2">
        <v>36</v>
      </c>
      <c r="M4" s="2"/>
      <c r="N4" s="2"/>
      <c r="O4" s="4" t="s">
        <v>58</v>
      </c>
      <c r="P4" s="2"/>
      <c r="Q4" s="2"/>
      <c r="R4" s="2"/>
      <c r="S4" s="3">
        <v>50</v>
      </c>
      <c r="T4" s="3"/>
      <c r="U4" s="2"/>
      <c r="V4" s="2">
        <v>50</v>
      </c>
      <c r="W4" s="2">
        <v>50</v>
      </c>
      <c r="X4" s="2"/>
      <c r="Y4" s="2">
        <v>50</v>
      </c>
      <c r="Z4" s="2"/>
      <c r="AA4" s="3"/>
      <c r="AB4" s="3">
        <v>50</v>
      </c>
      <c r="AC4" s="3">
        <v>50</v>
      </c>
      <c r="AD4" s="11">
        <v>50</v>
      </c>
      <c r="AE4" s="2">
        <v>50</v>
      </c>
      <c r="AF4" s="2">
        <v>50</v>
      </c>
      <c r="AG4" s="2"/>
      <c r="AH4" s="2"/>
      <c r="AI4" s="2"/>
      <c r="AJ4" s="11"/>
      <c r="AK4" s="2"/>
      <c r="AL4" s="11">
        <v>50</v>
      </c>
      <c r="AM4" s="2"/>
      <c r="AN4" s="2">
        <v>49</v>
      </c>
      <c r="AO4" s="2"/>
      <c r="AP4" s="2"/>
      <c r="AQ4" s="2"/>
      <c r="AR4" s="2"/>
      <c r="AS4" s="2"/>
      <c r="AT4" s="2"/>
      <c r="AU4" s="2"/>
    </row>
    <row r="5" spans="1:47" s="4" customFormat="1" ht="15.75" customHeight="1">
      <c r="A5" s="3">
        <v>3</v>
      </c>
      <c r="B5" s="14">
        <f t="shared" si="0"/>
        <v>1014</v>
      </c>
      <c r="C5" s="14">
        <f t="shared" si="1"/>
        <v>21</v>
      </c>
      <c r="D5" s="14">
        <f t="shared" si="2"/>
        <v>348</v>
      </c>
      <c r="E5" s="14">
        <f t="shared" si="3"/>
        <v>80</v>
      </c>
      <c r="F5" s="15">
        <f t="shared" si="4"/>
        <v>428</v>
      </c>
      <c r="G5" s="22" t="s">
        <v>48</v>
      </c>
      <c r="H5" s="19" t="s">
        <v>44</v>
      </c>
      <c r="I5" s="19" t="s">
        <v>52</v>
      </c>
      <c r="J5" s="19" t="s">
        <v>9</v>
      </c>
      <c r="K5" s="2">
        <v>43</v>
      </c>
      <c r="L5" s="2"/>
      <c r="M5" s="3">
        <v>48</v>
      </c>
      <c r="N5" s="2"/>
      <c r="P5" s="2">
        <v>44</v>
      </c>
      <c r="Q5" s="2">
        <v>49</v>
      </c>
      <c r="R5" s="2">
        <v>49</v>
      </c>
      <c r="S5" s="3">
        <v>49</v>
      </c>
      <c r="T5" s="2">
        <v>50</v>
      </c>
      <c r="U5" s="3">
        <v>50</v>
      </c>
      <c r="V5" s="3">
        <v>49</v>
      </c>
      <c r="W5" s="2">
        <v>48</v>
      </c>
      <c r="X5" s="24">
        <v>48</v>
      </c>
      <c r="Y5" s="2">
        <v>48</v>
      </c>
      <c r="Z5" s="2"/>
      <c r="AA5" s="3">
        <v>50</v>
      </c>
      <c r="AB5" s="2">
        <v>48</v>
      </c>
      <c r="AC5" s="2">
        <v>48</v>
      </c>
      <c r="AD5" s="2">
        <v>48</v>
      </c>
      <c r="AE5" s="2"/>
      <c r="AF5" s="2"/>
      <c r="AG5" s="2"/>
      <c r="AH5" s="2">
        <v>50</v>
      </c>
      <c r="AI5" s="2">
        <v>47</v>
      </c>
      <c r="AJ5" s="2"/>
      <c r="AK5" s="2">
        <v>49</v>
      </c>
      <c r="AL5" s="2">
        <v>49</v>
      </c>
      <c r="AM5" s="2"/>
      <c r="AN5" s="2"/>
      <c r="AO5" s="2"/>
      <c r="AP5" s="2"/>
      <c r="AQ5" s="2"/>
      <c r="AR5" s="2">
        <v>50</v>
      </c>
      <c r="AS5" s="2"/>
      <c r="AT5" s="2"/>
      <c r="AU5" s="2"/>
    </row>
    <row r="6" spans="1:47" s="4" customFormat="1" ht="15.75" customHeight="1">
      <c r="A6" s="3">
        <v>4</v>
      </c>
      <c r="B6" s="14">
        <f t="shared" si="0"/>
        <v>477</v>
      </c>
      <c r="C6" s="14">
        <f t="shared" si="1"/>
        <v>10</v>
      </c>
      <c r="D6" s="14">
        <f t="shared" si="2"/>
        <v>341</v>
      </c>
      <c r="E6" s="14">
        <f t="shared" si="3"/>
        <v>60</v>
      </c>
      <c r="F6" s="15">
        <f t="shared" si="4"/>
        <v>401</v>
      </c>
      <c r="G6" s="22" t="s">
        <v>46</v>
      </c>
      <c r="H6" s="19" t="s">
        <v>47</v>
      </c>
      <c r="I6" s="19" t="s">
        <v>52</v>
      </c>
      <c r="J6" s="19" t="s">
        <v>53</v>
      </c>
      <c r="K6" s="2">
        <v>45</v>
      </c>
      <c r="L6" s="2"/>
      <c r="M6" s="2">
        <v>46</v>
      </c>
      <c r="N6" s="2"/>
      <c r="P6" s="2">
        <v>45</v>
      </c>
      <c r="Q6" s="2"/>
      <c r="R6" s="2"/>
      <c r="S6" s="2">
        <v>47</v>
      </c>
      <c r="T6" s="2"/>
      <c r="U6" s="2"/>
      <c r="V6" s="2">
        <v>49</v>
      </c>
      <c r="W6" s="2"/>
      <c r="X6" s="2">
        <v>49</v>
      </c>
      <c r="Y6" s="2">
        <v>49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>
        <v>50</v>
      </c>
      <c r="AL6" s="2"/>
      <c r="AM6" s="2"/>
      <c r="AN6" s="2"/>
      <c r="AO6" s="2"/>
      <c r="AP6" s="2"/>
      <c r="AQ6" s="2">
        <v>48</v>
      </c>
      <c r="AR6" s="2"/>
      <c r="AS6" s="2">
        <v>49</v>
      </c>
      <c r="AT6" s="1"/>
      <c r="AU6" s="2"/>
    </row>
    <row r="7" spans="1:47" s="4" customFormat="1" ht="15.75" customHeight="1">
      <c r="A7" s="3">
        <v>5</v>
      </c>
      <c r="B7" s="14">
        <f t="shared" si="0"/>
        <v>409</v>
      </c>
      <c r="C7" s="14">
        <f t="shared" si="1"/>
        <v>9</v>
      </c>
      <c r="D7" s="14">
        <f t="shared" si="2"/>
        <v>332</v>
      </c>
      <c r="E7" s="14">
        <f t="shared" si="3"/>
        <v>40</v>
      </c>
      <c r="F7" s="15">
        <f t="shared" si="4"/>
        <v>372</v>
      </c>
      <c r="G7" s="3" t="s">
        <v>61</v>
      </c>
      <c r="H7" s="2" t="s">
        <v>62</v>
      </c>
      <c r="I7" s="2">
        <v>2003</v>
      </c>
      <c r="J7" s="2" t="s">
        <v>63</v>
      </c>
      <c r="K7" s="2"/>
      <c r="L7" s="2"/>
      <c r="M7" s="2"/>
      <c r="N7" s="2"/>
      <c r="O7" s="2"/>
      <c r="P7" s="2"/>
      <c r="Q7" s="2"/>
      <c r="R7" s="2">
        <v>48</v>
      </c>
      <c r="S7" s="2">
        <v>45</v>
      </c>
      <c r="T7" s="2"/>
      <c r="U7" s="2"/>
      <c r="V7" s="2"/>
      <c r="W7" s="2">
        <v>47</v>
      </c>
      <c r="X7" s="2">
        <v>48</v>
      </c>
      <c r="Y7" s="2"/>
      <c r="Z7" s="2"/>
      <c r="AA7" s="2"/>
      <c r="AB7" s="2"/>
      <c r="AC7" s="2"/>
      <c r="AD7" s="2">
        <v>47</v>
      </c>
      <c r="AE7" s="2"/>
      <c r="AF7" s="2">
        <v>47</v>
      </c>
      <c r="AG7" s="2">
        <v>48</v>
      </c>
      <c r="AH7" s="2"/>
      <c r="AI7" s="2"/>
      <c r="AJ7" s="2">
        <v>32</v>
      </c>
      <c r="AK7" s="2"/>
      <c r="AL7" s="3">
        <v>47</v>
      </c>
      <c r="AM7" s="2"/>
      <c r="AN7" s="2"/>
      <c r="AO7" s="2"/>
      <c r="AP7" s="2"/>
      <c r="AQ7" s="2"/>
      <c r="AR7" s="2"/>
      <c r="AS7" s="2"/>
      <c r="AT7" s="2"/>
      <c r="AU7" s="2"/>
    </row>
    <row r="8" spans="1:47" s="4" customFormat="1" ht="15.75" customHeight="1">
      <c r="A8" s="3">
        <v>6</v>
      </c>
      <c r="B8" s="14">
        <f t="shared" si="0"/>
        <v>335</v>
      </c>
      <c r="C8" s="14">
        <f t="shared" si="1"/>
        <v>7</v>
      </c>
      <c r="D8" s="14">
        <f t="shared" si="2"/>
        <v>335</v>
      </c>
      <c r="E8" s="14">
        <f t="shared" si="3"/>
        <v>0</v>
      </c>
      <c r="F8" s="15">
        <f t="shared" si="4"/>
        <v>335</v>
      </c>
      <c r="G8" s="13" t="s">
        <v>66</v>
      </c>
      <c r="H8" s="13" t="s">
        <v>67</v>
      </c>
      <c r="I8" s="13">
        <v>2003</v>
      </c>
      <c r="J8" s="13" t="s">
        <v>68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3"/>
      <c r="AM8" s="2"/>
      <c r="AN8" s="2">
        <v>48</v>
      </c>
      <c r="AO8" s="2">
        <v>50</v>
      </c>
      <c r="AP8" s="2">
        <v>49</v>
      </c>
      <c r="AQ8" s="2">
        <v>47</v>
      </c>
      <c r="AR8" s="2">
        <v>49</v>
      </c>
      <c r="AS8" s="2">
        <v>46</v>
      </c>
      <c r="AT8" s="2">
        <v>46</v>
      </c>
      <c r="AU8" s="2"/>
    </row>
    <row r="9" spans="1:47" s="4" customFormat="1" ht="15.75" customHeight="1">
      <c r="A9" s="3"/>
      <c r="B9" s="14"/>
      <c r="C9" s="14"/>
      <c r="D9" s="14"/>
      <c r="E9" s="14"/>
      <c r="F9" s="15"/>
      <c r="G9" s="13"/>
      <c r="H9" s="13"/>
      <c r="I9" s="13"/>
      <c r="J9" s="1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3"/>
      <c r="AM9" s="2"/>
      <c r="AN9" s="2"/>
      <c r="AO9" s="2"/>
      <c r="AP9" s="2"/>
      <c r="AQ9" s="2"/>
      <c r="AR9" s="2"/>
      <c r="AS9" s="2"/>
      <c r="AT9" s="2"/>
      <c r="AU9" s="2"/>
    </row>
    <row r="10" spans="1:47" s="4" customFormat="1" ht="15.75" customHeight="1">
      <c r="A10" s="3"/>
      <c r="B10" s="14"/>
      <c r="C10" s="14"/>
      <c r="D10" s="14"/>
      <c r="E10" s="14"/>
      <c r="F10" s="15"/>
      <c r="G10" s="13"/>
      <c r="H10" s="13"/>
      <c r="I10" s="13"/>
      <c r="J10" s="1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3"/>
      <c r="AM10" s="2"/>
      <c r="AN10" s="2"/>
      <c r="AO10" s="2"/>
      <c r="AP10" s="2"/>
      <c r="AQ10" s="2"/>
      <c r="AR10" s="2"/>
      <c r="AS10" s="2"/>
      <c r="AT10" s="2"/>
      <c r="AU10" s="2"/>
    </row>
    <row r="11" spans="1:47" s="4" customFormat="1" ht="15.75" customHeight="1">
      <c r="A11" s="11"/>
      <c r="B11" s="14">
        <f t="shared" si="0"/>
        <v>146</v>
      </c>
      <c r="C11" s="14">
        <f t="shared" si="1"/>
        <v>3</v>
      </c>
      <c r="D11" s="14">
        <f t="shared" si="2"/>
        <v>146</v>
      </c>
      <c r="E11" s="14">
        <f t="shared" si="3"/>
        <v>0</v>
      </c>
      <c r="F11" s="15">
        <f t="shared" si="4"/>
        <v>146</v>
      </c>
      <c r="G11" s="13" t="s">
        <v>64</v>
      </c>
      <c r="H11" s="13" t="s">
        <v>65</v>
      </c>
      <c r="I11" s="13">
        <v>2003</v>
      </c>
      <c r="J11" s="1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>
        <v>49</v>
      </c>
      <c r="AF11" s="2"/>
      <c r="AG11" s="2">
        <v>49</v>
      </c>
      <c r="AH11" s="2"/>
      <c r="AI11" s="2"/>
      <c r="AJ11" s="2"/>
      <c r="AK11" s="2">
        <v>48</v>
      </c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s="4" customFormat="1" ht="15.75" customHeight="1">
      <c r="A12" s="11"/>
      <c r="B12" s="14">
        <f t="shared" si="0"/>
        <v>129</v>
      </c>
      <c r="C12" s="14">
        <f t="shared" si="1"/>
        <v>3</v>
      </c>
      <c r="D12" s="14">
        <f t="shared" si="2"/>
        <v>129</v>
      </c>
      <c r="E12" s="14">
        <f t="shared" si="3"/>
        <v>0</v>
      </c>
      <c r="F12" s="15">
        <f t="shared" si="4"/>
        <v>129</v>
      </c>
      <c r="G12" s="2" t="s">
        <v>51</v>
      </c>
      <c r="H12" s="2" t="s">
        <v>50</v>
      </c>
      <c r="I12" s="2">
        <v>2003</v>
      </c>
      <c r="J12" s="2" t="s">
        <v>43</v>
      </c>
      <c r="K12" s="2"/>
      <c r="L12" s="2">
        <v>30</v>
      </c>
      <c r="M12" s="2"/>
      <c r="N12" s="2"/>
      <c r="O12" s="2"/>
      <c r="P12" s="2"/>
      <c r="Q12" s="2"/>
      <c r="R12" s="2"/>
      <c r="S12" s="3"/>
      <c r="T12" s="2">
        <v>50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>
        <v>49</v>
      </c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2:7" ht="15.75" customHeight="1">
      <c r="B13" s="14"/>
      <c r="C13" s="14"/>
      <c r="D13" s="14"/>
      <c r="E13" s="14"/>
      <c r="F13" s="15"/>
      <c r="G13" s="2"/>
    </row>
    <row r="14" spans="1:37" ht="15.75" customHeight="1">
      <c r="A14" s="11"/>
      <c r="B14" s="14"/>
      <c r="C14" s="14"/>
      <c r="D14" s="14"/>
      <c r="E14" s="14"/>
      <c r="F14" s="15"/>
      <c r="G14" s="26"/>
      <c r="H14" s="26"/>
      <c r="I14" s="26"/>
      <c r="J14" s="26"/>
      <c r="AK14" s="11"/>
    </row>
    <row r="15" spans="2:7" ht="15.75" customHeight="1">
      <c r="B15" s="14"/>
      <c r="C15" s="14"/>
      <c r="D15" s="14"/>
      <c r="E15" s="14"/>
      <c r="F15" s="15"/>
      <c r="G15" s="2"/>
    </row>
    <row r="16" spans="2:10" ht="15.75" customHeight="1">
      <c r="B16" s="14"/>
      <c r="C16" s="14"/>
      <c r="D16" s="14"/>
      <c r="E16" s="14"/>
      <c r="F16" s="15"/>
      <c r="G16" s="13"/>
      <c r="I16" s="25"/>
      <c r="J16" s="13"/>
    </row>
    <row r="17" spans="2:10" ht="15.75" customHeight="1">
      <c r="B17" s="14"/>
      <c r="C17" s="14"/>
      <c r="D17" s="14"/>
      <c r="E17" s="14"/>
      <c r="F17" s="15"/>
      <c r="G17" s="13"/>
      <c r="I17" s="25"/>
      <c r="J17" s="13"/>
    </row>
    <row r="18" spans="2:10" ht="15.75" customHeight="1">
      <c r="B18" s="14"/>
      <c r="C18" s="14"/>
      <c r="D18" s="14"/>
      <c r="E18" s="14"/>
      <c r="F18" s="15"/>
      <c r="G18" s="13"/>
      <c r="I18" s="25"/>
      <c r="J18" s="13"/>
    </row>
    <row r="19" spans="2:10" ht="15.75" customHeight="1">
      <c r="B19" s="14"/>
      <c r="C19" s="14"/>
      <c r="D19" s="14"/>
      <c r="E19" s="14"/>
      <c r="F19" s="15"/>
      <c r="G19" s="13"/>
      <c r="I19" s="25"/>
      <c r="J19" s="13"/>
    </row>
  </sheetData>
  <sheetProtection/>
  <autoFilter ref="A2:AT2"/>
  <mergeCells count="1">
    <mergeCell ref="A1:M1"/>
  </mergeCells>
  <conditionalFormatting sqref="C13:C19 B8:F10">
    <cfRule type="expression" priority="91" dxfId="0" stopIfTrue="1">
      <formula>$C8:$C12&gt;6</formula>
    </cfRule>
  </conditionalFormatting>
  <conditionalFormatting sqref="D13:F19 B13:B19">
    <cfRule type="expression" priority="98" dxfId="0" stopIfTrue="1">
      <formula>$C13:$C16&gt;6</formula>
    </cfRule>
  </conditionalFormatting>
  <conditionalFormatting sqref="E13:E19 B11:F12">
    <cfRule type="expression" priority="102" dxfId="0" stopIfTrue="1">
      <formula>$C11:$C13&gt;6</formula>
    </cfRule>
  </conditionalFormatting>
  <conditionalFormatting sqref="B5:F10">
    <cfRule type="expression" priority="105" dxfId="0" stopIfTrue="1">
      <formula>$C5:$C12&gt;6</formula>
    </cfRule>
  </conditionalFormatting>
  <conditionalFormatting sqref="D11">
    <cfRule type="expression" priority="106" dxfId="0" stopIfTrue="1">
      <formula>$C11:$C16&gt;6</formula>
    </cfRule>
  </conditionalFormatting>
  <conditionalFormatting sqref="B3:F7">
    <cfRule type="expression" priority="109" dxfId="0" stopIfTrue="1">
      <formula>$C3:$C12&gt;6</formula>
    </cfRule>
  </conditionalFormatting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1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dcterms:created xsi:type="dcterms:W3CDTF">2011-12-15T20:38:29Z</dcterms:created>
  <dcterms:modified xsi:type="dcterms:W3CDTF">2019-12-05T15:06:56Z</dcterms:modified>
  <cp:category/>
  <cp:version/>
  <cp:contentType/>
  <cp:contentStatus/>
</cp:coreProperties>
</file>