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20 (MJA) (2018)" sheetId="1" r:id="rId1"/>
  </sheets>
  <definedNames>
    <definedName name="_xlnm._FilterDatabase" localSheetId="0" hidden="1">'MJ U20 (MJA) (2018)'!$A$2:$AT$2</definedName>
    <definedName name="_xlnm.Print_Titles" localSheetId="0">'MJ U20 (MJA) (2018)'!$2:$2</definedName>
  </definedNames>
  <calcPr fullCalcOnLoad="1"/>
</workbook>
</file>

<file path=xl/sharedStrings.xml><?xml version="1.0" encoding="utf-8"?>
<sst xmlns="http://schemas.openxmlformats.org/spreadsheetml/2006/main" count="66" uniqueCount="61">
  <si>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</si>
  <si>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</si>
  <si>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</si>
  <si>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</si>
  <si>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</si>
  <si>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</si>
  <si>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</si>
  <si>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</si>
  <si>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</si>
  <si>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</si>
  <si>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</si>
  <si>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</si>
  <si>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</si>
  <si>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</si>
  <si>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</si>
  <si>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</si>
  <si>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</si>
  <si>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</si>
  <si>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</si>
  <si>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</si>
  <si>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</si>
  <si>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</si>
  <si>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</si>
  <si>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</si>
  <si>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</si>
  <si>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</si>
  <si>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</si>
  <si>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</si>
  <si>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</si>
  <si>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</si>
  <si>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</si>
  <si>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</si>
  <si>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</si>
  <si>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</si>
  <si>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</si>
  <si>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</si>
  <si>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</si>
  <si>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</si>
  <si>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</si>
  <si>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</si>
  <si>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</si>
  <si>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Jens</t>
  </si>
  <si>
    <t>Nideggen-Abenden</t>
  </si>
  <si>
    <t>Michael</t>
  </si>
  <si>
    <t>Jesse</t>
  </si>
  <si>
    <t>Gerhardt</t>
  </si>
  <si>
    <t>Cedric</t>
  </si>
  <si>
    <t>Hamich Runners e.V.</t>
  </si>
  <si>
    <t>2000</t>
  </si>
  <si>
    <t>2001</t>
  </si>
  <si>
    <t>Van der Raadt</t>
  </si>
  <si>
    <t>Polis</t>
  </si>
  <si>
    <t>Jonas</t>
  </si>
  <si>
    <t>MJ U20 (männl. Jugend A): 18 bis 19 Jahre alt  (Jg. 2000 bis 2001)</t>
  </si>
  <si>
    <t xml:space="preserve">  14 BESTE</t>
  </si>
  <si>
    <t>SV Kalterherberg</t>
  </si>
  <si>
    <t>TUS Jahn Hilfahrt</t>
  </si>
  <si>
    <t>Mertens</t>
  </si>
  <si>
    <t>Philipp</t>
  </si>
  <si>
    <t>Hörels</t>
  </si>
  <si>
    <t>POTTHOFF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</si>
</sst>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A10"/>
    </sheetView>
  </sheetViews>
  <sheetFormatPr defaultColWidth="3.7109375" defaultRowHeight="12.75"/>
  <cols>
    <col min="1" max="1" width="4.421875" style="6" customWidth="1"/>
    <col min="2" max="5" width="4.7109375" style="6" customWidth="1"/>
    <col min="6" max="6" width="4.7109375" style="2" customWidth="1"/>
    <col min="7" max="8" width="12.140625" style="3" customWidth="1"/>
    <col min="9" max="9" width="5.7109375" style="3" customWidth="1"/>
    <col min="10" max="10" width="12.00390625" style="3" bestFit="1" customWidth="1"/>
    <col min="11" max="35" width="3.00390625" style="3" bestFit="1" customWidth="1"/>
    <col min="36" max="36" width="2.7109375" style="3" customWidth="1"/>
    <col min="37" max="40" width="3.00390625" style="3" bestFit="1" customWidth="1"/>
    <col min="41" max="41" width="2.7109375" style="3" customWidth="1"/>
    <col min="42" max="42" width="3.00390625" style="3" bestFit="1" customWidth="1"/>
    <col min="43" max="43" width="3.7109375" style="3" customWidth="1"/>
    <col min="44" max="46" width="3.00390625" style="3" bestFit="1" customWidth="1"/>
    <col min="47" max="16384" width="3.7109375" style="3" customWidth="1"/>
  </cols>
  <sheetData>
    <row r="1" spans="1:46" ht="1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0"/>
    </row>
    <row r="2" spans="1:46" s="4" customFormat="1" ht="96" customHeight="1">
      <c r="A2" s="7" t="s">
        <v>8</v>
      </c>
      <c r="B2" s="8" t="s">
        <v>7</v>
      </c>
      <c r="C2" s="9" t="s">
        <v>6</v>
      </c>
      <c r="D2" s="9" t="s">
        <v>54</v>
      </c>
      <c r="E2" s="9" t="s">
        <v>5</v>
      </c>
      <c r="F2" s="16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17" t="s">
        <v>40</v>
      </c>
      <c r="L2" s="12" t="s">
        <v>32</v>
      </c>
      <c r="M2" s="12" t="s">
        <v>15</v>
      </c>
      <c r="N2" s="18" t="s">
        <v>11</v>
      </c>
      <c r="O2" s="12" t="s">
        <v>16</v>
      </c>
      <c r="P2" s="12" t="s">
        <v>17</v>
      </c>
      <c r="Q2" s="18" t="s">
        <v>18</v>
      </c>
      <c r="R2" s="12" t="s">
        <v>33</v>
      </c>
      <c r="S2" s="12" t="s">
        <v>12</v>
      </c>
      <c r="T2" s="12" t="s">
        <v>10</v>
      </c>
      <c r="U2" s="18" t="s">
        <v>19</v>
      </c>
      <c r="V2" s="12" t="s">
        <v>20</v>
      </c>
      <c r="W2" s="12" t="s">
        <v>14</v>
      </c>
      <c r="X2" s="12" t="s">
        <v>55</v>
      </c>
      <c r="Y2" s="12" t="s">
        <v>34</v>
      </c>
      <c r="Z2" s="12" t="s">
        <v>29</v>
      </c>
      <c r="AA2" s="12" t="s">
        <v>35</v>
      </c>
      <c r="AB2" s="12" t="s">
        <v>21</v>
      </c>
      <c r="AC2" s="12" t="s">
        <v>13</v>
      </c>
      <c r="AD2" s="12" t="s">
        <v>36</v>
      </c>
      <c r="AE2" s="18" t="s">
        <v>22</v>
      </c>
      <c r="AF2" s="18" t="s">
        <v>37</v>
      </c>
      <c r="AG2" s="18" t="s">
        <v>9</v>
      </c>
      <c r="AH2" s="12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42</v>
      </c>
      <c r="AN2" s="12" t="s">
        <v>25</v>
      </c>
      <c r="AO2" s="12" t="s">
        <v>56</v>
      </c>
      <c r="AP2" s="12" t="s">
        <v>30</v>
      </c>
      <c r="AQ2" s="12" t="s">
        <v>31</v>
      </c>
      <c r="AR2" s="12" t="s">
        <v>26</v>
      </c>
      <c r="AS2" s="12" t="s">
        <v>27</v>
      </c>
      <c r="AT2" s="4" t="s">
        <v>28</v>
      </c>
    </row>
    <row r="3" spans="1:47" s="4" customFormat="1" ht="13.5" customHeight="1">
      <c r="A3" s="5">
        <v>1</v>
      </c>
      <c r="B3" s="6">
        <f aca="true" t="shared" si="0" ref="B3:B10">SUM(K3:AT3)</f>
        <v>1420</v>
      </c>
      <c r="C3" s="6">
        <f aca="true" t="shared" si="1" ref="C3:C10">COUNT(K3:AT3)</f>
        <v>29</v>
      </c>
      <c r="D3" s="14">
        <f aca="true" t="shared" si="2" ref="D3:D10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350</v>
      </c>
      <c r="E3" s="14">
        <f aca="true" t="shared" si="3" ref="E3:E10">IF(COUNT(K3:AS3)&lt;11,IF(COUNT(K3:AS3)&gt;6,(COUNT(K3:AS3)-7),0)*20,80)</f>
        <v>80</v>
      </c>
      <c r="F3" s="15">
        <f aca="true" t="shared" si="4" ref="F3:F10">D3+E3</f>
        <v>430</v>
      </c>
      <c r="G3" s="21" t="s">
        <v>45</v>
      </c>
      <c r="H3" s="22" t="s">
        <v>46</v>
      </c>
      <c r="I3" s="22" t="s">
        <v>49</v>
      </c>
      <c r="J3" s="22" t="s">
        <v>47</v>
      </c>
      <c r="K3" s="3">
        <v>50</v>
      </c>
      <c r="L3" s="3"/>
      <c r="M3" s="6">
        <v>48</v>
      </c>
      <c r="N3" s="3">
        <v>49</v>
      </c>
      <c r="O3" s="3"/>
      <c r="P3" s="3">
        <v>47</v>
      </c>
      <c r="Q3" s="3">
        <v>49</v>
      </c>
      <c r="R3" s="3">
        <v>47</v>
      </c>
      <c r="S3" s="6">
        <v>49</v>
      </c>
      <c r="T3" s="6">
        <v>49</v>
      </c>
      <c r="U3" s="3">
        <v>50</v>
      </c>
      <c r="V3" s="6">
        <v>50</v>
      </c>
      <c r="W3" s="3">
        <v>46</v>
      </c>
      <c r="X3" s="3">
        <v>49</v>
      </c>
      <c r="Y3" s="3">
        <v>49</v>
      </c>
      <c r="Z3" s="6">
        <v>50</v>
      </c>
      <c r="AA3" s="3">
        <v>48</v>
      </c>
      <c r="AB3" s="6">
        <v>50</v>
      </c>
      <c r="AC3" s="6">
        <v>50</v>
      </c>
      <c r="AD3" s="3">
        <v>49</v>
      </c>
      <c r="AE3" s="3">
        <v>49</v>
      </c>
      <c r="AF3" s="3">
        <v>48</v>
      </c>
      <c r="AG3" s="3">
        <v>49</v>
      </c>
      <c r="AH3" s="3">
        <v>50</v>
      </c>
      <c r="AI3" s="3"/>
      <c r="AJ3" s="3">
        <v>49</v>
      </c>
      <c r="AK3" s="3">
        <v>49</v>
      </c>
      <c r="AL3" s="3">
        <v>49</v>
      </c>
      <c r="AM3" s="6">
        <v>50</v>
      </c>
      <c r="AN3" s="3">
        <v>50</v>
      </c>
      <c r="AO3" s="3">
        <v>50</v>
      </c>
      <c r="AP3" s="3"/>
      <c r="AQ3" s="3"/>
      <c r="AR3" s="3"/>
      <c r="AS3" s="3">
        <v>48</v>
      </c>
      <c r="AT3" s="3"/>
      <c r="AU3" s="3"/>
    </row>
    <row r="4" spans="1:47" s="4" customFormat="1" ht="13.5" customHeight="1">
      <c r="A4" s="5">
        <v>2</v>
      </c>
      <c r="B4" s="6">
        <f t="shared" si="0"/>
        <v>547</v>
      </c>
      <c r="C4" s="6">
        <f t="shared" si="1"/>
        <v>11</v>
      </c>
      <c r="D4" s="14">
        <f t="shared" si="2"/>
        <v>350</v>
      </c>
      <c r="E4" s="14">
        <f t="shared" si="3"/>
        <v>80</v>
      </c>
      <c r="F4" s="15">
        <f t="shared" si="4"/>
        <v>430</v>
      </c>
      <c r="G4" s="30" t="s">
        <v>57</v>
      </c>
      <c r="H4" s="23" t="s">
        <v>41</v>
      </c>
      <c r="I4" s="23">
        <v>2000</v>
      </c>
      <c r="J4" s="23" t="s">
        <v>14</v>
      </c>
      <c r="K4" s="13"/>
      <c r="L4" s="13"/>
      <c r="M4" s="3"/>
      <c r="N4" s="3"/>
      <c r="O4" s="13"/>
      <c r="P4" s="3"/>
      <c r="Q4" s="3"/>
      <c r="R4" s="6">
        <v>48</v>
      </c>
      <c r="S4" s="6">
        <v>50</v>
      </c>
      <c r="T4" s="3"/>
      <c r="U4" s="3"/>
      <c r="V4" s="3"/>
      <c r="W4" s="3">
        <v>49</v>
      </c>
      <c r="X4" s="3"/>
      <c r="Y4" s="3">
        <v>50</v>
      </c>
      <c r="Z4" s="3"/>
      <c r="AA4" s="3">
        <v>50</v>
      </c>
      <c r="AB4" s="3">
        <v>50</v>
      </c>
      <c r="AC4" s="3"/>
      <c r="AD4" s="3">
        <v>50</v>
      </c>
      <c r="AE4" s="3"/>
      <c r="AF4" s="3">
        <v>50</v>
      </c>
      <c r="AG4" s="6">
        <v>50</v>
      </c>
      <c r="AH4" s="3"/>
      <c r="AI4" s="3"/>
      <c r="AJ4" s="3">
        <v>50</v>
      </c>
      <c r="AK4" s="3"/>
      <c r="AL4" s="6">
        <v>50</v>
      </c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3.5" customHeight="1">
      <c r="A5" s="5">
        <v>3</v>
      </c>
      <c r="B5" s="6">
        <f t="shared" si="0"/>
        <v>546</v>
      </c>
      <c r="C5" s="6">
        <f t="shared" si="1"/>
        <v>11</v>
      </c>
      <c r="D5" s="14">
        <f t="shared" si="2"/>
        <v>350</v>
      </c>
      <c r="E5" s="14">
        <f t="shared" si="3"/>
        <v>80</v>
      </c>
      <c r="F5" s="15">
        <f t="shared" si="4"/>
        <v>430</v>
      </c>
      <c r="G5" s="21" t="s">
        <v>51</v>
      </c>
      <c r="H5" s="22" t="s">
        <v>52</v>
      </c>
      <c r="I5" s="22" t="s">
        <v>48</v>
      </c>
      <c r="J5" s="22" t="s">
        <v>13</v>
      </c>
      <c r="K5" s="3"/>
      <c r="L5" s="3"/>
      <c r="M5" s="3">
        <v>49</v>
      </c>
      <c r="N5" s="3">
        <v>50</v>
      </c>
      <c r="O5" s="3"/>
      <c r="P5" s="3">
        <v>49</v>
      </c>
      <c r="Q5" s="3">
        <v>50</v>
      </c>
      <c r="R5" s="3"/>
      <c r="S5" s="3"/>
      <c r="T5" s="3"/>
      <c r="U5" s="3"/>
      <c r="V5" s="3"/>
      <c r="W5" s="3"/>
      <c r="X5" s="3">
        <v>50</v>
      </c>
      <c r="Y5" s="3">
        <v>49</v>
      </c>
      <c r="Z5" s="3">
        <v>50</v>
      </c>
      <c r="AA5" s="3"/>
      <c r="AB5" s="3"/>
      <c r="AC5" s="3"/>
      <c r="AD5" s="3"/>
      <c r="AE5" s="3"/>
      <c r="AF5" s="13">
        <v>49</v>
      </c>
      <c r="AG5" s="3">
        <v>50</v>
      </c>
      <c r="AH5" s="6"/>
      <c r="AI5" s="6"/>
      <c r="AJ5" s="3"/>
      <c r="AK5" s="3">
        <v>50</v>
      </c>
      <c r="AL5" s="3">
        <v>50</v>
      </c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3.5" customHeight="1">
      <c r="A6" s="5"/>
      <c r="B6" s="6"/>
      <c r="C6" s="6"/>
      <c r="D6" s="14"/>
      <c r="E6" s="14"/>
      <c r="F6" s="15"/>
      <c r="G6" s="21"/>
      <c r="H6" s="22"/>
      <c r="I6" s="22"/>
      <c r="J6" s="2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3"/>
      <c r="AG6" s="3"/>
      <c r="AH6" s="6"/>
      <c r="AI6" s="6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3.5" customHeight="1">
      <c r="A7" s="5"/>
      <c r="B7" s="6"/>
      <c r="C7" s="6"/>
      <c r="D7" s="14"/>
      <c r="E7" s="14"/>
      <c r="F7" s="15"/>
      <c r="G7" s="21"/>
      <c r="H7" s="22"/>
      <c r="I7" s="22"/>
      <c r="J7" s="2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3"/>
      <c r="AG7" s="3"/>
      <c r="AH7" s="6"/>
      <c r="AI7" s="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3.5" customHeight="1">
      <c r="A8" s="1"/>
      <c r="B8" s="6">
        <f t="shared" si="0"/>
        <v>276</v>
      </c>
      <c r="C8" s="6">
        <f t="shared" si="1"/>
        <v>6</v>
      </c>
      <c r="D8" s="14">
        <f t="shared" si="2"/>
        <v>276</v>
      </c>
      <c r="E8" s="14">
        <f t="shared" si="3"/>
        <v>0</v>
      </c>
      <c r="F8" s="15">
        <f t="shared" si="4"/>
        <v>276</v>
      </c>
      <c r="G8" s="22" t="s">
        <v>50</v>
      </c>
      <c r="H8" s="22" t="s">
        <v>44</v>
      </c>
      <c r="I8" s="22" t="s">
        <v>49</v>
      </c>
      <c r="J8" s="22" t="s">
        <v>30</v>
      </c>
      <c r="K8" s="3"/>
      <c r="L8" s="3">
        <v>26</v>
      </c>
      <c r="M8" s="3">
        <v>50</v>
      </c>
      <c r="N8" s="3"/>
      <c r="O8" s="3"/>
      <c r="P8" s="3">
        <v>50</v>
      </c>
      <c r="Q8" s="3"/>
      <c r="R8" s="6"/>
      <c r="S8" s="3"/>
      <c r="T8" s="3"/>
      <c r="U8" s="3"/>
      <c r="V8" s="3"/>
      <c r="W8" s="3"/>
      <c r="X8" s="6"/>
      <c r="Y8" s="3">
        <v>50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v>50</v>
      </c>
      <c r="AQ8" s="3"/>
      <c r="AR8" s="3">
        <v>50</v>
      </c>
      <c r="AS8" s="3"/>
      <c r="AT8" s="3"/>
      <c r="AU8" s="3"/>
    </row>
    <row r="9" spans="1:47" s="4" customFormat="1" ht="13.5" customHeight="1">
      <c r="A9" s="1"/>
      <c r="B9" s="6">
        <f t="shared" si="0"/>
        <v>200</v>
      </c>
      <c r="C9" s="6">
        <f t="shared" si="1"/>
        <v>4</v>
      </c>
      <c r="D9" s="14">
        <f t="shared" si="2"/>
        <v>200</v>
      </c>
      <c r="E9" s="14">
        <f t="shared" si="3"/>
        <v>0</v>
      </c>
      <c r="F9" s="15">
        <f t="shared" si="4"/>
        <v>200</v>
      </c>
      <c r="G9" s="3" t="s">
        <v>60</v>
      </c>
      <c r="H9" s="3" t="s">
        <v>43</v>
      </c>
      <c r="I9" s="24">
        <v>2000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50</v>
      </c>
      <c r="AF9" s="3"/>
      <c r="AG9" s="3"/>
      <c r="AH9" s="25">
        <v>50</v>
      </c>
      <c r="AI9" s="3"/>
      <c r="AJ9" s="3"/>
      <c r="AK9" s="6">
        <v>50</v>
      </c>
      <c r="AL9" s="3"/>
      <c r="AM9" s="3">
        <v>50</v>
      </c>
      <c r="AN9" s="3"/>
      <c r="AO9" s="3"/>
      <c r="AP9" s="3"/>
      <c r="AQ9" s="3"/>
      <c r="AR9" s="3"/>
      <c r="AS9" s="3"/>
      <c r="AT9" s="3"/>
      <c r="AU9" s="3"/>
    </row>
    <row r="10" spans="1:47" s="4" customFormat="1" ht="13.5" customHeight="1">
      <c r="A10" s="1"/>
      <c r="B10" s="6">
        <f t="shared" si="0"/>
        <v>144</v>
      </c>
      <c r="C10" s="6">
        <f t="shared" si="1"/>
        <v>3</v>
      </c>
      <c r="D10" s="14">
        <f t="shared" si="2"/>
        <v>144</v>
      </c>
      <c r="E10" s="14">
        <f t="shared" si="3"/>
        <v>0</v>
      </c>
      <c r="F10" s="15">
        <f t="shared" si="4"/>
        <v>144</v>
      </c>
      <c r="G10" s="3" t="s">
        <v>59</v>
      </c>
      <c r="H10" s="3" t="s">
        <v>58</v>
      </c>
      <c r="I10" s="3">
        <v>2001</v>
      </c>
      <c r="J10" s="3"/>
      <c r="K10" s="13"/>
      <c r="L10" s="1"/>
      <c r="M10" s="6"/>
      <c r="N10" s="1"/>
      <c r="O10" s="1"/>
      <c r="P10" s="1"/>
      <c r="Q10" s="1"/>
      <c r="R10" s="1"/>
      <c r="S10" s="5">
        <v>48</v>
      </c>
      <c r="T10" s="5">
        <v>48</v>
      </c>
      <c r="U10" s="1"/>
      <c r="V10" s="5">
        <v>48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12" ht="13.5" customHeight="1">
      <c r="A11" s="1"/>
      <c r="D11" s="14"/>
      <c r="E11" s="14"/>
      <c r="F11" s="15"/>
      <c r="G11" s="28"/>
      <c r="H11" s="28"/>
      <c r="I11" s="28"/>
      <c r="J11" s="28"/>
      <c r="L11" s="13"/>
    </row>
    <row r="12" spans="1:45" ht="13.5" customHeight="1">
      <c r="A12" s="5"/>
      <c r="D12" s="14"/>
      <c r="E12" s="14"/>
      <c r="F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3.5" customHeight="1">
      <c r="A13" s="5"/>
      <c r="D13" s="14"/>
      <c r="E13" s="14"/>
      <c r="F13" s="15"/>
      <c r="G13" s="27"/>
      <c r="H13" s="27"/>
      <c r="I13" s="27"/>
      <c r="J13" s="2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"/>
      <c r="AS13" s="13"/>
    </row>
    <row r="14" spans="1:10" ht="13.5" customHeight="1">
      <c r="A14" s="1"/>
      <c r="D14" s="14"/>
      <c r="E14" s="14"/>
      <c r="F14" s="15"/>
      <c r="G14" s="27"/>
      <c r="H14" s="27"/>
      <c r="I14" s="27"/>
      <c r="J14" s="27"/>
    </row>
    <row r="15" spans="1:34" ht="13.5" customHeight="1">
      <c r="A15" s="1"/>
      <c r="D15" s="14"/>
      <c r="E15" s="14"/>
      <c r="F15" s="15"/>
      <c r="G15" s="27"/>
      <c r="H15" s="27"/>
      <c r="I15" s="27"/>
      <c r="J15" s="27"/>
      <c r="AH15" s="13"/>
    </row>
    <row r="16" spans="1:44" ht="13.5" customHeight="1">
      <c r="A16" s="5"/>
      <c r="D16" s="14"/>
      <c r="E16" s="14"/>
      <c r="F16" s="15"/>
      <c r="G16" s="26"/>
      <c r="H16" s="26"/>
      <c r="I16" s="26"/>
      <c r="J16" s="26"/>
      <c r="AR16" s="1"/>
    </row>
    <row r="17" spans="1:45" ht="13.5" customHeight="1">
      <c r="A17" s="1"/>
      <c r="D17" s="14"/>
      <c r="E17" s="14"/>
      <c r="F17" s="15"/>
      <c r="G17" s="26"/>
      <c r="H17" s="26"/>
      <c r="I17" s="26"/>
      <c r="J17" s="2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10" ht="13.5" customHeight="1">
      <c r="A18" s="1"/>
      <c r="D18" s="14"/>
      <c r="E18" s="14"/>
      <c r="F18" s="15"/>
      <c r="G18" s="22"/>
      <c r="H18" s="22"/>
      <c r="J18" s="22"/>
    </row>
    <row r="19" ht="13.5" customHeight="1">
      <c r="A19" s="1"/>
    </row>
    <row r="20" ht="13.5" customHeight="1">
      <c r="A20" s="1"/>
    </row>
    <row r="21" ht="13.5" customHeight="1">
      <c r="A21" s="1"/>
    </row>
    <row r="22" ht="13.5" customHeight="1">
      <c r="A22" s="1"/>
    </row>
    <row r="23" ht="13.5" customHeight="1">
      <c r="A23" s="1"/>
    </row>
    <row r="24" ht="13.5" customHeight="1">
      <c r="A24" s="1"/>
    </row>
    <row r="25" ht="13.5" customHeight="1">
      <c r="A25" s="1"/>
    </row>
    <row r="26" ht="13.5" customHeight="1">
      <c r="A26" s="1"/>
    </row>
  </sheetData>
  <sheetProtection/>
  <autoFilter ref="A2:AT2"/>
  <mergeCells count="1">
    <mergeCell ref="A1:M1"/>
  </mergeCells>
  <conditionalFormatting sqref="D11:F11">
    <cfRule type="expression" priority="2" dxfId="0" stopIfTrue="1">
      <formula>$C11:$C34&gt;6</formula>
    </cfRule>
  </conditionalFormatting>
  <conditionalFormatting sqref="D11:F11">
    <cfRule type="expression" priority="1" dxfId="0" stopIfTrue="1">
      <formula>$C11:$C60&gt;6</formula>
    </cfRule>
  </conditionalFormatting>
  <conditionalFormatting sqref="D11:F18">
    <cfRule type="expression" priority="7" dxfId="0" stopIfTrue="1">
      <formula>$C11:$C33&gt;6</formula>
    </cfRule>
  </conditionalFormatting>
  <conditionalFormatting sqref="D12:F18">
    <cfRule type="expression" priority="14" dxfId="0" stopIfTrue="1">
      <formula>$C12:$C61&gt;6</formula>
    </cfRule>
  </conditionalFormatting>
  <conditionalFormatting sqref="D11:F11">
    <cfRule type="expression" priority="30" dxfId="0" stopIfTrue="1">
      <formula>$C11:$C32&gt;6</formula>
    </cfRule>
  </conditionalFormatting>
  <conditionalFormatting sqref="D11:F11">
    <cfRule type="expression" priority="37" dxfId="0" stopIfTrue="1">
      <formula>$C11:$C59&gt;6</formula>
    </cfRule>
  </conditionalFormatting>
  <conditionalFormatting sqref="D11:F11">
    <cfRule type="expression" priority="47" dxfId="0" stopIfTrue="1">
      <formula>$C11:$C61&gt;6</formula>
    </cfRule>
  </conditionalFormatting>
  <conditionalFormatting sqref="B8:F10">
    <cfRule type="expression" priority="82" dxfId="0" stopIfTrue="1">
      <formula>$C8:$C13&gt;6</formula>
    </cfRule>
  </conditionalFormatting>
  <conditionalFormatting sqref="B9:E10">
    <cfRule type="expression" priority="83" dxfId="0" stopIfTrue="1">
      <formula>$C9:$C10&gt;6</formula>
    </cfRule>
  </conditionalFormatting>
  <conditionalFormatting sqref="B3:F7">
    <cfRule type="expression" priority="84" dxfId="0" stopIfTrue="1">
      <formula>$C3:$C10&gt;6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2019-12-05T15:07:33Z</dcterms:modified>
  <cp:category/>
  <cp:version/>
  <cp:contentType/>
  <cp:contentStatus/>
</cp:coreProperties>
</file>