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K U10" sheetId="1" r:id="rId1"/>
  </sheets>
  <definedNames>
    <definedName name="_xlnm._FilterDatabase" localSheetId="0" hidden="1">'MK U10'!$A$2:$AR$2</definedName>
    <definedName name="_xlnm.Print_Titles" localSheetId="0">'MK U10'!$2:$2</definedName>
  </definedNames>
  <calcPr fullCalcOnLoad="1"/>
</workbook>
</file>

<file path=xl/sharedStrings.xml><?xml version="1.0" encoding="utf-8"?>
<sst xmlns="http://schemas.openxmlformats.org/spreadsheetml/2006/main" count="77" uniqueCount="72">
  <si>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</si>
  <si>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</si>
  <si>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</si>
  <si>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</si>
  <si>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</si>
  <si>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</si>
  <si>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</si>
  <si>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</si>
  <si>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</si>
  <si>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</si>
  <si>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</si>
  <si>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</si>
  <si>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</si>
  <si>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</si>
  <si>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</si>
  <si>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</si>
  <si>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</si>
  <si>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</si>
  <si>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</si>
  <si>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</si>
  <si>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</si>
  <si>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</si>
  <si>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</si>
  <si>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</si>
  <si>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</si>
  <si>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</si>
  <si>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</si>
  <si>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</si>
  <si>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</si>
  <si>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</si>
  <si>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</si>
  <si>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</si>
  <si>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</si>
  <si>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</si>
  <si>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</si>
  <si>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</si>
  <si>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</si>
  <si>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</si>
  <si>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</si>
  <si>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</si>
  <si>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SC Komet Steckenborn</t>
  </si>
  <si>
    <t>LG Stolberg</t>
  </si>
  <si>
    <t>Eichenauer</t>
  </si>
  <si>
    <t>Matthias</t>
  </si>
  <si>
    <t>Nideggen-Abenden</t>
  </si>
  <si>
    <t>MK U10 ( 8 bis 9 Jahre alt) Jg 2011 und 2010</t>
  </si>
  <si>
    <t>Niehsen</t>
  </si>
  <si>
    <t>Finn</t>
  </si>
  <si>
    <t>2010</t>
  </si>
  <si>
    <t>Schaps</t>
  </si>
  <si>
    <t>Emil</t>
  </si>
  <si>
    <t>2011</t>
  </si>
  <si>
    <t>TuS Schmidt</t>
  </si>
  <si>
    <t>Barabas</t>
  </si>
  <si>
    <t>SV Germania Dürwiß</t>
  </si>
  <si>
    <t>Schmidt</t>
  </si>
  <si>
    <t>Marathon-Club Eschweiler</t>
  </si>
  <si>
    <t xml:space="preserve">  14 BESTE</t>
  </si>
  <si>
    <t>SV Kalterherberg</t>
  </si>
  <si>
    <t>TUS Jahn Hilfahrt</t>
  </si>
  <si>
    <t>Menu</t>
  </si>
  <si>
    <t>Loris</t>
  </si>
  <si>
    <t>Hertel</t>
  </si>
  <si>
    <t>Philipp</t>
  </si>
  <si>
    <t>FC Germania Vossenack</t>
  </si>
  <si>
    <t>Schepp</t>
  </si>
  <si>
    <t>Paul</t>
  </si>
  <si>
    <t>Vernikov</t>
  </si>
  <si>
    <t>Natan</t>
  </si>
  <si>
    <t>Ski-Keller Kaulard&amp;Schroiff / LAZ Puma Rhein-Sieg</t>
  </si>
  <si>
    <t>Niclas</t>
  </si>
  <si>
    <t>Maximilian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</si>
</sst>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1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" sqref="H8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0" bestFit="1" customWidth="1"/>
    <col min="7" max="7" width="11.421875" style="12" bestFit="1" customWidth="1"/>
    <col min="8" max="8" width="12.57421875" style="23" bestFit="1" customWidth="1"/>
    <col min="9" max="9" width="6.00390625" style="23" bestFit="1" customWidth="1"/>
    <col min="10" max="10" width="20.7109375" style="8" customWidth="1"/>
    <col min="11" max="45" width="3.28125" style="8" customWidth="1"/>
    <col min="46" max="46" width="3.140625" style="8" customWidth="1"/>
    <col min="47" max="16384" width="11.421875" style="8" customWidth="1"/>
  </cols>
  <sheetData>
    <row r="1" spans="1:44" ht="14.25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9" s="5" customFormat="1" ht="96" customHeight="1">
      <c r="A2" s="13" t="s">
        <v>8</v>
      </c>
      <c r="B2" s="14" t="s">
        <v>7</v>
      </c>
      <c r="C2" s="15" t="s">
        <v>6</v>
      </c>
      <c r="D2" s="15" t="s">
        <v>57</v>
      </c>
      <c r="E2" s="15" t="s">
        <v>5</v>
      </c>
      <c r="F2" s="16" t="s">
        <v>4</v>
      </c>
      <c r="G2" s="1" t="s">
        <v>3</v>
      </c>
      <c r="H2" s="17" t="s">
        <v>2</v>
      </c>
      <c r="I2" s="24" t="s">
        <v>1</v>
      </c>
      <c r="J2" s="17" t="s">
        <v>0</v>
      </c>
      <c r="K2" s="18" t="s">
        <v>39</v>
      </c>
      <c r="L2" s="18" t="s">
        <v>32</v>
      </c>
      <c r="M2" s="18" t="s">
        <v>14</v>
      </c>
      <c r="N2" s="18" t="s">
        <v>9</v>
      </c>
      <c r="O2" s="18" t="s">
        <v>15</v>
      </c>
      <c r="P2" s="18" t="s">
        <v>13</v>
      </c>
      <c r="Q2" s="18" t="s">
        <v>16</v>
      </c>
      <c r="R2" s="18" t="s">
        <v>31</v>
      </c>
      <c r="S2" s="18" t="s">
        <v>17</v>
      </c>
      <c r="T2" s="18" t="s">
        <v>10</v>
      </c>
      <c r="U2" s="18" t="s">
        <v>18</v>
      </c>
      <c r="V2" s="18" t="s">
        <v>19</v>
      </c>
      <c r="W2" s="18" t="s">
        <v>11</v>
      </c>
      <c r="X2" s="18" t="s">
        <v>58</v>
      </c>
      <c r="Y2" s="18" t="s">
        <v>33</v>
      </c>
      <c r="Z2" s="18" t="s">
        <v>28</v>
      </c>
      <c r="AA2" s="18" t="s">
        <v>34</v>
      </c>
      <c r="AB2" s="18" t="s">
        <v>20</v>
      </c>
      <c r="AC2" s="18" t="s">
        <v>21</v>
      </c>
      <c r="AD2" s="18" t="s">
        <v>35</v>
      </c>
      <c r="AE2" s="18" t="s">
        <v>12</v>
      </c>
      <c r="AF2" s="18" t="s">
        <v>36</v>
      </c>
      <c r="AG2" s="18" t="s">
        <v>40</v>
      </c>
      <c r="AH2" s="18" t="s">
        <v>37</v>
      </c>
      <c r="AI2" s="18" t="s">
        <v>31</v>
      </c>
      <c r="AJ2" s="18" t="s">
        <v>22</v>
      </c>
      <c r="AK2" s="18" t="s">
        <v>23</v>
      </c>
      <c r="AL2" s="18" t="s">
        <v>38</v>
      </c>
      <c r="AM2" s="18" t="s">
        <v>44</v>
      </c>
      <c r="AN2" s="18" t="s">
        <v>24</v>
      </c>
      <c r="AO2" s="18" t="s">
        <v>59</v>
      </c>
      <c r="AP2" s="18" t="s">
        <v>29</v>
      </c>
      <c r="AQ2" s="18" t="s">
        <v>30</v>
      </c>
      <c r="AR2" s="18" t="s">
        <v>25</v>
      </c>
      <c r="AS2" s="5" t="s">
        <v>26</v>
      </c>
      <c r="AT2" s="5" t="s">
        <v>27</v>
      </c>
      <c r="AV2" s="10"/>
      <c r="AW2" s="18"/>
    </row>
    <row r="3" spans="1:46" s="5" customFormat="1" ht="13.5" customHeight="1">
      <c r="A3" s="8">
        <v>1</v>
      </c>
      <c r="B3" s="4">
        <f aca="true" t="shared" si="0" ref="B3:B13">SUM(K3:AT3)</f>
        <v>1179</v>
      </c>
      <c r="C3" s="4">
        <f aca="true" t="shared" si="1" ref="C3:C13">COUNT(K3:AT3)</f>
        <v>25</v>
      </c>
      <c r="D3" s="4">
        <f aca="true" t="shared" si="2" ref="D3:D13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349</v>
      </c>
      <c r="E3" s="4">
        <f aca="true" t="shared" si="3" ref="E3:E13">IF(COUNT(K3:AT3)&lt;11,IF(COUNT(K3:AR3)&gt;6,(COUNT(K3:AR3)-7),0)*20,80)</f>
        <v>80</v>
      </c>
      <c r="F3" s="11">
        <f aca="true" t="shared" si="4" ref="F3:F13">D3+E3</f>
        <v>429</v>
      </c>
      <c r="G3" s="29" t="s">
        <v>60</v>
      </c>
      <c r="H3" s="36" t="s">
        <v>61</v>
      </c>
      <c r="I3" s="25" t="s">
        <v>48</v>
      </c>
      <c r="J3" s="25" t="s">
        <v>31</v>
      </c>
      <c r="K3" s="8"/>
      <c r="L3" s="8"/>
      <c r="M3" s="8"/>
      <c r="N3" s="8"/>
      <c r="O3" s="8">
        <v>50</v>
      </c>
      <c r="P3" s="3">
        <v>32</v>
      </c>
      <c r="Q3" s="8"/>
      <c r="R3" s="8">
        <v>48</v>
      </c>
      <c r="S3" s="8">
        <v>49</v>
      </c>
      <c r="T3" s="8"/>
      <c r="U3" s="8"/>
      <c r="V3" s="8"/>
      <c r="W3" s="8"/>
      <c r="X3" s="8">
        <v>49</v>
      </c>
      <c r="Y3" s="8">
        <v>46</v>
      </c>
      <c r="Z3" s="8">
        <v>50</v>
      </c>
      <c r="AA3" s="8">
        <v>47</v>
      </c>
      <c r="AB3" s="8">
        <v>47</v>
      </c>
      <c r="AC3" s="8">
        <v>46</v>
      </c>
      <c r="AD3" s="8"/>
      <c r="AE3" s="8">
        <v>47</v>
      </c>
      <c r="AF3" s="8">
        <v>47</v>
      </c>
      <c r="AG3" s="8">
        <v>50</v>
      </c>
      <c r="AH3" s="8">
        <v>49</v>
      </c>
      <c r="AI3" s="8">
        <v>48</v>
      </c>
      <c r="AJ3" s="8">
        <v>40</v>
      </c>
      <c r="AK3" s="8">
        <v>50</v>
      </c>
      <c r="AL3" s="8">
        <v>49</v>
      </c>
      <c r="AM3" s="8">
        <v>49</v>
      </c>
      <c r="AN3" s="8">
        <v>49</v>
      </c>
      <c r="AO3" s="8">
        <v>46</v>
      </c>
      <c r="AP3" s="8">
        <v>48</v>
      </c>
      <c r="AQ3" s="8">
        <v>50</v>
      </c>
      <c r="AR3" s="8"/>
      <c r="AS3" s="27">
        <v>50</v>
      </c>
      <c r="AT3" s="8">
        <v>43</v>
      </c>
    </row>
    <row r="4" spans="1:46" s="5" customFormat="1" ht="13.5" customHeight="1">
      <c r="A4" s="8">
        <v>2</v>
      </c>
      <c r="B4" s="4">
        <f t="shared" si="0"/>
        <v>1144</v>
      </c>
      <c r="C4" s="4">
        <f t="shared" si="1"/>
        <v>25</v>
      </c>
      <c r="D4" s="4">
        <f t="shared" si="2"/>
        <v>342</v>
      </c>
      <c r="E4" s="4">
        <f t="shared" si="3"/>
        <v>80</v>
      </c>
      <c r="F4" s="11">
        <f t="shared" si="4"/>
        <v>422</v>
      </c>
      <c r="G4" s="29" t="s">
        <v>46</v>
      </c>
      <c r="H4" s="36" t="s">
        <v>47</v>
      </c>
      <c r="I4" s="25" t="s">
        <v>48</v>
      </c>
      <c r="J4" s="25" t="s">
        <v>52</v>
      </c>
      <c r="K4" s="7"/>
      <c r="L4" s="2">
        <v>47</v>
      </c>
      <c r="M4" s="8">
        <v>48</v>
      </c>
      <c r="N4" s="1">
        <v>41</v>
      </c>
      <c r="O4" s="1"/>
      <c r="P4" s="2">
        <v>40</v>
      </c>
      <c r="Q4" s="1"/>
      <c r="R4" s="1"/>
      <c r="S4" s="1"/>
      <c r="T4" s="8">
        <v>49</v>
      </c>
      <c r="U4" s="1"/>
      <c r="V4" s="1">
        <v>38</v>
      </c>
      <c r="W4" s="1">
        <v>46</v>
      </c>
      <c r="X4" s="2"/>
      <c r="Y4" s="7">
        <v>45</v>
      </c>
      <c r="Z4" s="8"/>
      <c r="AA4" s="1">
        <v>45</v>
      </c>
      <c r="AB4" s="1"/>
      <c r="AC4" s="1">
        <v>47</v>
      </c>
      <c r="AD4" s="1">
        <v>50</v>
      </c>
      <c r="AE4" s="1">
        <v>46</v>
      </c>
      <c r="AF4" s="1">
        <v>46</v>
      </c>
      <c r="AG4" s="1">
        <v>49</v>
      </c>
      <c r="AH4" s="1">
        <v>44</v>
      </c>
      <c r="AI4" s="1">
        <v>47</v>
      </c>
      <c r="AJ4" s="1"/>
      <c r="AK4" s="1">
        <v>49</v>
      </c>
      <c r="AL4" s="1">
        <v>48</v>
      </c>
      <c r="AM4" s="1">
        <v>47</v>
      </c>
      <c r="AN4" s="1">
        <v>43</v>
      </c>
      <c r="AO4" s="1">
        <v>43</v>
      </c>
      <c r="AP4" s="1">
        <v>47</v>
      </c>
      <c r="AQ4" s="1">
        <v>45</v>
      </c>
      <c r="AR4" s="1">
        <v>45</v>
      </c>
      <c r="AS4" s="28">
        <v>49</v>
      </c>
      <c r="AT4" s="8"/>
    </row>
    <row r="5" spans="1:46" s="5" customFormat="1" ht="13.5" customHeight="1">
      <c r="A5" s="8">
        <v>3</v>
      </c>
      <c r="B5" s="4">
        <f t="shared" si="0"/>
        <v>461</v>
      </c>
      <c r="C5" s="4">
        <f t="shared" si="1"/>
        <v>10</v>
      </c>
      <c r="D5" s="4">
        <f t="shared" si="2"/>
        <v>335</v>
      </c>
      <c r="E5" s="4">
        <f t="shared" si="3"/>
        <v>60</v>
      </c>
      <c r="F5" s="11">
        <f t="shared" si="4"/>
        <v>395</v>
      </c>
      <c r="G5" s="29" t="s">
        <v>49</v>
      </c>
      <c r="H5" s="36" t="s">
        <v>50</v>
      </c>
      <c r="I5" s="25" t="s">
        <v>51</v>
      </c>
      <c r="J5" s="25" t="s">
        <v>11</v>
      </c>
      <c r="K5" s="8"/>
      <c r="L5" s="8"/>
      <c r="M5" s="8">
        <v>49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49</v>
      </c>
      <c r="AA5" s="8">
        <v>42</v>
      </c>
      <c r="AB5" s="8">
        <v>42</v>
      </c>
      <c r="AC5" s="8">
        <v>45</v>
      </c>
      <c r="AD5" s="8"/>
      <c r="AE5" s="8"/>
      <c r="AF5" s="8">
        <v>44</v>
      </c>
      <c r="AG5" s="8"/>
      <c r="AH5" s="8"/>
      <c r="AI5" s="8"/>
      <c r="AJ5" s="8"/>
      <c r="AK5" s="8"/>
      <c r="AL5" s="8"/>
      <c r="AM5" s="8">
        <v>50</v>
      </c>
      <c r="AN5" s="8">
        <v>42</v>
      </c>
      <c r="AO5" s="8"/>
      <c r="AP5" s="8">
        <v>49</v>
      </c>
      <c r="AQ5" s="8">
        <v>49</v>
      </c>
      <c r="AR5" s="8"/>
      <c r="AS5" s="8"/>
      <c r="AT5" s="8"/>
    </row>
    <row r="6" spans="1:46" s="5" customFormat="1" ht="13.5" customHeight="1">
      <c r="A6" s="8">
        <v>4</v>
      </c>
      <c r="B6" s="4">
        <f t="shared" si="0"/>
        <v>378</v>
      </c>
      <c r="C6" s="4">
        <f t="shared" si="1"/>
        <v>8</v>
      </c>
      <c r="D6" s="4">
        <f t="shared" si="2"/>
        <v>335</v>
      </c>
      <c r="E6" s="4">
        <f t="shared" si="3"/>
        <v>0</v>
      </c>
      <c r="F6" s="11">
        <f t="shared" si="4"/>
        <v>335</v>
      </c>
      <c r="G6" s="30" t="s">
        <v>42</v>
      </c>
      <c r="H6" s="19" t="s">
        <v>43</v>
      </c>
      <c r="I6" s="19">
        <v>2010</v>
      </c>
      <c r="J6" s="19" t="s">
        <v>41</v>
      </c>
      <c r="K6" s="8">
        <v>49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43</v>
      </c>
      <c r="W6" s="8"/>
      <c r="X6" s="8"/>
      <c r="Y6" s="8">
        <v>47</v>
      </c>
      <c r="Z6" s="8"/>
      <c r="AA6" s="8"/>
      <c r="AB6" s="8"/>
      <c r="AC6" s="8"/>
      <c r="AD6" s="8"/>
      <c r="AE6" s="8">
        <v>44</v>
      </c>
      <c r="AF6" s="8"/>
      <c r="AG6" s="8"/>
      <c r="AH6" s="8"/>
      <c r="AI6" s="8"/>
      <c r="AJ6" s="8"/>
      <c r="AK6" s="8"/>
      <c r="AL6" s="8"/>
      <c r="AM6" s="8">
        <v>48</v>
      </c>
      <c r="AN6" s="8">
        <v>47</v>
      </c>
      <c r="AO6" s="8"/>
      <c r="AP6" s="8">
        <v>50</v>
      </c>
      <c r="AQ6" s="8"/>
      <c r="AR6" s="3"/>
      <c r="AS6" s="8">
        <v>50</v>
      </c>
      <c r="AT6" s="8"/>
    </row>
    <row r="7" spans="1:46" s="5" customFormat="1" ht="13.5" customHeight="1">
      <c r="A7" s="8"/>
      <c r="B7" s="4"/>
      <c r="C7" s="4"/>
      <c r="D7" s="4"/>
      <c r="E7" s="4"/>
      <c r="F7" s="11"/>
      <c r="G7" s="30"/>
      <c r="H7" s="19"/>
      <c r="I7" s="19"/>
      <c r="J7" s="1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"/>
      <c r="AS7" s="8"/>
      <c r="AT7" s="8"/>
    </row>
    <row r="8" spans="1:46" s="5" customFormat="1" ht="13.5" customHeight="1">
      <c r="A8" s="8"/>
      <c r="B8" s="4"/>
      <c r="C8" s="4"/>
      <c r="D8" s="4"/>
      <c r="E8" s="4"/>
      <c r="F8" s="11"/>
      <c r="G8" s="30"/>
      <c r="H8" s="19"/>
      <c r="I8" s="19"/>
      <c r="J8" s="1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"/>
      <c r="AS8" s="8"/>
      <c r="AT8" s="8"/>
    </row>
    <row r="9" spans="1:46" s="5" customFormat="1" ht="13.5" customHeight="1">
      <c r="A9" s="8"/>
      <c r="B9" s="4">
        <f t="shared" si="0"/>
        <v>237</v>
      </c>
      <c r="C9" s="4">
        <f t="shared" si="1"/>
        <v>5</v>
      </c>
      <c r="D9" s="4">
        <f t="shared" si="2"/>
        <v>237</v>
      </c>
      <c r="E9" s="4">
        <f t="shared" si="3"/>
        <v>0</v>
      </c>
      <c r="F9" s="11">
        <f t="shared" si="4"/>
        <v>237</v>
      </c>
      <c r="G9" s="31" t="s">
        <v>55</v>
      </c>
      <c r="H9" s="37" t="s">
        <v>70</v>
      </c>
      <c r="I9" s="19">
        <v>2011</v>
      </c>
      <c r="J9" s="19" t="s">
        <v>56</v>
      </c>
      <c r="K9" s="8"/>
      <c r="L9" s="4"/>
      <c r="M9" s="1"/>
      <c r="N9" s="8">
        <v>47</v>
      </c>
      <c r="O9" s="8"/>
      <c r="P9" s="8"/>
      <c r="Q9" s="8"/>
      <c r="R9" s="8"/>
      <c r="S9" s="8"/>
      <c r="T9" s="6"/>
      <c r="U9" s="8"/>
      <c r="V9" s="8">
        <v>48</v>
      </c>
      <c r="W9" s="8"/>
      <c r="X9" s="3"/>
      <c r="Y9" s="8">
        <v>50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48</v>
      </c>
      <c r="AK9" s="8"/>
      <c r="AL9" s="8"/>
      <c r="AM9" s="8"/>
      <c r="AN9" s="8">
        <v>44</v>
      </c>
      <c r="AO9" s="8"/>
      <c r="AP9" s="8"/>
      <c r="AQ9" s="8"/>
      <c r="AR9" s="8"/>
      <c r="AS9" s="7"/>
      <c r="AT9" s="8"/>
    </row>
    <row r="10" spans="1:46" s="5" customFormat="1" ht="13.5" customHeight="1">
      <c r="A10" s="8"/>
      <c r="B10" s="4">
        <f t="shared" si="0"/>
        <v>200</v>
      </c>
      <c r="C10" s="4">
        <f t="shared" si="1"/>
        <v>4</v>
      </c>
      <c r="D10" s="4">
        <f t="shared" si="2"/>
        <v>200</v>
      </c>
      <c r="E10" s="4">
        <f t="shared" si="3"/>
        <v>0</v>
      </c>
      <c r="F10" s="11">
        <f t="shared" si="4"/>
        <v>200</v>
      </c>
      <c r="G10" s="29" t="s">
        <v>65</v>
      </c>
      <c r="H10" s="36" t="s">
        <v>66</v>
      </c>
      <c r="I10" s="9">
        <v>2010</v>
      </c>
      <c r="J10" s="25" t="s">
        <v>11</v>
      </c>
      <c r="K10" s="1"/>
      <c r="L10" s="8"/>
      <c r="M10" s="1"/>
      <c r="N10" s="2"/>
      <c r="O10" s="1"/>
      <c r="P10" s="1"/>
      <c r="Q10" s="1"/>
      <c r="R10" s="1"/>
      <c r="S10" s="1"/>
      <c r="T10" s="1"/>
      <c r="U10" s="8"/>
      <c r="V10" s="1"/>
      <c r="W10" s="8">
        <v>50</v>
      </c>
      <c r="X10" s="1">
        <v>50</v>
      </c>
      <c r="Y10" s="7"/>
      <c r="Z10" s="22"/>
      <c r="AA10" s="1">
        <v>50</v>
      </c>
      <c r="AB10" s="1">
        <v>50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8"/>
      <c r="AT10" s="8"/>
    </row>
    <row r="11" spans="1:46" s="5" customFormat="1" ht="19.5" customHeight="1">
      <c r="A11" s="8"/>
      <c r="B11" s="4">
        <f t="shared" si="0"/>
        <v>198</v>
      </c>
      <c r="C11" s="4">
        <f t="shared" si="1"/>
        <v>4</v>
      </c>
      <c r="D11" s="4">
        <f t="shared" si="2"/>
        <v>198</v>
      </c>
      <c r="E11" s="4">
        <f t="shared" si="3"/>
        <v>0</v>
      </c>
      <c r="F11" s="11">
        <f t="shared" si="4"/>
        <v>198</v>
      </c>
      <c r="G11" s="31" t="s">
        <v>62</v>
      </c>
      <c r="H11" s="19" t="s">
        <v>63</v>
      </c>
      <c r="I11" s="19">
        <v>2011</v>
      </c>
      <c r="J11" s="19" t="s">
        <v>64</v>
      </c>
      <c r="K11" s="8"/>
      <c r="L11" s="8"/>
      <c r="M11" s="8"/>
      <c r="N11" s="8"/>
      <c r="O11" s="8"/>
      <c r="P11" s="3"/>
      <c r="Q11" s="8"/>
      <c r="R11" s="8"/>
      <c r="S11" s="8">
        <v>50</v>
      </c>
      <c r="T11" s="8"/>
      <c r="U11" s="8"/>
      <c r="V11" s="8"/>
      <c r="W11" s="8"/>
      <c r="X11" s="8"/>
      <c r="Y11" s="8">
        <v>49</v>
      </c>
      <c r="Z11" s="8"/>
      <c r="AA11" s="8">
        <v>49</v>
      </c>
      <c r="AB11" s="8"/>
      <c r="AC11" s="8"/>
      <c r="AD11" s="8"/>
      <c r="AE11" s="8"/>
      <c r="AF11" s="8">
        <v>50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s="5" customFormat="1" ht="13.5" customHeight="1">
      <c r="A12" s="8"/>
      <c r="B12" s="4">
        <f t="shared" si="0"/>
        <v>196</v>
      </c>
      <c r="C12" s="4">
        <f t="shared" si="1"/>
        <v>4</v>
      </c>
      <c r="D12" s="4">
        <f t="shared" si="2"/>
        <v>196</v>
      </c>
      <c r="E12" s="4">
        <f t="shared" si="3"/>
        <v>0</v>
      </c>
      <c r="F12" s="11">
        <f t="shared" si="4"/>
        <v>196</v>
      </c>
      <c r="G12" s="30" t="s">
        <v>67</v>
      </c>
      <c r="H12" s="35" t="s">
        <v>68</v>
      </c>
      <c r="I12" s="26">
        <v>2010</v>
      </c>
      <c r="J12" s="26" t="s">
        <v>69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48</v>
      </c>
      <c r="AC12" s="8">
        <v>50</v>
      </c>
      <c r="AD12" s="8"/>
      <c r="AE12" s="8">
        <v>50</v>
      </c>
      <c r="AF12" s="8"/>
      <c r="AG12" s="8"/>
      <c r="AH12" s="8"/>
      <c r="AI12" s="8"/>
      <c r="AJ12" s="8"/>
      <c r="AK12" s="8"/>
      <c r="AL12" s="8"/>
      <c r="AM12" s="8"/>
      <c r="AN12" s="8">
        <v>48</v>
      </c>
      <c r="AO12" s="8"/>
      <c r="AP12" s="8"/>
      <c r="AQ12" s="8"/>
      <c r="AR12" s="8"/>
      <c r="AS12" s="7"/>
      <c r="AT12" s="8"/>
    </row>
    <row r="13" spans="1:46" s="5" customFormat="1" ht="13.5" customHeight="1">
      <c r="A13" s="8"/>
      <c r="B13" s="4">
        <f t="shared" si="0"/>
        <v>140</v>
      </c>
      <c r="C13" s="4">
        <f t="shared" si="1"/>
        <v>3</v>
      </c>
      <c r="D13" s="4">
        <f t="shared" si="2"/>
        <v>140</v>
      </c>
      <c r="E13" s="4">
        <f t="shared" si="3"/>
        <v>0</v>
      </c>
      <c r="F13" s="11">
        <f t="shared" si="4"/>
        <v>140</v>
      </c>
      <c r="G13" s="31" t="s">
        <v>53</v>
      </c>
      <c r="H13" s="38" t="s">
        <v>71</v>
      </c>
      <c r="I13" s="19">
        <v>2010</v>
      </c>
      <c r="J13" s="19" t="s">
        <v>54</v>
      </c>
      <c r="K13" s="8"/>
      <c r="L13" s="8"/>
      <c r="M13" s="8"/>
      <c r="N13" s="8">
        <v>49</v>
      </c>
      <c r="O13" s="8"/>
      <c r="P13" s="8"/>
      <c r="Q13" s="8"/>
      <c r="R13" s="8"/>
      <c r="S13" s="8"/>
      <c r="T13" s="8"/>
      <c r="U13" s="8"/>
      <c r="V13" s="8">
        <v>46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45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2:10" ht="12.75">
      <c r="B14" s="4"/>
      <c r="C14" s="4"/>
      <c r="D14" s="4"/>
      <c r="E14" s="4"/>
      <c r="F14" s="11"/>
      <c r="G14" s="30"/>
      <c r="H14" s="19"/>
      <c r="I14" s="19"/>
      <c r="J14" s="19"/>
    </row>
    <row r="15" spans="2:10" ht="12.75">
      <c r="B15" s="4"/>
      <c r="C15" s="4"/>
      <c r="D15" s="4"/>
      <c r="E15" s="4"/>
      <c r="F15" s="11"/>
      <c r="G15" s="30"/>
      <c r="H15" s="35"/>
      <c r="I15" s="9"/>
      <c r="J15" s="9"/>
    </row>
    <row r="16" spans="2:10" ht="12.75">
      <c r="B16" s="4"/>
      <c r="C16" s="4"/>
      <c r="D16" s="4"/>
      <c r="E16" s="4"/>
      <c r="F16" s="11"/>
      <c r="G16" s="30"/>
      <c r="H16" s="19"/>
      <c r="I16" s="19"/>
      <c r="J16" s="19"/>
    </row>
  </sheetData>
  <sheetProtection/>
  <autoFilter ref="A2:AR2"/>
  <mergeCells count="1">
    <mergeCell ref="A1:M1"/>
  </mergeCells>
  <conditionalFormatting sqref="E14:E16 C14:C16">
    <cfRule type="expression" priority="28" dxfId="0" stopIfTrue="1">
      <formula>$C14:$C30&gt;6</formula>
    </cfRule>
  </conditionalFormatting>
  <conditionalFormatting sqref="D14:D16">
    <cfRule type="expression" priority="49" dxfId="0" stopIfTrue="1">
      <formula>$C14:$C36&gt;6</formula>
    </cfRule>
  </conditionalFormatting>
  <conditionalFormatting sqref="B14:B16">
    <cfRule type="expression" priority="59" dxfId="0" stopIfTrue="1">
      <formula>$C14:$C27&gt;6</formula>
    </cfRule>
  </conditionalFormatting>
  <conditionalFormatting sqref="D14:E16 B6:B16 D6:F13">
    <cfRule type="expression" priority="99" dxfId="0" stopIfTrue="1">
      <formula>$C6:$C13&gt;6</formula>
    </cfRule>
  </conditionalFormatting>
  <conditionalFormatting sqref="F14:F16 D4:F8 B4:B8">
    <cfRule type="expression" priority="137" dxfId="0" stopIfTrue="1">
      <formula>$C4:$C13&gt;6</formula>
    </cfRule>
  </conditionalFormatting>
  <conditionalFormatting sqref="F14:F16 C14:D16">
    <cfRule type="expression" priority="201" dxfId="0" stopIfTrue="1">
      <formula>$C14:$C26&gt;6</formula>
    </cfRule>
  </conditionalFormatting>
  <conditionalFormatting sqref="B14:F16">
    <cfRule type="expression" priority="319" dxfId="0" stopIfTrue="1">
      <formula>$C14:$C18&gt;6</formula>
    </cfRule>
  </conditionalFormatting>
  <conditionalFormatting sqref="B14:D16 A11:J13">
    <cfRule type="expression" priority="439" dxfId="0" stopIfTrue="1">
      <formula>$C11:$C13&gt;6</formula>
    </cfRule>
  </conditionalFormatting>
  <conditionalFormatting sqref="F14:F16 B14:D16 D12:D13">
    <cfRule type="expression" priority="541" dxfId="0" stopIfTrue="1">
      <formula>$C12:$C13&gt;6</formula>
    </cfRule>
  </conditionalFormatting>
  <conditionalFormatting sqref="B14:E16">
    <cfRule type="expression" priority="647" dxfId="0" stopIfTrue="1">
      <formula>$C14:$C14&gt;6</formula>
    </cfRule>
  </conditionalFormatting>
  <conditionalFormatting sqref="B14:F16">
    <cfRule type="expression" priority="655" dxfId="0" stopIfTrue="1">
      <formula>$C14:$C39&gt;6</formula>
    </cfRule>
  </conditionalFormatting>
  <conditionalFormatting sqref="C14:C16">
    <cfRule type="expression" priority="722" dxfId="0" stopIfTrue="1">
      <formula>$C14:$C31&gt;6</formula>
    </cfRule>
  </conditionalFormatting>
  <conditionalFormatting sqref="E14:F16 A9:A13 C9:C13">
    <cfRule type="expression" priority="780" dxfId="0" stopIfTrue="1">
      <formula>$C9:$C15&gt;6</formula>
    </cfRule>
  </conditionalFormatting>
  <conditionalFormatting sqref="F14:F16 B9:B13 D9:F13">
    <cfRule type="expression" priority="885" dxfId="0" stopIfTrue="1">
      <formula>$C9:$C14&gt;6</formula>
    </cfRule>
  </conditionalFormatting>
  <conditionalFormatting sqref="D14:D16">
    <cfRule type="expression" priority="3" dxfId="0" stopIfTrue="1">
      <formula>$C14:$C35&gt;6</formula>
    </cfRule>
  </conditionalFormatting>
  <conditionalFormatting sqref="D14:D16">
    <cfRule type="expression" priority="943" dxfId="0" stopIfTrue="1">
      <formula>$C14:$C41&gt;6</formula>
    </cfRule>
  </conditionalFormatting>
  <conditionalFormatting sqref="D14:F16 B14:B16 A5:A8 C5:C8 A9:J10">
    <cfRule type="expression" priority="1112" dxfId="0" stopIfTrue="1">
      <formula>$C5:$C13&gt;6</formula>
    </cfRule>
  </conditionalFormatting>
  <conditionalFormatting sqref="D14:D16">
    <cfRule type="expression" priority="1497" dxfId="0" stopIfTrue="1">
      <formula>$C14:$C33&gt;6</formula>
    </cfRule>
  </conditionalFormatting>
  <conditionalFormatting sqref="D14:E16">
    <cfRule type="expression" priority="1652" dxfId="0" stopIfTrue="1">
      <formula>$C14:$C32&gt;6</formula>
    </cfRule>
  </conditionalFormatting>
  <conditionalFormatting sqref="A3:J8">
    <cfRule type="expression" priority="1665" dxfId="0" stopIfTrue="1">
      <formula>$C3:$C13&gt;6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2019-12-05T15:11:11Z</dcterms:modified>
  <cp:category/>
  <cp:version/>
  <cp:contentType/>
  <cp:contentStatus/>
</cp:coreProperties>
</file>