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2 " sheetId="1" r:id="rId1"/>
  </sheets>
  <definedNames>
    <definedName name="_xlnm._FilterDatabase" localSheetId="0" hidden="1">'MJ U12 '!$A$2:$AR$2</definedName>
    <definedName name="_xlnm.Print_Titles" localSheetId="0">'MJ U12 '!$2:$2</definedName>
  </definedNames>
  <calcPr fullCalcOnLoad="1"/>
</workbook>
</file>

<file path=xl/sharedStrings.xml><?xml version="1.0" encoding="utf-8"?>
<sst xmlns="http://schemas.openxmlformats.org/spreadsheetml/2006/main" count="86" uniqueCount="81">
  <si>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</si>
  <si>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</si>
  <si>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</si>
  <si>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</si>
  <si>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</si>
  <si>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</si>
  <si>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</si>
  <si>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</si>
  <si>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</si>
  <si>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</si>
  <si>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</si>
  <si>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</si>
  <si>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</si>
  <si>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</si>
  <si>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</si>
  <si>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</si>
  <si>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</si>
  <si>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</si>
  <si>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</si>
  <si>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</si>
  <si>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</si>
  <si>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</si>
  <si>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</si>
  <si>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</si>
  <si>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</si>
  <si>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</si>
  <si>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</si>
  <si>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</si>
  <si>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</si>
  <si>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</si>
  <si>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</si>
  <si>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</si>
  <si>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</si>
  <si>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</si>
  <si>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</si>
  <si>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</si>
  <si>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</si>
  <si>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</si>
  <si>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</si>
  <si>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Dicken</t>
  </si>
  <si>
    <t>Gillrath</t>
  </si>
  <si>
    <t>SC Komet Steckenborn</t>
  </si>
  <si>
    <t>Formella</t>
  </si>
  <si>
    <t>Arne</t>
  </si>
  <si>
    <t>Lersmacher</t>
  </si>
  <si>
    <t>Jason</t>
  </si>
  <si>
    <t>Uellendahl</t>
  </si>
  <si>
    <t>Benito</t>
  </si>
  <si>
    <t>Nideggen-Abenden</t>
  </si>
  <si>
    <t>Turnverein Erkelenz 1860 e.V.</t>
  </si>
  <si>
    <t>SC Myhl LA</t>
  </si>
  <si>
    <t>Tierheim Schoppen</t>
  </si>
  <si>
    <t>Fynn</t>
  </si>
  <si>
    <t>Christian</t>
  </si>
  <si>
    <t>SG Neukirchen-Hülchrath</t>
  </si>
  <si>
    <t>MJ U12 (Schüler C): 10 bis 11 Jahre alt  (Jg. 2007 bis 2008)</t>
  </si>
  <si>
    <t>Merschen</t>
  </si>
  <si>
    <t>Niklas</t>
  </si>
  <si>
    <t>2008</t>
  </si>
  <si>
    <t>DJK Jung Siegfried Herzogenrath</t>
  </si>
  <si>
    <t>2009</t>
  </si>
  <si>
    <t>Kahnert</t>
  </si>
  <si>
    <t>SV Germania Dürwiß</t>
  </si>
  <si>
    <t xml:space="preserve">  14 BESTE</t>
  </si>
  <si>
    <t>SV Kalterherberg</t>
  </si>
  <si>
    <t>TUS Jahn Hilfahrt</t>
  </si>
  <si>
    <t>Elias</t>
  </si>
  <si>
    <t>Vernikov</t>
  </si>
  <si>
    <t>Jan</t>
  </si>
  <si>
    <t>Breyer</t>
  </si>
  <si>
    <t>Tobias</t>
  </si>
  <si>
    <t>LG Mützenich</t>
  </si>
  <si>
    <t>Ski-Keller Kaulard&amp;Schroiff</t>
  </si>
  <si>
    <t>Wergen</t>
  </si>
  <si>
    <t>Jona</t>
  </si>
  <si>
    <t>Indenhuck</t>
  </si>
  <si>
    <t>Marlon-Farin</t>
  </si>
  <si>
    <t>Winkler</t>
  </si>
  <si>
    <t>Athletikschule Schrader</t>
  </si>
  <si>
    <t>Robin</t>
  </si>
  <si>
    <t>TuS Schmidt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</si>
</sst>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6" fillId="0" borderId="1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30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"/>
    </sheetView>
  </sheetViews>
  <sheetFormatPr defaultColWidth="11.421875" defaultRowHeight="12.75"/>
  <cols>
    <col min="1" max="3" width="4.28125" style="3" customWidth="1"/>
    <col min="4" max="4" width="4.7109375" style="3" customWidth="1"/>
    <col min="5" max="5" width="4.00390625" style="3" customWidth="1"/>
    <col min="6" max="6" width="7.8515625" style="20" bestFit="1" customWidth="1"/>
    <col min="7" max="7" width="11.421875" style="7" bestFit="1" customWidth="1"/>
    <col min="8" max="8" width="12.57421875" style="7" bestFit="1" customWidth="1"/>
    <col min="9" max="9" width="6.00390625" style="9" bestFit="1" customWidth="1"/>
    <col min="10" max="10" width="20.7109375" style="7" customWidth="1"/>
    <col min="11" max="45" width="3.28125" style="7" customWidth="1"/>
    <col min="46" max="47" width="3.140625" style="7" customWidth="1"/>
    <col min="48" max="16384" width="11.421875" style="7" customWidth="1"/>
  </cols>
  <sheetData>
    <row r="1" spans="1:45" ht="14.2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50" s="5" customFormat="1" ht="96" customHeight="1">
      <c r="A2" s="12" t="s">
        <v>8</v>
      </c>
      <c r="B2" s="13" t="s">
        <v>7</v>
      </c>
      <c r="C2" s="14" t="s">
        <v>6</v>
      </c>
      <c r="D2" s="14" t="s">
        <v>63</v>
      </c>
      <c r="E2" s="14" t="s">
        <v>5</v>
      </c>
      <c r="F2" s="15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18" t="s">
        <v>40</v>
      </c>
      <c r="L2" s="18" t="s">
        <v>32</v>
      </c>
      <c r="M2" s="18" t="s">
        <v>14</v>
      </c>
      <c r="N2" s="18" t="s">
        <v>9</v>
      </c>
      <c r="O2" s="18" t="s">
        <v>15</v>
      </c>
      <c r="P2" s="18" t="s">
        <v>13</v>
      </c>
      <c r="Q2" s="18" t="s">
        <v>16</v>
      </c>
      <c r="R2" s="18" t="s">
        <v>31</v>
      </c>
      <c r="S2" s="18" t="s">
        <v>17</v>
      </c>
      <c r="T2" s="18" t="s">
        <v>10</v>
      </c>
      <c r="U2" s="18" t="s">
        <v>18</v>
      </c>
      <c r="V2" s="18" t="s">
        <v>19</v>
      </c>
      <c r="W2" s="18" t="s">
        <v>11</v>
      </c>
      <c r="X2" s="18" t="s">
        <v>64</v>
      </c>
      <c r="Y2" s="18" t="s">
        <v>33</v>
      </c>
      <c r="Z2" s="18" t="s">
        <v>28</v>
      </c>
      <c r="AA2" s="18" t="s">
        <v>34</v>
      </c>
      <c r="AB2" s="18" t="s">
        <v>20</v>
      </c>
      <c r="AC2" s="18" t="s">
        <v>21</v>
      </c>
      <c r="AD2" s="18" t="s">
        <v>35</v>
      </c>
      <c r="AE2" s="18" t="s">
        <v>12</v>
      </c>
      <c r="AF2" s="18" t="s">
        <v>36</v>
      </c>
      <c r="AG2" s="18" t="s">
        <v>41</v>
      </c>
      <c r="AH2" s="18" t="s">
        <v>37</v>
      </c>
      <c r="AI2" s="18" t="s">
        <v>31</v>
      </c>
      <c r="AJ2" s="18" t="s">
        <v>22</v>
      </c>
      <c r="AK2" s="18" t="s">
        <v>23</v>
      </c>
      <c r="AL2" s="18" t="s">
        <v>38</v>
      </c>
      <c r="AM2" s="18" t="s">
        <v>48</v>
      </c>
      <c r="AN2" s="18" t="s">
        <v>24</v>
      </c>
      <c r="AO2" s="18" t="s">
        <v>65</v>
      </c>
      <c r="AP2" s="18" t="s">
        <v>29</v>
      </c>
      <c r="AQ2" s="18" t="s">
        <v>30</v>
      </c>
      <c r="AR2" s="18" t="s">
        <v>25</v>
      </c>
      <c r="AS2" s="18" t="s">
        <v>26</v>
      </c>
      <c r="AT2" s="5" t="s">
        <v>27</v>
      </c>
      <c r="AW2" s="10"/>
      <c r="AX2" s="18"/>
    </row>
    <row r="3" spans="1:47" s="5" customFormat="1" ht="13.5" customHeight="1">
      <c r="A3" s="1">
        <v>1</v>
      </c>
      <c r="B3" s="4">
        <f aca="true" t="shared" si="0" ref="B3:B16">SUM(K3:AU3)</f>
        <v>692</v>
      </c>
      <c r="C3" s="4">
        <f aca="true" t="shared" si="1" ref="C3:C16">COUNT(K3:AU3)</f>
        <v>14</v>
      </c>
      <c r="D3" s="4">
        <f aca="true" t="shared" si="2" ref="D3:D16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3">
        <f aca="true" t="shared" si="3" ref="E3:E16">IF(COUNT(K3:AU3)&lt;11,IF(COUNT(K3:AS3)&gt;6,(COUNT(K3:AS3)-7),0)*20,80)</f>
        <v>80</v>
      </c>
      <c r="F3" s="20">
        <f aca="true" t="shared" si="4" ref="F3:F16">D3+E3</f>
        <v>430</v>
      </c>
      <c r="G3" s="19" t="s">
        <v>67</v>
      </c>
      <c r="H3" s="19" t="s">
        <v>68</v>
      </c>
      <c r="I3" s="19">
        <v>2008</v>
      </c>
      <c r="J3" s="19" t="s">
        <v>72</v>
      </c>
      <c r="K3" s="7"/>
      <c r="L3" s="7"/>
      <c r="M3" s="7"/>
      <c r="N3" s="7"/>
      <c r="O3" s="7"/>
      <c r="P3" s="7">
        <v>50</v>
      </c>
      <c r="Q3" s="7"/>
      <c r="R3" s="7"/>
      <c r="S3" s="3">
        <v>50</v>
      </c>
      <c r="T3" s="7"/>
      <c r="U3" s="7"/>
      <c r="V3" s="7">
        <v>47</v>
      </c>
      <c r="W3" s="7">
        <v>50</v>
      </c>
      <c r="X3" s="7"/>
      <c r="Y3" s="7">
        <v>50</v>
      </c>
      <c r="Z3" s="7"/>
      <c r="AA3" s="7"/>
      <c r="AB3" s="7">
        <v>50</v>
      </c>
      <c r="AC3" s="7">
        <v>50</v>
      </c>
      <c r="AD3" s="7">
        <v>50</v>
      </c>
      <c r="AE3" s="7">
        <v>50</v>
      </c>
      <c r="AF3" s="7"/>
      <c r="AG3" s="7"/>
      <c r="AH3" s="3">
        <v>50</v>
      </c>
      <c r="AI3" s="7"/>
      <c r="AJ3" s="7"/>
      <c r="AK3" s="7"/>
      <c r="AL3" s="7">
        <v>50</v>
      </c>
      <c r="AM3" s="7"/>
      <c r="AN3" s="7">
        <v>50</v>
      </c>
      <c r="AO3" s="7"/>
      <c r="AP3" s="7"/>
      <c r="AQ3" s="7"/>
      <c r="AR3" s="7">
        <v>45</v>
      </c>
      <c r="AS3" s="7"/>
      <c r="AT3" s="7">
        <v>50</v>
      </c>
      <c r="AU3" s="7"/>
    </row>
    <row r="4" spans="1:47" s="5" customFormat="1" ht="13.5" customHeight="1">
      <c r="A4" s="1">
        <v>2</v>
      </c>
      <c r="B4" s="4">
        <f t="shared" si="0"/>
        <v>771</v>
      </c>
      <c r="C4" s="4">
        <f t="shared" si="1"/>
        <v>17</v>
      </c>
      <c r="D4" s="4">
        <f t="shared" si="2"/>
        <v>344</v>
      </c>
      <c r="E4" s="3">
        <f t="shared" si="3"/>
        <v>80</v>
      </c>
      <c r="F4" s="20">
        <f t="shared" si="4"/>
        <v>424</v>
      </c>
      <c r="G4" s="8" t="s">
        <v>46</v>
      </c>
      <c r="H4" s="19" t="s">
        <v>47</v>
      </c>
      <c r="I4" s="19">
        <v>2008</v>
      </c>
      <c r="J4" s="19" t="s">
        <v>51</v>
      </c>
      <c r="K4" s="7">
        <v>45</v>
      </c>
      <c r="L4" s="7"/>
      <c r="M4" s="7"/>
      <c r="N4" s="7"/>
      <c r="O4" s="7"/>
      <c r="P4" s="7">
        <v>18</v>
      </c>
      <c r="Q4" s="7"/>
      <c r="R4" s="7">
        <v>41</v>
      </c>
      <c r="S4" s="7">
        <v>45</v>
      </c>
      <c r="T4" s="6">
        <v>49</v>
      </c>
      <c r="U4" s="7"/>
      <c r="V4" s="7"/>
      <c r="W4" s="7"/>
      <c r="X4" s="7">
        <v>49</v>
      </c>
      <c r="Y4" s="7">
        <v>48</v>
      </c>
      <c r="Z4" s="7">
        <v>50</v>
      </c>
      <c r="AA4" s="7">
        <v>45</v>
      </c>
      <c r="AB4" s="7"/>
      <c r="AC4" s="7">
        <v>46</v>
      </c>
      <c r="AD4" s="7"/>
      <c r="AE4" s="7"/>
      <c r="AF4" s="7">
        <v>49</v>
      </c>
      <c r="AG4" s="7">
        <v>47</v>
      </c>
      <c r="AH4" s="7"/>
      <c r="AI4" s="7"/>
      <c r="AJ4" s="7"/>
      <c r="AK4" s="7"/>
      <c r="AL4" s="7"/>
      <c r="AM4" s="7">
        <v>50</v>
      </c>
      <c r="AN4" s="7">
        <v>49</v>
      </c>
      <c r="AO4" s="7"/>
      <c r="AP4" s="7"/>
      <c r="AQ4" s="3"/>
      <c r="AR4" s="7">
        <v>45</v>
      </c>
      <c r="AS4" s="7">
        <v>47</v>
      </c>
      <c r="AT4" s="7">
        <v>48</v>
      </c>
      <c r="AU4" s="4"/>
    </row>
    <row r="5" spans="1:47" s="5" customFormat="1" ht="13.5" customHeight="1">
      <c r="A5" s="1">
        <v>3</v>
      </c>
      <c r="B5" s="4">
        <f t="shared" si="0"/>
        <v>573</v>
      </c>
      <c r="C5" s="4">
        <f t="shared" si="1"/>
        <v>13</v>
      </c>
      <c r="D5" s="4">
        <f t="shared" si="2"/>
        <v>338</v>
      </c>
      <c r="E5" s="3">
        <f t="shared" si="3"/>
        <v>80</v>
      </c>
      <c r="F5" s="20">
        <f t="shared" si="4"/>
        <v>418</v>
      </c>
      <c r="G5" s="8" t="s">
        <v>39</v>
      </c>
      <c r="H5" s="19" t="s">
        <v>53</v>
      </c>
      <c r="I5" s="19">
        <v>2009</v>
      </c>
      <c r="J5" s="19" t="s">
        <v>54</v>
      </c>
      <c r="K5" s="7">
        <v>41</v>
      </c>
      <c r="L5" s="7"/>
      <c r="M5" s="7"/>
      <c r="N5" s="7">
        <v>36</v>
      </c>
      <c r="O5" s="7"/>
      <c r="P5" s="7"/>
      <c r="Q5" s="7"/>
      <c r="R5" s="7"/>
      <c r="S5" s="3">
        <v>41</v>
      </c>
      <c r="T5" s="7"/>
      <c r="U5" s="1"/>
      <c r="V5" s="7">
        <v>30</v>
      </c>
      <c r="W5" s="7"/>
      <c r="X5" s="7"/>
      <c r="Y5" s="7">
        <v>42</v>
      </c>
      <c r="Z5" s="7"/>
      <c r="AA5" s="3">
        <v>48</v>
      </c>
      <c r="AB5" s="7">
        <v>48</v>
      </c>
      <c r="AC5" s="7"/>
      <c r="AD5" s="7"/>
      <c r="AE5" s="7">
        <v>45</v>
      </c>
      <c r="AF5" s="7"/>
      <c r="AG5" s="3">
        <v>49</v>
      </c>
      <c r="AH5" s="7"/>
      <c r="AI5" s="7"/>
      <c r="AJ5" s="7"/>
      <c r="AK5" s="7">
        <v>50</v>
      </c>
      <c r="AL5" s="7">
        <v>48</v>
      </c>
      <c r="AM5" s="7"/>
      <c r="AN5" s="7"/>
      <c r="AO5" s="7"/>
      <c r="AP5" s="7"/>
      <c r="AQ5" s="3">
        <v>50</v>
      </c>
      <c r="AR5" s="7"/>
      <c r="AS5" s="7">
        <v>45</v>
      </c>
      <c r="AT5" s="7"/>
      <c r="AU5" s="6"/>
    </row>
    <row r="6" spans="1:47" s="5" customFormat="1" ht="13.5" customHeight="1">
      <c r="A6" s="1">
        <v>4</v>
      </c>
      <c r="B6" s="4">
        <f t="shared" si="0"/>
        <v>530</v>
      </c>
      <c r="C6" s="4">
        <f t="shared" si="1"/>
        <v>12</v>
      </c>
      <c r="D6" s="4">
        <f t="shared" si="2"/>
        <v>328</v>
      </c>
      <c r="E6" s="3">
        <f t="shared" si="3"/>
        <v>80</v>
      </c>
      <c r="F6" s="20">
        <f t="shared" si="4"/>
        <v>408</v>
      </c>
      <c r="G6" s="8" t="s">
        <v>77</v>
      </c>
      <c r="H6" s="8" t="s">
        <v>66</v>
      </c>
      <c r="I6" s="8">
        <v>2009</v>
      </c>
      <c r="J6" s="8" t="s">
        <v>78</v>
      </c>
      <c r="K6" s="7"/>
      <c r="L6" s="7"/>
      <c r="M6" s="7"/>
      <c r="N6" s="7"/>
      <c r="O6" s="7"/>
      <c r="P6" s="1"/>
      <c r="Q6" s="7"/>
      <c r="R6" s="7"/>
      <c r="S6" s="7"/>
      <c r="T6" s="7">
        <v>47</v>
      </c>
      <c r="U6" s="7"/>
      <c r="V6" s="7">
        <v>31</v>
      </c>
      <c r="W6" s="7"/>
      <c r="X6" s="7"/>
      <c r="Y6" s="7">
        <v>43</v>
      </c>
      <c r="Z6" s="7"/>
      <c r="AA6" s="7"/>
      <c r="AB6" s="7">
        <v>47</v>
      </c>
      <c r="AC6" s="3">
        <v>48</v>
      </c>
      <c r="AD6" s="7"/>
      <c r="AE6" s="7">
        <v>46</v>
      </c>
      <c r="AF6" s="7">
        <v>43</v>
      </c>
      <c r="AG6" s="7"/>
      <c r="AH6" s="7"/>
      <c r="AI6" s="7"/>
      <c r="AJ6" s="7">
        <v>44</v>
      </c>
      <c r="AK6" s="7"/>
      <c r="AL6" s="7"/>
      <c r="AM6" s="7"/>
      <c r="AN6" s="7"/>
      <c r="AO6" s="7">
        <v>46</v>
      </c>
      <c r="AP6" s="7"/>
      <c r="AQ6" s="7">
        <v>48</v>
      </c>
      <c r="AR6" s="7"/>
      <c r="AS6" s="7">
        <v>46</v>
      </c>
      <c r="AT6" s="7">
        <v>41</v>
      </c>
      <c r="AU6" s="6"/>
    </row>
    <row r="7" spans="1:47" s="5" customFormat="1" ht="13.5" customHeight="1">
      <c r="A7" s="1">
        <v>5</v>
      </c>
      <c r="B7" s="4">
        <f t="shared" si="0"/>
        <v>341</v>
      </c>
      <c r="C7" s="4">
        <f t="shared" si="1"/>
        <v>7</v>
      </c>
      <c r="D7" s="4">
        <f t="shared" si="2"/>
        <v>341</v>
      </c>
      <c r="E7" s="3">
        <f t="shared" si="3"/>
        <v>0</v>
      </c>
      <c r="F7" s="20">
        <f t="shared" si="4"/>
        <v>341</v>
      </c>
      <c r="G7" s="19" t="s">
        <v>75</v>
      </c>
      <c r="H7" s="19" t="s">
        <v>76</v>
      </c>
      <c r="I7" s="19">
        <v>2008</v>
      </c>
      <c r="J7" s="19" t="s">
        <v>11</v>
      </c>
      <c r="K7" s="7"/>
      <c r="L7" s="7"/>
      <c r="M7" s="7"/>
      <c r="N7" s="7"/>
      <c r="O7" s="7"/>
      <c r="P7" s="7"/>
      <c r="Q7" s="7"/>
      <c r="R7" s="7"/>
      <c r="S7" s="3">
        <v>46</v>
      </c>
      <c r="T7" s="7"/>
      <c r="U7" s="3"/>
      <c r="V7" s="7"/>
      <c r="W7" s="7">
        <v>48</v>
      </c>
      <c r="X7" s="7"/>
      <c r="Y7" s="7"/>
      <c r="Z7" s="7">
        <v>49</v>
      </c>
      <c r="AA7" s="3">
        <v>50</v>
      </c>
      <c r="AB7" s="7"/>
      <c r="AC7" s="3">
        <v>49</v>
      </c>
      <c r="AD7" s="7"/>
      <c r="AE7" s="7"/>
      <c r="AF7" s="7"/>
      <c r="AG7" s="3">
        <v>50</v>
      </c>
      <c r="AH7" s="7"/>
      <c r="AI7" s="7">
        <v>49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</row>
    <row r="8" spans="1:47" s="5" customFormat="1" ht="13.5" customHeight="1">
      <c r="A8" s="1">
        <v>6</v>
      </c>
      <c r="B8" s="4">
        <f t="shared" si="0"/>
        <v>330</v>
      </c>
      <c r="C8" s="4">
        <f t="shared" si="1"/>
        <v>7</v>
      </c>
      <c r="D8" s="4">
        <f t="shared" si="2"/>
        <v>330</v>
      </c>
      <c r="E8" s="3">
        <f t="shared" si="3"/>
        <v>0</v>
      </c>
      <c r="F8" s="20">
        <f t="shared" si="4"/>
        <v>330</v>
      </c>
      <c r="G8" s="22" t="s">
        <v>69</v>
      </c>
      <c r="H8" s="22" t="s">
        <v>70</v>
      </c>
      <c r="I8" s="22" t="s">
        <v>60</v>
      </c>
      <c r="J8" s="22" t="s">
        <v>71</v>
      </c>
      <c r="K8" s="7"/>
      <c r="L8" s="7"/>
      <c r="M8" s="7"/>
      <c r="N8" s="7"/>
      <c r="O8" s="7"/>
      <c r="P8" s="7">
        <v>43</v>
      </c>
      <c r="Q8" s="7"/>
      <c r="R8" s="7"/>
      <c r="S8" s="7">
        <v>47</v>
      </c>
      <c r="T8" s="7"/>
      <c r="U8" s="7"/>
      <c r="V8" s="7"/>
      <c r="W8" s="7">
        <v>47</v>
      </c>
      <c r="X8" s="7">
        <v>50</v>
      </c>
      <c r="Y8" s="7"/>
      <c r="Z8" s="7"/>
      <c r="AA8" s="7"/>
      <c r="AB8" s="7">
        <v>49</v>
      </c>
      <c r="AC8" s="7"/>
      <c r="AD8" s="7">
        <v>49</v>
      </c>
      <c r="AE8" s="7"/>
      <c r="AF8" s="7">
        <v>45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6"/>
      <c r="AU8" s="6"/>
    </row>
    <row r="9" spans="1:47" s="5" customFormat="1" ht="13.5" customHeight="1">
      <c r="A9" s="1"/>
      <c r="B9" s="4"/>
      <c r="C9" s="4"/>
      <c r="D9" s="4"/>
      <c r="E9" s="3"/>
      <c r="F9" s="20"/>
      <c r="G9" s="22"/>
      <c r="H9" s="22"/>
      <c r="I9" s="22"/>
      <c r="J9" s="2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6"/>
      <c r="AU9" s="6"/>
    </row>
    <row r="10" spans="1:47" s="5" customFormat="1" ht="13.5" customHeight="1">
      <c r="A10" s="1"/>
      <c r="B10" s="4"/>
      <c r="C10" s="4"/>
      <c r="D10" s="4"/>
      <c r="E10" s="3"/>
      <c r="F10" s="20"/>
      <c r="G10" s="22"/>
      <c r="H10" s="22"/>
      <c r="I10" s="22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6"/>
      <c r="AU10" s="6"/>
    </row>
    <row r="11" spans="1:47" s="5" customFormat="1" ht="13.5" customHeight="1">
      <c r="A11" s="1"/>
      <c r="B11" s="4">
        <f t="shared" si="0"/>
        <v>247</v>
      </c>
      <c r="C11" s="4">
        <f t="shared" si="1"/>
        <v>5</v>
      </c>
      <c r="D11" s="4">
        <f t="shared" si="2"/>
        <v>247</v>
      </c>
      <c r="E11" s="3">
        <f t="shared" si="3"/>
        <v>0</v>
      </c>
      <c r="F11" s="20">
        <f t="shared" si="4"/>
        <v>247</v>
      </c>
      <c r="G11" s="22" t="s">
        <v>56</v>
      </c>
      <c r="H11" s="22" t="s">
        <v>57</v>
      </c>
      <c r="I11" s="22" t="s">
        <v>58</v>
      </c>
      <c r="J11" s="22" t="s">
        <v>59</v>
      </c>
      <c r="K11" s="7"/>
      <c r="L11" s="7"/>
      <c r="M11" s="7">
        <v>50</v>
      </c>
      <c r="N11" s="7"/>
      <c r="O11" s="7"/>
      <c r="P11" s="7">
        <v>49</v>
      </c>
      <c r="Q11" s="7">
        <v>49</v>
      </c>
      <c r="R11" s="1"/>
      <c r="S11" s="3">
        <v>49</v>
      </c>
      <c r="T11" s="7"/>
      <c r="U11" s="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>
        <v>50</v>
      </c>
      <c r="AT11" s="4"/>
      <c r="AU11" s="6"/>
    </row>
    <row r="12" spans="1:47" s="5" customFormat="1" ht="13.5" customHeight="1">
      <c r="A12" s="1"/>
      <c r="B12" s="4">
        <f t="shared" si="0"/>
        <v>242</v>
      </c>
      <c r="C12" s="4">
        <f t="shared" si="1"/>
        <v>5</v>
      </c>
      <c r="D12" s="4">
        <f t="shared" si="2"/>
        <v>242</v>
      </c>
      <c r="E12" s="3">
        <f t="shared" si="3"/>
        <v>0</v>
      </c>
      <c r="F12" s="20">
        <f t="shared" si="4"/>
        <v>242</v>
      </c>
      <c r="G12" s="19" t="s">
        <v>73</v>
      </c>
      <c r="H12" s="19" t="s">
        <v>74</v>
      </c>
      <c r="I12" s="19">
        <v>2008</v>
      </c>
      <c r="J12" s="19" t="s">
        <v>34</v>
      </c>
      <c r="K12" s="7"/>
      <c r="L12" s="7"/>
      <c r="M12" s="7"/>
      <c r="N12" s="7"/>
      <c r="O12" s="7"/>
      <c r="P12" s="7"/>
      <c r="Q12" s="7"/>
      <c r="R12" s="7"/>
      <c r="S12" s="7">
        <v>49</v>
      </c>
      <c r="T12" s="7"/>
      <c r="U12" s="7"/>
      <c r="V12" s="7"/>
      <c r="W12" s="7"/>
      <c r="X12" s="7"/>
      <c r="Y12" s="7"/>
      <c r="Z12" s="7"/>
      <c r="AA12" s="7">
        <v>49</v>
      </c>
      <c r="AB12" s="7"/>
      <c r="AC12" s="7"/>
      <c r="AD12" s="7"/>
      <c r="AE12" s="7"/>
      <c r="AF12" s="7">
        <v>50</v>
      </c>
      <c r="AG12" s="7">
        <v>49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>
        <v>45</v>
      </c>
      <c r="AS12" s="7"/>
      <c r="AT12" s="7"/>
      <c r="AU12" s="6"/>
    </row>
    <row r="13" spans="1:47" s="5" customFormat="1" ht="13.5" customHeight="1">
      <c r="A13" s="1"/>
      <c r="B13" s="4">
        <f t="shared" si="0"/>
        <v>193</v>
      </c>
      <c r="C13" s="4">
        <f t="shared" si="1"/>
        <v>4</v>
      </c>
      <c r="D13" s="4">
        <f t="shared" si="2"/>
        <v>193</v>
      </c>
      <c r="E13" s="3">
        <f t="shared" si="3"/>
        <v>0</v>
      </c>
      <c r="F13" s="20">
        <f t="shared" si="4"/>
        <v>193</v>
      </c>
      <c r="G13" s="8" t="s">
        <v>44</v>
      </c>
      <c r="H13" s="19" t="s">
        <v>45</v>
      </c>
      <c r="I13" s="19">
        <v>2008</v>
      </c>
      <c r="J13" s="19" t="s">
        <v>49</v>
      </c>
      <c r="K13" s="7">
        <v>48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49</v>
      </c>
      <c r="X13" s="7"/>
      <c r="Y13" s="7"/>
      <c r="Z13" s="7"/>
      <c r="AA13" s="7"/>
      <c r="AB13" s="3"/>
      <c r="AC13" s="7"/>
      <c r="AD13" s="7"/>
      <c r="AE13" s="7"/>
      <c r="AF13" s="7"/>
      <c r="AG13" s="7">
        <v>46</v>
      </c>
      <c r="AH13" s="7"/>
      <c r="AI13" s="7"/>
      <c r="AJ13" s="7"/>
      <c r="AK13" s="7"/>
      <c r="AL13" s="7"/>
      <c r="AM13" s="7"/>
      <c r="AN13" s="7"/>
      <c r="AO13" s="7"/>
      <c r="AP13" s="7"/>
      <c r="AQ13" s="7">
        <v>50</v>
      </c>
      <c r="AR13" s="7"/>
      <c r="AS13" s="7"/>
      <c r="AT13" s="11"/>
      <c r="AU13" s="6"/>
    </row>
    <row r="14" spans="1:47" s="5" customFormat="1" ht="13.5" customHeight="1">
      <c r="A14" s="1"/>
      <c r="B14" s="4">
        <f t="shared" si="0"/>
        <v>188</v>
      </c>
      <c r="C14" s="4">
        <f t="shared" si="1"/>
        <v>4</v>
      </c>
      <c r="D14" s="4">
        <f t="shared" si="2"/>
        <v>188</v>
      </c>
      <c r="E14" s="3">
        <f t="shared" si="3"/>
        <v>0</v>
      </c>
      <c r="F14" s="20">
        <f t="shared" si="4"/>
        <v>188</v>
      </c>
      <c r="G14" s="22" t="s">
        <v>73</v>
      </c>
      <c r="H14" s="22" t="s">
        <v>79</v>
      </c>
      <c r="I14" s="8">
        <v>2009</v>
      </c>
      <c r="J14" s="22" t="s">
        <v>80</v>
      </c>
      <c r="K14" s="7"/>
      <c r="L14" s="4"/>
      <c r="M14" s="1"/>
      <c r="N14" s="1"/>
      <c r="O14" s="1"/>
      <c r="P14" s="1"/>
      <c r="Q14" s="1"/>
      <c r="R14" s="1"/>
      <c r="S14" s="1"/>
      <c r="T14" s="1"/>
      <c r="U14" s="3"/>
      <c r="V14" s="1"/>
      <c r="W14" s="1"/>
      <c r="X14" s="1"/>
      <c r="Y14" s="7"/>
      <c r="Z14" s="7"/>
      <c r="AA14" s="7">
        <v>48</v>
      </c>
      <c r="AB14" s="1"/>
      <c r="AC14" s="1"/>
      <c r="AD14" s="1"/>
      <c r="AE14" s="1"/>
      <c r="AF14" s="1">
        <v>44</v>
      </c>
      <c r="AG14" s="1">
        <v>48</v>
      </c>
      <c r="AH14" s="1"/>
      <c r="AI14" s="1"/>
      <c r="AJ14" s="1"/>
      <c r="AK14" s="1"/>
      <c r="AL14" s="1"/>
      <c r="AM14" s="1">
        <v>48</v>
      </c>
      <c r="AN14" s="1"/>
      <c r="AO14" s="1"/>
      <c r="AP14" s="1"/>
      <c r="AQ14" s="1"/>
      <c r="AR14" s="1"/>
      <c r="AS14" s="2"/>
      <c r="AT14" s="7"/>
      <c r="AU14" s="6"/>
    </row>
    <row r="15" spans="1:47" s="5" customFormat="1" ht="13.5" customHeight="1">
      <c r="A15" s="1"/>
      <c r="B15" s="4">
        <f t="shared" si="0"/>
        <v>141</v>
      </c>
      <c r="C15" s="4">
        <f t="shared" si="1"/>
        <v>3</v>
      </c>
      <c r="D15" s="4">
        <f t="shared" si="2"/>
        <v>141</v>
      </c>
      <c r="E15" s="3">
        <f t="shared" si="3"/>
        <v>0</v>
      </c>
      <c r="F15" s="20">
        <f t="shared" si="4"/>
        <v>141</v>
      </c>
      <c r="G15" s="8" t="s">
        <v>42</v>
      </c>
      <c r="H15" s="19" t="s">
        <v>43</v>
      </c>
      <c r="I15" s="19">
        <v>2008</v>
      </c>
      <c r="J15" s="19" t="s">
        <v>50</v>
      </c>
      <c r="K15" s="7">
        <v>47</v>
      </c>
      <c r="L15" s="7"/>
      <c r="M15" s="7">
        <v>45</v>
      </c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"/>
      <c r="AB15" s="2"/>
      <c r="AC15" s="1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>
        <v>49</v>
      </c>
      <c r="AT15" s="6"/>
      <c r="AU15" s="6"/>
    </row>
    <row r="16" spans="1:47" s="5" customFormat="1" ht="13.5" customHeight="1">
      <c r="A16" s="1"/>
      <c r="B16" s="4">
        <f t="shared" si="0"/>
        <v>137</v>
      </c>
      <c r="C16" s="4">
        <f t="shared" si="1"/>
        <v>3</v>
      </c>
      <c r="D16" s="4">
        <f t="shared" si="2"/>
        <v>137</v>
      </c>
      <c r="E16" s="3">
        <f t="shared" si="3"/>
        <v>0</v>
      </c>
      <c r="F16" s="20">
        <f t="shared" si="4"/>
        <v>137</v>
      </c>
      <c r="G16" s="22" t="s">
        <v>61</v>
      </c>
      <c r="H16" s="22" t="s">
        <v>52</v>
      </c>
      <c r="I16" s="22" t="s">
        <v>60</v>
      </c>
      <c r="J16" s="22" t="s">
        <v>62</v>
      </c>
      <c r="K16" s="7"/>
      <c r="L16" s="7"/>
      <c r="M16" s="7">
        <v>43</v>
      </c>
      <c r="N16" s="7"/>
      <c r="O16" s="7"/>
      <c r="P16" s="7"/>
      <c r="Q16" s="7"/>
      <c r="R16" s="7"/>
      <c r="S16" s="7"/>
      <c r="T16" s="7"/>
      <c r="U16" s="3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>
        <v>47</v>
      </c>
      <c r="AN16" s="7">
        <v>47</v>
      </c>
      <c r="AO16" s="7"/>
      <c r="AP16" s="7"/>
      <c r="AQ16" s="7"/>
      <c r="AR16" s="7"/>
      <c r="AS16" s="7"/>
      <c r="AT16" s="7"/>
      <c r="AU16" s="7"/>
    </row>
    <row r="17" spans="1:10" ht="12.75">
      <c r="A17" s="1"/>
      <c r="B17" s="4"/>
      <c r="C17" s="4"/>
      <c r="D17" s="4"/>
      <c r="G17" s="8"/>
      <c r="H17" s="8"/>
      <c r="I17" s="8"/>
      <c r="J17" s="8"/>
    </row>
    <row r="18" spans="1:10" ht="12.75">
      <c r="A18" s="1"/>
      <c r="B18" s="4"/>
      <c r="C18" s="4"/>
      <c r="D18" s="4"/>
      <c r="G18" s="8"/>
      <c r="H18" s="8"/>
      <c r="I18" s="8"/>
      <c r="J18" s="8"/>
    </row>
    <row r="19" spans="1:10" ht="12.75">
      <c r="A19" s="1"/>
      <c r="B19" s="4"/>
      <c r="C19" s="4"/>
      <c r="D19" s="4"/>
      <c r="G19" s="8"/>
      <c r="H19" s="8"/>
      <c r="I19" s="8"/>
      <c r="J19" s="8"/>
    </row>
    <row r="20" spans="1:10" ht="12.75">
      <c r="A20" s="1"/>
      <c r="B20" s="4"/>
      <c r="C20" s="4"/>
      <c r="D20" s="4"/>
      <c r="G20" s="8"/>
      <c r="H20" s="8"/>
      <c r="I20" s="8"/>
      <c r="J20" s="8"/>
    </row>
    <row r="21" spans="1:10" ht="12.75">
      <c r="A21" s="1"/>
      <c r="B21" s="4"/>
      <c r="C21" s="4"/>
      <c r="D21" s="4"/>
      <c r="G21" s="8"/>
      <c r="H21" s="8"/>
      <c r="I21" s="8"/>
      <c r="J21" s="8"/>
    </row>
    <row r="22" spans="1:10" ht="12.75">
      <c r="A22" s="1"/>
      <c r="B22" s="4"/>
      <c r="C22" s="4"/>
      <c r="D22" s="4"/>
      <c r="G22" s="8"/>
      <c r="H22" s="8"/>
      <c r="I22" s="8"/>
      <c r="J22" s="8"/>
    </row>
    <row r="23" spans="1:10" ht="12.75">
      <c r="A23" s="1"/>
      <c r="B23" s="4"/>
      <c r="C23" s="4"/>
      <c r="D23" s="4"/>
      <c r="G23" s="8"/>
      <c r="H23" s="8"/>
      <c r="I23" s="8"/>
      <c r="J23" s="8"/>
    </row>
    <row r="24" spans="1:10" ht="12.75">
      <c r="A24" s="1"/>
      <c r="B24" s="4"/>
      <c r="C24" s="4"/>
      <c r="D24" s="4"/>
      <c r="G24" s="8"/>
      <c r="H24" s="8"/>
      <c r="I24" s="8"/>
      <c r="J24" s="8"/>
    </row>
    <row r="25" spans="1:10" ht="12.75">
      <c r="A25" s="1"/>
      <c r="B25" s="4"/>
      <c r="C25" s="4"/>
      <c r="D25" s="4"/>
      <c r="G25" s="8"/>
      <c r="H25" s="8"/>
      <c r="I25" s="8"/>
      <c r="J25" s="8"/>
    </row>
    <row r="26" spans="1:10" ht="12.75">
      <c r="A26" s="1"/>
      <c r="B26" s="4"/>
      <c r="C26" s="4"/>
      <c r="D26" s="4"/>
      <c r="G26" s="8"/>
      <c r="H26" s="8"/>
      <c r="I26" s="8"/>
      <c r="J26" s="8"/>
    </row>
    <row r="27" spans="1:10" ht="12.75">
      <c r="A27" s="1"/>
      <c r="B27" s="4"/>
      <c r="C27" s="4"/>
      <c r="D27" s="4"/>
      <c r="G27" s="8"/>
      <c r="H27" s="8"/>
      <c r="I27" s="8"/>
      <c r="J27" s="8"/>
    </row>
    <row r="28" spans="2:10" ht="12.75">
      <c r="B28" s="4"/>
      <c r="C28" s="4"/>
      <c r="D28" s="4"/>
      <c r="G28" s="8"/>
      <c r="H28" s="8"/>
      <c r="I28" s="8"/>
      <c r="J28" s="8"/>
    </row>
    <row r="29" spans="1:10" ht="12.75">
      <c r="A29" s="1"/>
      <c r="B29" s="4"/>
      <c r="C29" s="4"/>
      <c r="D29" s="4"/>
      <c r="G29" s="8"/>
      <c r="H29" s="8"/>
      <c r="I29" s="8"/>
      <c r="J29" s="8"/>
    </row>
    <row r="30" spans="1:10" ht="12.75">
      <c r="A30" s="1"/>
      <c r="B30" s="4"/>
      <c r="C30" s="4"/>
      <c r="D30" s="4"/>
      <c r="G30" s="8"/>
      <c r="H30" s="8"/>
      <c r="I30" s="8"/>
      <c r="J30" s="8"/>
    </row>
  </sheetData>
  <sheetProtection/>
  <autoFilter ref="A2:AR2"/>
  <mergeCells count="1">
    <mergeCell ref="A1:M1"/>
  </mergeCells>
  <conditionalFormatting sqref="F17:F30">
    <cfRule type="expression" priority="21" dxfId="0" stopIfTrue="1">
      <formula>$C17:$C41&gt;6</formula>
    </cfRule>
  </conditionalFormatting>
  <conditionalFormatting sqref="B17:F30 A3:J10">
    <cfRule type="expression" priority="52" dxfId="0" stopIfTrue="1">
      <formula>$C3:$C16&gt;6</formula>
    </cfRule>
  </conditionalFormatting>
  <conditionalFormatting sqref="B17:F30">
    <cfRule type="expression" priority="92" dxfId="0" stopIfTrue="1">
      <formula>$C17:$C32&gt;6</formula>
    </cfRule>
  </conditionalFormatting>
  <conditionalFormatting sqref="B17:F30">
    <cfRule type="expression" priority="120" dxfId="0" stopIfTrue="1">
      <formula>$C17:$C31&gt;6</formula>
    </cfRule>
  </conditionalFormatting>
  <conditionalFormatting sqref="B17:F30">
    <cfRule type="expression" priority="130" dxfId="0" stopIfTrue="1">
      <formula>$C17:$C34&gt;6</formula>
    </cfRule>
  </conditionalFormatting>
  <conditionalFormatting sqref="B17:E30">
    <cfRule type="expression" priority="134" dxfId="0" stopIfTrue="1">
      <formula>$C17:$C33&gt;6</formula>
    </cfRule>
  </conditionalFormatting>
  <conditionalFormatting sqref="B17:E30 D4:F5 B4:B5">
    <cfRule type="expression" priority="194" dxfId="0" stopIfTrue="1">
      <formula>$C4:$C16&gt;6</formula>
    </cfRule>
  </conditionalFormatting>
  <conditionalFormatting sqref="B17:F30 B11:C16 A11:C15">
    <cfRule type="expression" priority="305" dxfId="0" stopIfTrue="1">
      <formula>$C11:$C16&gt;6</formula>
    </cfRule>
  </conditionalFormatting>
  <conditionalFormatting sqref="B17:F30 D6:F10 B6:B10">
    <cfRule type="expression" priority="310" dxfId="0" stopIfTrue="1">
      <formula>$C6:$C16&gt;6</formula>
    </cfRule>
  </conditionalFormatting>
  <conditionalFormatting sqref="B17:E30 A11:J13 A5:A10 C5">
    <cfRule type="expression" priority="312" dxfId="0" stopIfTrue="1">
      <formula>$C5:$C16&gt;6</formula>
    </cfRule>
  </conditionalFormatting>
  <conditionalFormatting sqref="D17:F30 B17:B30 A11:A16">
    <cfRule type="expression" priority="387" dxfId="0" stopIfTrue="1">
      <formula>$C11:$C20&gt;6</formula>
    </cfRule>
  </conditionalFormatting>
  <conditionalFormatting sqref="B17:F30 A14:J14 A14:F16">
    <cfRule type="expression" priority="432" dxfId="0" stopIfTrue="1">
      <formula>$C14:$C16&gt;6</formula>
    </cfRule>
  </conditionalFormatting>
  <conditionalFormatting sqref="B17:F30 F11:F14 D11:E16">
    <cfRule type="expression" priority="433" dxfId="0" stopIfTrue="1">
      <formula>$C11:$C17&gt;6</formula>
    </cfRule>
  </conditionalFormatting>
  <conditionalFormatting sqref="B17:E30">
    <cfRule type="expression" priority="514" dxfId="0" stopIfTrue="1">
      <formula>$C17:$C81&gt;6</formula>
    </cfRule>
  </conditionalFormatting>
  <conditionalFormatting sqref="B17:F30 A15:J16">
    <cfRule type="expression" priority="534" dxfId="0" stopIfTrue="1">
      <formula>$C15:$C16&gt;6</formula>
    </cfRule>
  </conditionalFormatting>
  <conditionalFormatting sqref="B17:E30">
    <cfRule type="expression" priority="605" dxfId="0" stopIfTrue="1">
      <formula>$C17:$C78&gt;6</formula>
    </cfRule>
  </conditionalFormatting>
  <conditionalFormatting sqref="F17:F30 B17:B30">
    <cfRule type="expression" priority="648" dxfId="0" stopIfTrue="1">
      <formula>$C17:$C42&gt;6</formula>
    </cfRule>
  </conditionalFormatting>
  <conditionalFormatting sqref="E17:F30">
    <cfRule type="expression" priority="649" dxfId="0" stopIfTrue="1">
      <formula>$C17:$C59&gt;6</formula>
    </cfRule>
  </conditionalFormatting>
  <conditionalFormatting sqref="E17:E30 B17:C30">
    <cfRule type="expression" priority="663" dxfId="0" stopIfTrue="1">
      <formula>$C17:$C62&gt;6</formula>
    </cfRule>
  </conditionalFormatting>
  <conditionalFormatting sqref="E17:F30 B17:B30">
    <cfRule type="expression" priority="664" dxfId="0" stopIfTrue="1">
      <formula>$C17:$C60&gt;6</formula>
    </cfRule>
  </conditionalFormatting>
  <conditionalFormatting sqref="E17:F30 B17:C30">
    <cfRule type="expression" priority="689" dxfId="0" stopIfTrue="1">
      <formula>$C17:$C61&gt;6</formula>
    </cfRule>
  </conditionalFormatting>
  <conditionalFormatting sqref="B17:D30">
    <cfRule type="expression" priority="693" dxfId="0" stopIfTrue="1">
      <formula>$C17:$C38&gt;6</formula>
    </cfRule>
  </conditionalFormatting>
  <conditionalFormatting sqref="B17:F30">
    <cfRule type="expression" priority="698" dxfId="0" stopIfTrue="1">
      <formula>$C17:$C44&gt;6</formula>
    </cfRule>
  </conditionalFormatting>
  <conditionalFormatting sqref="B17:E30">
    <cfRule type="expression" priority="704" dxfId="0" stopIfTrue="1">
      <formula>$C17:$C52&gt;6</formula>
    </cfRule>
  </conditionalFormatting>
  <conditionalFormatting sqref="B17:F30">
    <cfRule type="expression" priority="706" dxfId="0" stopIfTrue="1">
      <formula>$C17:$C46&gt;6</formula>
    </cfRule>
  </conditionalFormatting>
  <conditionalFormatting sqref="B17:F30">
    <cfRule type="expression" priority="707" dxfId="0" stopIfTrue="1">
      <formula>$C17:$C48&gt;6</formula>
    </cfRule>
  </conditionalFormatting>
  <conditionalFormatting sqref="B17:F30">
    <cfRule type="expression" priority="708" dxfId="0" stopIfTrue="1">
      <formula>$C17:$C51&gt;6</formula>
    </cfRule>
  </conditionalFormatting>
  <conditionalFormatting sqref="B17:F30">
    <cfRule type="expression" priority="709" dxfId="0" stopIfTrue="1">
      <formula>$C17:$C50&gt;6</formula>
    </cfRule>
  </conditionalFormatting>
  <conditionalFormatting sqref="B17:F30">
    <cfRule type="expression" priority="720" dxfId="0" stopIfTrue="1">
      <formula>$C17:$C49&gt;6</formula>
    </cfRule>
  </conditionalFormatting>
  <conditionalFormatting sqref="B17:F30">
    <cfRule type="expression" priority="721" dxfId="0" stopIfTrue="1">
      <formula>$C17:$C45&gt;6</formula>
    </cfRule>
  </conditionalFormatting>
  <conditionalFormatting sqref="B17:F30">
    <cfRule type="expression" priority="722" dxfId="0" stopIfTrue="1">
      <formula>$C17:$C47&gt;6</formula>
    </cfRule>
  </conditionalFormatting>
  <conditionalFormatting sqref="B17:F30">
    <cfRule type="expression" priority="725" dxfId="0" stopIfTrue="1">
      <formula>$C17:$C35&gt;6</formula>
    </cfRule>
  </conditionalFormatting>
  <conditionalFormatting sqref="B17:F30">
    <cfRule type="expression" priority="735" dxfId="0" stopIfTrue="1">
      <formula>$C17:$C20&gt;6</formula>
    </cfRule>
  </conditionalFormatting>
  <conditionalFormatting sqref="B17:F30">
    <cfRule type="expression" priority="744" dxfId="0" stopIfTrue="1">
      <formula>$C17:$C21&gt;6</formula>
    </cfRule>
  </conditionalFormatting>
  <conditionalFormatting sqref="E17:F30 B17:C30 D8:F16 B11:B16">
    <cfRule type="expression" priority="775" dxfId="0" stopIfTrue="1">
      <formula>$C8:$C16&gt;6</formula>
    </cfRule>
  </conditionalFormatting>
  <conditionalFormatting sqref="B17:F30">
    <cfRule type="expression" priority="777" dxfId="0" stopIfTrue="1">
      <formula>$C17:$C75&gt;6</formula>
    </cfRule>
  </conditionalFormatting>
  <conditionalFormatting sqref="B16:F30">
    <cfRule type="expression" priority="780" dxfId="0" stopIfTrue="1">
      <formula>$C16:$C16&gt;6</formula>
    </cfRule>
  </conditionalFormatting>
  <conditionalFormatting sqref="B17:E30">
    <cfRule type="expression" priority="784" dxfId="0" stopIfTrue="1">
      <formula>$C17:$C77&gt;6</formula>
    </cfRule>
  </conditionalFormatting>
  <conditionalFormatting sqref="B17:E30">
    <cfRule type="expression" priority="791" dxfId="0" stopIfTrue="1">
      <formula>$C17:$C37&gt;6</formula>
    </cfRule>
  </conditionalFormatting>
  <conditionalFormatting sqref="B17:E30">
    <cfRule type="expression" priority="896" dxfId="0" stopIfTrue="1">
      <formula>$C17:$C74&gt;6</formula>
    </cfRule>
  </conditionalFormatting>
  <conditionalFormatting sqref="B17:B30">
    <cfRule type="expression" priority="897" dxfId="0" stopIfTrue="1">
      <formula>$C17:$C76&gt;6</formula>
    </cfRule>
  </conditionalFormatting>
  <conditionalFormatting sqref="B17:F30">
    <cfRule type="expression" priority="912" dxfId="0" stopIfTrue="1">
      <formula>$C17:$C24&gt;6</formula>
    </cfRule>
  </conditionalFormatting>
  <conditionalFormatting sqref="B17:E30">
    <cfRule type="expression" priority="913" dxfId="0" stopIfTrue="1">
      <formula>$C17:$C64&gt;6</formula>
    </cfRule>
  </conditionalFormatting>
  <conditionalFormatting sqref="B17:E30">
    <cfRule type="expression" priority="916" dxfId="0" stopIfTrue="1">
      <formula>$C17:$C73&gt;6</formula>
    </cfRule>
  </conditionalFormatting>
  <conditionalFormatting sqref="B17:E30">
    <cfRule type="expression" priority="923" dxfId="0" stopIfTrue="1">
      <formula>$C17:$C66&gt;6</formula>
    </cfRule>
  </conditionalFormatting>
  <conditionalFormatting sqref="B17:E30">
    <cfRule type="expression" priority="928" dxfId="0" stopIfTrue="1">
      <formula>$C17:$C36&gt;6</formula>
    </cfRule>
  </conditionalFormatting>
  <conditionalFormatting sqref="B17:F30">
    <cfRule type="expression" priority="1017" dxfId="0" stopIfTrue="1">
      <formula>$C17:$C63&gt;6</formula>
    </cfRule>
  </conditionalFormatting>
  <conditionalFormatting sqref="B17:E30">
    <cfRule type="expression" priority="1019" dxfId="0" stopIfTrue="1">
      <formula>$C17:$C65&gt;6</formula>
    </cfRule>
  </conditionalFormatting>
  <conditionalFormatting sqref="B17:F30">
    <cfRule type="expression" priority="1290" dxfId="0" stopIfTrue="1">
      <formula>$C17:$C72&gt;6</formula>
    </cfRule>
  </conditionalFormatting>
  <conditionalFormatting sqref="F17:F30">
    <cfRule type="expression" priority="1303" dxfId="0" stopIfTrue="1">
      <formula>$C17:$C70&gt;6</formula>
    </cfRule>
  </conditionalFormatting>
  <conditionalFormatting sqref="B17:E30">
    <cfRule type="expression" priority="1462" dxfId="0" stopIfTrue="1">
      <formula>$C17:$C80&gt;6</formula>
    </cfRule>
  </conditionalFormatting>
  <conditionalFormatting sqref="B17:B30">
    <cfRule type="expression" priority="1671" dxfId="0" stopIfTrue="1">
      <formula>$C17:$C79&gt;6</formula>
    </cfRule>
  </conditionalFormatting>
  <conditionalFormatting sqref="B17:B30">
    <cfRule type="expression" priority="1884" dxfId="0" stopIfTrue="1">
      <formula>$C17:$C71&gt;6</formula>
    </cfRule>
  </conditionalFormatting>
  <conditionalFormatting sqref="B17:F30">
    <cfRule type="expression" priority="1964" dxfId="0" stopIfTrue="1">
      <formula>$C17:$C43&gt;6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2012-06-12T14:36:37Z</cp:lastPrinted>
  <dcterms:created xsi:type="dcterms:W3CDTF">2011-12-15T20:38:08Z</dcterms:created>
  <dcterms:modified xsi:type="dcterms:W3CDTF">2019-12-05T15:11:45Z</dcterms:modified>
  <cp:category/>
  <cp:version/>
  <cp:contentType/>
  <cp:contentStatus/>
</cp:coreProperties>
</file>