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20 (WJA) " sheetId="1" r:id="rId1"/>
  </sheets>
  <definedNames>
    <definedName name="_xlnm._FilterDatabase" localSheetId="0" hidden="1">'WJ U20 (WJA) '!$A$2:$AU$2</definedName>
    <definedName name="_xlnm.Print_Titles" localSheetId="0">'WJ U20 (WJA) '!$2:$2</definedName>
  </definedNames>
  <calcPr fullCalcOnLoad="1"/>
</workbook>
</file>

<file path=xl/sharedStrings.xml><?xml version="1.0" encoding="utf-8"?>
<sst xmlns="http://schemas.openxmlformats.org/spreadsheetml/2006/main" count="188" uniqueCount="166">
  <si>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</si>
  <si>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</si>
  <si>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</si>
  <si>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</si>
  <si>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</si>
  <si>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</si>
  <si>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</si>
  <si>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</si>
  <si>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</si>
  <si>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</si>
  <si>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</si>
  <si>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</si>
  <si>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</si>
  <si>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</si>
  <si>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</si>
  <si>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</si>
  <si>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</si>
  <si>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</si>
  <si>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</si>
  <si>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</si>
  <si>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</si>
  <si>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</si>
  <si>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</si>
  <si>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</si>
  <si>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</si>
  <si>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</si>
  <si>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</si>
  <si>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</si>
  <si>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</si>
  <si>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</si>
  <si>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</si>
  <si>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</si>
  <si>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</si>
  <si>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</si>
  <si>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</si>
  <si>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</si>
  <si>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</si>
  <si>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</si>
  <si>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</si>
  <si>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</si>
  <si>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</si>
  <si>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Vernikov</t>
  </si>
  <si>
    <t>Sonja</t>
  </si>
  <si>
    <t>Ski-Keller Kaulard &amp; Schroiff</t>
  </si>
  <si>
    <t>WJ U20 (weibl. Jugend A): 18 bis 19 Jahre alt  (Jg. 2000 bis 2001)</t>
  </si>
  <si>
    <t>Hijman</t>
  </si>
  <si>
    <t>Marije</t>
  </si>
  <si>
    <t>Boskoop</t>
  </si>
  <si>
    <t>Sijbesma</t>
  </si>
  <si>
    <t>Renee</t>
  </si>
  <si>
    <t>18-03-2001</t>
  </si>
  <si>
    <t>Heeze</t>
  </si>
  <si>
    <t>Kuiper</t>
  </si>
  <si>
    <t>Evelien</t>
  </si>
  <si>
    <t>00-00-2000</t>
  </si>
  <si>
    <t>Biemans</t>
  </si>
  <si>
    <t>Ynte</t>
  </si>
  <si>
    <t>Rijpstra</t>
  </si>
  <si>
    <t>Elsa</t>
  </si>
  <si>
    <t>14-09-2001</t>
  </si>
  <si>
    <t>Oentsjerk</t>
  </si>
  <si>
    <t>Runderkamp</t>
  </si>
  <si>
    <t>Eline</t>
  </si>
  <si>
    <t>Volendam</t>
  </si>
  <si>
    <t>Konijn</t>
  </si>
  <si>
    <t>Cheryl</t>
  </si>
  <si>
    <t>vanDijk</t>
  </si>
  <si>
    <t>Zoe</t>
  </si>
  <si>
    <t>27-04-2001</t>
  </si>
  <si>
    <t>Kam</t>
  </si>
  <si>
    <t>Cathelijne</t>
  </si>
  <si>
    <t>2000</t>
  </si>
  <si>
    <t>*Hoensbroek</t>
  </si>
  <si>
    <t>Outjers</t>
  </si>
  <si>
    <t>Esmée</t>
  </si>
  <si>
    <t>2001</t>
  </si>
  <si>
    <t>Baumann</t>
  </si>
  <si>
    <t>Anna</t>
  </si>
  <si>
    <t xml:space="preserve">*Geilenkirchen </t>
  </si>
  <si>
    <t>Schraudy</t>
  </si>
  <si>
    <t>Stefanie</t>
  </si>
  <si>
    <t>Keil</t>
  </si>
  <si>
    <t>Hannah</t>
  </si>
  <si>
    <t>*Korschenbroich</t>
  </si>
  <si>
    <t>Soiron</t>
  </si>
  <si>
    <t>*Aachen</t>
  </si>
  <si>
    <t>Küppers</t>
  </si>
  <si>
    <t>Lena</t>
  </si>
  <si>
    <t>FC Concordia Haaren e.V.</t>
  </si>
  <si>
    <t>Wiesemes</t>
  </si>
  <si>
    <t>Marie</t>
  </si>
  <si>
    <t>Allmanns</t>
  </si>
  <si>
    <t>Olivia</t>
  </si>
  <si>
    <t>Allmaenner</t>
  </si>
  <si>
    <t>Fatzaun</t>
  </si>
  <si>
    <t>Alice</t>
  </si>
  <si>
    <t>LAC EUPEN</t>
  </si>
  <si>
    <t>Jost</t>
  </si>
  <si>
    <t>Laura</t>
  </si>
  <si>
    <t>AC Eifel</t>
  </si>
  <si>
    <t>Hansen</t>
  </si>
  <si>
    <t>Coraline</t>
  </si>
  <si>
    <t>Havenith</t>
  </si>
  <si>
    <t>Annick</t>
  </si>
  <si>
    <t>PDS</t>
  </si>
  <si>
    <t>Gergoire</t>
  </si>
  <si>
    <t>Sarah</t>
  </si>
  <si>
    <t>Velz</t>
  </si>
  <si>
    <t>Ramona</t>
  </si>
  <si>
    <t>Dejong</t>
  </si>
  <si>
    <t>Chloé</t>
  </si>
  <si>
    <t>Radermacher</t>
  </si>
  <si>
    <t>Celina</t>
  </si>
  <si>
    <t xml:space="preserve">  14 BESTE</t>
  </si>
  <si>
    <t>SV Kalterherberg</t>
  </si>
  <si>
    <t>Nideggen-Abenden</t>
  </si>
  <si>
    <t>TUS Jahn Hilfahrt</t>
  </si>
  <si>
    <t/>
  </si>
  <si>
    <t xml:space="preserve">ROMBAUT </t>
  </si>
  <si>
    <t>CHLOE</t>
  </si>
  <si>
    <t>Mol</t>
  </si>
  <si>
    <t>Martijn</t>
  </si>
  <si>
    <t>Wiesner</t>
  </si>
  <si>
    <t>Lea</t>
  </si>
  <si>
    <t>Hagen</t>
  </si>
  <si>
    <t>Katharina</t>
  </si>
  <si>
    <t>Kraushaar</t>
  </si>
  <si>
    <t>Thea</t>
  </si>
  <si>
    <t>Bauer</t>
  </si>
  <si>
    <t>Luisa</t>
  </si>
  <si>
    <t>Hagmann</t>
  </si>
  <si>
    <t>Saskia</t>
  </si>
  <si>
    <t>Brander SV</t>
  </si>
  <si>
    <t>Jansen</t>
  </si>
  <si>
    <t>Michelle</t>
  </si>
  <si>
    <t>LG Mützenich</t>
  </si>
  <si>
    <t>Stoffels</t>
  </si>
  <si>
    <t>Maike</t>
  </si>
  <si>
    <t>Gurski</t>
  </si>
  <si>
    <t>Jasmin</t>
  </si>
  <si>
    <t>IAC Düren</t>
  </si>
  <si>
    <t>Palm</t>
  </si>
  <si>
    <t xml:space="preserve"> Maike</t>
  </si>
  <si>
    <t>WEFING</t>
  </si>
  <si>
    <t>Louisa</t>
  </si>
  <si>
    <t>BTV Birkesdorf Handball Damen</t>
  </si>
  <si>
    <t>VIETHEN</t>
  </si>
  <si>
    <t>Julia</t>
  </si>
  <si>
    <t>FRANTZEN</t>
  </si>
  <si>
    <t>DENIS</t>
  </si>
  <si>
    <t>Cecile</t>
  </si>
  <si>
    <t>DENIZ</t>
  </si>
  <si>
    <t>Muazzez</t>
  </si>
  <si>
    <t>Scheilz</t>
  </si>
  <si>
    <t xml:space="preserve"> Celina</t>
  </si>
  <si>
    <t>ohne Verein</t>
  </si>
  <si>
    <t>Prigge</t>
  </si>
  <si>
    <t xml:space="preserve"> Liv Merethe</t>
  </si>
  <si>
    <t>I L Nybrott (Norwegen)</t>
  </si>
  <si>
    <t>Pesch</t>
  </si>
  <si>
    <t xml:space="preserve"> Nele</t>
  </si>
  <si>
    <t>Team SchinkenStraße</t>
  </si>
  <si>
    <t>Eser</t>
  </si>
  <si>
    <t>Birte</t>
  </si>
  <si>
    <t>Veith</t>
  </si>
  <si>
    <t>Langerwehe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</si>
</sst>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2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ACD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49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Border="1" applyAlignment="1" quotePrefix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51" fillId="33" borderId="11" xfId="0" applyFont="1" applyFill="1" applyBorder="1" applyAlignment="1">
      <alignment wrapText="1"/>
    </xf>
    <xf numFmtId="0" fontId="5" fillId="0" borderId="10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82"/>
  <sheetViews>
    <sheetView showGridLines="0" tabSelected="1" zoomScalePageLayoutView="0" workbookViewId="0" topLeftCell="A1">
      <pane xSplit="10" ySplit="2" topLeftCell="K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6" sqref="G46"/>
    </sheetView>
  </sheetViews>
  <sheetFormatPr defaultColWidth="3.7109375" defaultRowHeight="12.75"/>
  <cols>
    <col min="1" max="1" width="4.421875" style="4" customWidth="1"/>
    <col min="2" max="2" width="4.7109375" style="4" customWidth="1"/>
    <col min="3" max="3" width="3.421875" style="4" customWidth="1"/>
    <col min="4" max="4" width="8.7109375" style="4" customWidth="1"/>
    <col min="5" max="5" width="4.7109375" style="4" customWidth="1"/>
    <col min="6" max="6" width="4.7109375" style="15" customWidth="1"/>
    <col min="7" max="8" width="12.140625" style="3" customWidth="1"/>
    <col min="9" max="9" width="5.7109375" style="3" customWidth="1"/>
    <col min="10" max="10" width="12.00390625" style="3" bestFit="1" customWidth="1"/>
    <col min="11" max="47" width="3.00390625" style="3" bestFit="1" customWidth="1"/>
    <col min="48" max="16384" width="3.7109375" style="3" customWidth="1"/>
  </cols>
  <sheetData>
    <row r="1" spans="1:47" ht="15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2"/>
    </row>
    <row r="2" spans="1:46" s="6" customFormat="1" ht="96" customHeight="1">
      <c r="A2" s="8" t="s">
        <v>8</v>
      </c>
      <c r="B2" s="9" t="s">
        <v>7</v>
      </c>
      <c r="C2" s="10" t="s">
        <v>6</v>
      </c>
      <c r="D2" s="10" t="s">
        <v>113</v>
      </c>
      <c r="E2" s="10" t="s">
        <v>5</v>
      </c>
      <c r="F2" s="18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9" t="s">
        <v>40</v>
      </c>
      <c r="L2" s="13" t="s">
        <v>32</v>
      </c>
      <c r="M2" s="13" t="s">
        <v>15</v>
      </c>
      <c r="N2" s="13" t="s">
        <v>11</v>
      </c>
      <c r="O2" s="20" t="s">
        <v>16</v>
      </c>
      <c r="P2" s="13" t="s">
        <v>17</v>
      </c>
      <c r="Q2" s="13" t="s">
        <v>18</v>
      </c>
      <c r="R2" s="20" t="s">
        <v>33</v>
      </c>
      <c r="S2" s="13" t="s">
        <v>12</v>
      </c>
      <c r="T2" s="13" t="s">
        <v>10</v>
      </c>
      <c r="U2" s="13" t="s">
        <v>19</v>
      </c>
      <c r="V2" s="20" t="s">
        <v>20</v>
      </c>
      <c r="W2" s="13" t="s">
        <v>14</v>
      </c>
      <c r="X2" s="13" t="s">
        <v>114</v>
      </c>
      <c r="Y2" s="13" t="s">
        <v>34</v>
      </c>
      <c r="Z2" s="13" t="s">
        <v>29</v>
      </c>
      <c r="AA2" s="13" t="s">
        <v>35</v>
      </c>
      <c r="AB2" s="13" t="s">
        <v>21</v>
      </c>
      <c r="AC2" s="13" t="s">
        <v>13</v>
      </c>
      <c r="AD2" s="13" t="s">
        <v>36</v>
      </c>
      <c r="AE2" s="13" t="s">
        <v>22</v>
      </c>
      <c r="AF2" s="20" t="s">
        <v>37</v>
      </c>
      <c r="AG2" s="20" t="s">
        <v>9</v>
      </c>
      <c r="AH2" s="20" t="s">
        <v>38</v>
      </c>
      <c r="AI2" s="13" t="s">
        <v>33</v>
      </c>
      <c r="AJ2" s="13" t="s">
        <v>23</v>
      </c>
      <c r="AK2" s="13" t="s">
        <v>24</v>
      </c>
      <c r="AL2" s="13" t="s">
        <v>39</v>
      </c>
      <c r="AM2" s="13" t="s">
        <v>115</v>
      </c>
      <c r="AN2" s="13" t="s">
        <v>25</v>
      </c>
      <c r="AO2" s="13" t="s">
        <v>116</v>
      </c>
      <c r="AP2" s="13" t="s">
        <v>30</v>
      </c>
      <c r="AQ2" s="13" t="s">
        <v>31</v>
      </c>
      <c r="AR2" s="13" t="s">
        <v>26</v>
      </c>
      <c r="AS2" s="13" t="s">
        <v>27</v>
      </c>
      <c r="AT2" s="13" t="s">
        <v>28</v>
      </c>
    </row>
    <row r="3" spans="1:48" s="14" customFormat="1" ht="13.5" customHeight="1">
      <c r="A3" s="2">
        <v>1</v>
      </c>
      <c r="B3" s="24">
        <f aca="true" t="shared" si="0" ref="B3:B49">SUM(K3:AT3)</f>
        <v>700</v>
      </c>
      <c r="C3" s="24">
        <f aca="true" t="shared" si="1" ref="C3:C49">COUNT(K3:AT3)</f>
        <v>14</v>
      </c>
      <c r="D3" s="24">
        <f aca="true" t="shared" si="2" ref="D3:D49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350</v>
      </c>
      <c r="E3" s="24">
        <f aca="true" t="shared" si="3" ref="E3:E49">IF(COUNT(K3:AQ3)&lt;11,IF(COUNT(K3:AQ3)&gt;6,(COUNT(K3:AQ3)-7),0)*20,80)</f>
        <v>80</v>
      </c>
      <c r="F3" s="25">
        <f aca="true" t="shared" si="4" ref="F3:F49">D3+E3</f>
        <v>430</v>
      </c>
      <c r="G3" s="4" t="s">
        <v>41</v>
      </c>
      <c r="H3" s="16" t="s">
        <v>42</v>
      </c>
      <c r="I3" s="16">
        <v>2001</v>
      </c>
      <c r="J3" s="16" t="s">
        <v>43</v>
      </c>
      <c r="K3" s="2">
        <v>50</v>
      </c>
      <c r="L3" s="14">
        <v>50</v>
      </c>
      <c r="M3" s="4"/>
      <c r="O3" s="2"/>
      <c r="Q3" s="4">
        <v>50</v>
      </c>
      <c r="S3" s="14">
        <v>50</v>
      </c>
      <c r="U3" s="4"/>
      <c r="V3" s="4">
        <v>50</v>
      </c>
      <c r="Y3" s="14">
        <v>50</v>
      </c>
      <c r="AB3" s="14">
        <v>50</v>
      </c>
      <c r="AC3" s="14">
        <v>50</v>
      </c>
      <c r="AD3" s="14">
        <v>50</v>
      </c>
      <c r="AE3" s="14">
        <v>50</v>
      </c>
      <c r="AF3" s="14">
        <v>50</v>
      </c>
      <c r="AH3" s="34">
        <v>50</v>
      </c>
      <c r="AI3" s="3"/>
      <c r="AJ3" s="23"/>
      <c r="AK3" s="22"/>
      <c r="AL3" s="4">
        <v>50</v>
      </c>
      <c r="AN3" s="14">
        <v>50</v>
      </c>
      <c r="AU3" s="3"/>
      <c r="AV3" s="3"/>
    </row>
    <row r="4" spans="1:48" s="14" customFormat="1" ht="13.5" customHeight="1">
      <c r="A4" s="2">
        <v>2</v>
      </c>
      <c r="B4" s="24">
        <f t="shared" si="0"/>
        <v>150</v>
      </c>
      <c r="C4" s="24">
        <f t="shared" si="1"/>
        <v>3</v>
      </c>
      <c r="D4" s="24">
        <f t="shared" si="2"/>
        <v>150</v>
      </c>
      <c r="E4" s="24">
        <f t="shared" si="3"/>
        <v>0</v>
      </c>
      <c r="F4" s="25">
        <f t="shared" si="4"/>
        <v>150</v>
      </c>
      <c r="G4" s="29" t="s">
        <v>89</v>
      </c>
      <c r="H4" s="29" t="s">
        <v>90</v>
      </c>
      <c r="I4" s="3">
        <v>2001</v>
      </c>
      <c r="J4" s="30" t="s">
        <v>33</v>
      </c>
      <c r="K4" s="3"/>
      <c r="L4" s="3"/>
      <c r="M4" s="3"/>
      <c r="N4" s="3"/>
      <c r="O4" s="3"/>
      <c r="P4" s="3"/>
      <c r="Q4" s="3">
        <v>50</v>
      </c>
      <c r="R4" s="3">
        <v>50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>
        <v>50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"/>
      <c r="AV4" s="6"/>
    </row>
    <row r="5" spans="1:30" ht="13.5" customHeight="1">
      <c r="A5" s="2">
        <v>3</v>
      </c>
      <c r="B5" s="24">
        <f t="shared" si="0"/>
        <v>148</v>
      </c>
      <c r="C5" s="24">
        <f t="shared" si="1"/>
        <v>3</v>
      </c>
      <c r="D5" s="24">
        <f t="shared" si="2"/>
        <v>148</v>
      </c>
      <c r="E5" s="24">
        <f t="shared" si="3"/>
        <v>0</v>
      </c>
      <c r="F5" s="25">
        <f t="shared" si="4"/>
        <v>148</v>
      </c>
      <c r="G5" s="3" t="s">
        <v>133</v>
      </c>
      <c r="H5" s="21" t="s">
        <v>134</v>
      </c>
      <c r="I5" s="21" t="s">
        <v>71</v>
      </c>
      <c r="J5" s="21" t="s">
        <v>135</v>
      </c>
      <c r="W5" s="3">
        <v>50</v>
      </c>
      <c r="Y5" s="3">
        <v>49</v>
      </c>
      <c r="AD5" s="3">
        <v>49</v>
      </c>
    </row>
    <row r="6" spans="1:48" ht="13.5" customHeight="1">
      <c r="A6" s="2">
        <v>4</v>
      </c>
      <c r="B6" s="24">
        <f t="shared" si="0"/>
        <v>99</v>
      </c>
      <c r="C6" s="24">
        <f t="shared" si="1"/>
        <v>2</v>
      </c>
      <c r="D6" s="24">
        <f t="shared" si="2"/>
        <v>99</v>
      </c>
      <c r="E6" s="24">
        <f t="shared" si="3"/>
        <v>0</v>
      </c>
      <c r="F6" s="25">
        <f t="shared" si="4"/>
        <v>99</v>
      </c>
      <c r="G6" s="21" t="s">
        <v>69</v>
      </c>
      <c r="H6" s="21" t="s">
        <v>70</v>
      </c>
      <c r="I6" s="21" t="s">
        <v>71</v>
      </c>
      <c r="J6" s="21" t="s">
        <v>72</v>
      </c>
      <c r="K6" s="2"/>
      <c r="L6" s="2"/>
      <c r="M6" s="2">
        <v>50</v>
      </c>
      <c r="N6" s="2"/>
      <c r="P6" s="2"/>
      <c r="Q6" s="2"/>
      <c r="R6" s="2"/>
      <c r="S6" s="2"/>
      <c r="T6" s="2"/>
      <c r="U6" s="2">
        <v>49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1"/>
      <c r="AV6" s="6"/>
    </row>
    <row r="7" spans="1:40" ht="13.5" customHeight="1">
      <c r="A7" s="2">
        <v>5</v>
      </c>
      <c r="B7" s="24">
        <f t="shared" si="0"/>
        <v>99</v>
      </c>
      <c r="C7" s="24">
        <f t="shared" si="1"/>
        <v>2</v>
      </c>
      <c r="D7" s="24">
        <f t="shared" si="2"/>
        <v>99</v>
      </c>
      <c r="E7" s="24">
        <f t="shared" si="3"/>
        <v>0</v>
      </c>
      <c r="F7" s="25">
        <f t="shared" si="4"/>
        <v>99</v>
      </c>
      <c r="G7" s="16" t="s">
        <v>153</v>
      </c>
      <c r="H7" s="3" t="s">
        <v>154</v>
      </c>
      <c r="I7" s="35">
        <v>2000</v>
      </c>
      <c r="J7" s="16" t="s">
        <v>155</v>
      </c>
      <c r="AG7" s="14"/>
      <c r="AJ7" s="3">
        <v>50</v>
      </c>
      <c r="AN7" s="3">
        <v>49</v>
      </c>
    </row>
    <row r="8" spans="1:48" ht="13.5" customHeight="1">
      <c r="A8" s="2">
        <v>6</v>
      </c>
      <c r="B8" s="24">
        <f t="shared" si="0"/>
        <v>98</v>
      </c>
      <c r="C8" s="24">
        <f t="shared" si="1"/>
        <v>2</v>
      </c>
      <c r="D8" s="24">
        <f t="shared" si="2"/>
        <v>98</v>
      </c>
      <c r="E8" s="24">
        <f t="shared" si="3"/>
        <v>0</v>
      </c>
      <c r="F8" s="25">
        <f t="shared" si="4"/>
        <v>98</v>
      </c>
      <c r="G8" s="3" t="s">
        <v>138</v>
      </c>
      <c r="H8" s="16" t="s">
        <v>139</v>
      </c>
      <c r="I8" s="16">
        <v>2000</v>
      </c>
      <c r="J8" s="16" t="s">
        <v>140</v>
      </c>
      <c r="X8" s="3">
        <v>50</v>
      </c>
      <c r="Y8" s="3">
        <v>48</v>
      </c>
      <c r="AU8" s="14"/>
      <c r="AV8" s="14"/>
    </row>
    <row r="9" spans="1:46" ht="13.5" customHeight="1">
      <c r="A9" s="2">
        <v>7</v>
      </c>
      <c r="B9" s="24">
        <f t="shared" si="0"/>
        <v>96</v>
      </c>
      <c r="C9" s="24">
        <f t="shared" si="1"/>
        <v>2</v>
      </c>
      <c r="D9" s="24">
        <f t="shared" si="2"/>
        <v>96</v>
      </c>
      <c r="E9" s="24">
        <f t="shared" si="3"/>
        <v>0</v>
      </c>
      <c r="F9" s="25">
        <f t="shared" si="4"/>
        <v>96</v>
      </c>
      <c r="G9" s="29" t="s">
        <v>97</v>
      </c>
      <c r="H9" s="29" t="s">
        <v>98</v>
      </c>
      <c r="I9" s="3">
        <v>2001</v>
      </c>
      <c r="J9" s="30" t="s">
        <v>99</v>
      </c>
      <c r="K9" s="2"/>
      <c r="L9" s="14"/>
      <c r="M9" s="4"/>
      <c r="N9" s="14"/>
      <c r="O9" s="14"/>
      <c r="P9" s="14"/>
      <c r="Q9" s="3">
        <v>47</v>
      </c>
      <c r="R9" s="14">
        <v>49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13" ht="13.5" customHeight="1">
      <c r="A10" s="2">
        <v>8</v>
      </c>
      <c r="B10" s="24">
        <f t="shared" si="0"/>
        <v>50</v>
      </c>
      <c r="C10" s="24">
        <f t="shared" si="1"/>
        <v>1</v>
      </c>
      <c r="D10" s="24">
        <f t="shared" si="2"/>
        <v>50</v>
      </c>
      <c r="E10" s="24">
        <f t="shared" si="3"/>
        <v>0</v>
      </c>
      <c r="F10" s="25">
        <f t="shared" si="4"/>
        <v>50</v>
      </c>
      <c r="G10" s="21" t="s">
        <v>81</v>
      </c>
      <c r="H10" s="21" t="s">
        <v>82</v>
      </c>
      <c r="I10" s="21" t="s">
        <v>75</v>
      </c>
      <c r="J10" s="21" t="s">
        <v>83</v>
      </c>
      <c r="M10" s="4">
        <v>50</v>
      </c>
    </row>
    <row r="11" spans="1:46" ht="13.5" customHeight="1">
      <c r="A11" s="2">
        <v>9</v>
      </c>
      <c r="B11" s="24">
        <f t="shared" si="0"/>
        <v>50</v>
      </c>
      <c r="C11" s="24">
        <f t="shared" si="1"/>
        <v>1</v>
      </c>
      <c r="D11" s="24">
        <f t="shared" si="2"/>
        <v>50</v>
      </c>
      <c r="E11" s="24">
        <f t="shared" si="3"/>
        <v>0</v>
      </c>
      <c r="F11" s="25">
        <f t="shared" si="4"/>
        <v>50</v>
      </c>
      <c r="G11" s="21" t="s">
        <v>86</v>
      </c>
      <c r="H11" s="21" t="s">
        <v>87</v>
      </c>
      <c r="I11" s="21" t="s">
        <v>71</v>
      </c>
      <c r="J11" s="21" t="s">
        <v>88</v>
      </c>
      <c r="K11" s="14"/>
      <c r="L11" s="14"/>
      <c r="M11" s="28">
        <v>50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7" ht="13.5" customHeight="1">
      <c r="A12" s="2">
        <v>10</v>
      </c>
      <c r="B12" s="24">
        <f t="shared" si="0"/>
        <v>50</v>
      </c>
      <c r="C12" s="24">
        <f t="shared" si="1"/>
        <v>1</v>
      </c>
      <c r="D12" s="24">
        <f t="shared" si="2"/>
        <v>50</v>
      </c>
      <c r="E12" s="24">
        <f t="shared" si="3"/>
        <v>0</v>
      </c>
      <c r="F12" s="25">
        <f t="shared" si="4"/>
        <v>50</v>
      </c>
      <c r="G12" s="26" t="s">
        <v>120</v>
      </c>
      <c r="H12" s="26" t="s">
        <v>121</v>
      </c>
      <c r="I12" s="27">
        <v>36779</v>
      </c>
      <c r="J12" s="26"/>
      <c r="U12" s="3">
        <v>50</v>
      </c>
      <c r="AU12" s="17"/>
    </row>
    <row r="13" spans="1:33" ht="13.5" customHeight="1">
      <c r="A13" s="2">
        <v>11</v>
      </c>
      <c r="B13" s="24">
        <f t="shared" si="0"/>
        <v>50</v>
      </c>
      <c r="C13" s="24">
        <f t="shared" si="1"/>
        <v>1</v>
      </c>
      <c r="D13" s="24">
        <f t="shared" si="2"/>
        <v>50</v>
      </c>
      <c r="E13" s="24">
        <f t="shared" si="3"/>
        <v>0</v>
      </c>
      <c r="F13" s="25">
        <f t="shared" si="4"/>
        <v>50</v>
      </c>
      <c r="G13" s="22" t="s">
        <v>141</v>
      </c>
      <c r="H13" s="3" t="s">
        <v>142</v>
      </c>
      <c r="I13" s="23" t="s">
        <v>71</v>
      </c>
      <c r="J13" s="22" t="s">
        <v>14</v>
      </c>
      <c r="AG13" s="4">
        <v>50</v>
      </c>
    </row>
    <row r="14" spans="1:46" ht="13.5" customHeight="1">
      <c r="A14" s="2">
        <v>12</v>
      </c>
      <c r="B14" s="24">
        <f t="shared" si="0"/>
        <v>50</v>
      </c>
      <c r="C14" s="24">
        <f t="shared" si="1"/>
        <v>1</v>
      </c>
      <c r="D14" s="24">
        <f t="shared" si="2"/>
        <v>50</v>
      </c>
      <c r="E14" s="24">
        <f t="shared" si="3"/>
        <v>0</v>
      </c>
      <c r="F14" s="25">
        <f t="shared" si="4"/>
        <v>50</v>
      </c>
      <c r="G14" s="3" t="s">
        <v>143</v>
      </c>
      <c r="H14" s="3" t="s">
        <v>144</v>
      </c>
      <c r="I14" s="33">
        <v>2001</v>
      </c>
      <c r="J14" s="3" t="s">
        <v>145</v>
      </c>
      <c r="K14" s="2"/>
      <c r="L14" s="14"/>
      <c r="M14" s="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v>50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8" ht="13.5" customHeight="1">
      <c r="A15" s="2">
        <v>13</v>
      </c>
      <c r="B15" s="24">
        <f t="shared" si="0"/>
        <v>50</v>
      </c>
      <c r="C15" s="24">
        <f t="shared" si="1"/>
        <v>1</v>
      </c>
      <c r="D15" s="24">
        <f t="shared" si="2"/>
        <v>50</v>
      </c>
      <c r="E15" s="24">
        <f t="shared" si="3"/>
        <v>0</v>
      </c>
      <c r="F15" s="25">
        <f t="shared" si="4"/>
        <v>50</v>
      </c>
      <c r="G15" s="3" t="s">
        <v>122</v>
      </c>
      <c r="H15" s="3" t="s">
        <v>123</v>
      </c>
      <c r="I15" s="3">
        <v>2000</v>
      </c>
      <c r="V15" s="3">
        <v>50</v>
      </c>
      <c r="AU15" s="1"/>
      <c r="AV15" s="6"/>
    </row>
    <row r="16" spans="1:17" ht="13.5" customHeight="1">
      <c r="A16" s="2">
        <v>14</v>
      </c>
      <c r="B16" s="24">
        <f t="shared" si="0"/>
        <v>49</v>
      </c>
      <c r="C16" s="24">
        <f t="shared" si="1"/>
        <v>1</v>
      </c>
      <c r="D16" s="24">
        <f t="shared" si="2"/>
        <v>49</v>
      </c>
      <c r="E16" s="24">
        <f t="shared" si="3"/>
        <v>0</v>
      </c>
      <c r="F16" s="25">
        <f t="shared" si="4"/>
        <v>49</v>
      </c>
      <c r="G16" s="29" t="s">
        <v>91</v>
      </c>
      <c r="H16" s="29" t="s">
        <v>92</v>
      </c>
      <c r="I16" s="3">
        <v>2001</v>
      </c>
      <c r="J16" s="30" t="s">
        <v>93</v>
      </c>
      <c r="O16" s="2"/>
      <c r="Q16" s="3">
        <v>49</v>
      </c>
    </row>
    <row r="17" spans="1:48" ht="13.5" customHeight="1">
      <c r="A17" s="2">
        <v>15</v>
      </c>
      <c r="B17" s="24">
        <f t="shared" si="0"/>
        <v>49</v>
      </c>
      <c r="C17" s="24">
        <f t="shared" si="1"/>
        <v>1</v>
      </c>
      <c r="D17" s="24">
        <f t="shared" si="2"/>
        <v>49</v>
      </c>
      <c r="E17" s="24">
        <f t="shared" si="3"/>
        <v>0</v>
      </c>
      <c r="F17" s="25">
        <f t="shared" si="4"/>
        <v>49</v>
      </c>
      <c r="G17" s="21" t="s">
        <v>149</v>
      </c>
      <c r="H17" s="3" t="s">
        <v>150</v>
      </c>
      <c r="I17" s="3">
        <v>2000</v>
      </c>
      <c r="J17" s="21" t="s">
        <v>117</v>
      </c>
      <c r="K17" s="14"/>
      <c r="L17" s="14"/>
      <c r="M17" s="14"/>
      <c r="N17" s="14"/>
      <c r="O17" s="2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>
        <v>49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22" ht="13.5" customHeight="1">
      <c r="A18" s="2">
        <v>16</v>
      </c>
      <c r="B18" s="24">
        <f t="shared" si="0"/>
        <v>49</v>
      </c>
      <c r="C18" s="24">
        <f t="shared" si="1"/>
        <v>1</v>
      </c>
      <c r="D18" s="24">
        <f t="shared" si="2"/>
        <v>49</v>
      </c>
      <c r="E18" s="24">
        <f t="shared" si="3"/>
        <v>0</v>
      </c>
      <c r="F18" s="25">
        <f t="shared" si="4"/>
        <v>49</v>
      </c>
      <c r="G18" s="3" t="s">
        <v>124</v>
      </c>
      <c r="H18" s="3" t="s">
        <v>125</v>
      </c>
      <c r="I18" s="3">
        <v>2001</v>
      </c>
      <c r="M18" s="4"/>
      <c r="V18" s="3">
        <v>49</v>
      </c>
    </row>
    <row r="19" spans="1:22" ht="13.5" customHeight="1">
      <c r="A19" s="2">
        <v>17</v>
      </c>
      <c r="B19" s="24">
        <f t="shared" si="0"/>
        <v>49</v>
      </c>
      <c r="C19" s="24">
        <f t="shared" si="1"/>
        <v>1</v>
      </c>
      <c r="D19" s="24">
        <f t="shared" si="2"/>
        <v>49</v>
      </c>
      <c r="E19" s="24">
        <f t="shared" si="3"/>
        <v>0</v>
      </c>
      <c r="F19" s="25">
        <f t="shared" si="4"/>
        <v>49</v>
      </c>
      <c r="G19" s="3" t="s">
        <v>130</v>
      </c>
      <c r="H19" s="3" t="s">
        <v>131</v>
      </c>
      <c r="I19" s="3">
        <v>2001</v>
      </c>
      <c r="J19" s="3" t="s">
        <v>132</v>
      </c>
      <c r="K19" s="2"/>
      <c r="V19" s="4">
        <v>49</v>
      </c>
    </row>
    <row r="20" spans="1:48" ht="13.5" customHeight="1">
      <c r="A20" s="2">
        <v>18</v>
      </c>
      <c r="B20" s="24">
        <f t="shared" si="0"/>
        <v>49</v>
      </c>
      <c r="C20" s="24">
        <f t="shared" si="1"/>
        <v>1</v>
      </c>
      <c r="D20" s="24">
        <f t="shared" si="2"/>
        <v>49</v>
      </c>
      <c r="E20" s="24">
        <f t="shared" si="3"/>
        <v>0</v>
      </c>
      <c r="F20" s="25">
        <f t="shared" si="4"/>
        <v>49</v>
      </c>
      <c r="G20" s="3" t="s">
        <v>45</v>
      </c>
      <c r="H20" s="26" t="s">
        <v>46</v>
      </c>
      <c r="I20" s="27">
        <v>36805</v>
      </c>
      <c r="J20" s="26" t="s">
        <v>47</v>
      </c>
      <c r="L20" s="3">
        <v>49</v>
      </c>
      <c r="AU20" s="14"/>
      <c r="AV20" s="14"/>
    </row>
    <row r="21" spans="1:28" ht="13.5" customHeight="1">
      <c r="A21" s="2">
        <v>19</v>
      </c>
      <c r="B21" s="24">
        <f t="shared" si="0"/>
        <v>49</v>
      </c>
      <c r="C21" s="24">
        <f t="shared" si="1"/>
        <v>1</v>
      </c>
      <c r="D21" s="24">
        <f t="shared" si="2"/>
        <v>49</v>
      </c>
      <c r="E21" s="24">
        <f t="shared" si="3"/>
        <v>0</v>
      </c>
      <c r="F21" s="25">
        <f t="shared" si="4"/>
        <v>49</v>
      </c>
      <c r="G21" s="21" t="s">
        <v>73</v>
      </c>
      <c r="H21" s="21" t="s">
        <v>74</v>
      </c>
      <c r="I21" s="21" t="s">
        <v>75</v>
      </c>
      <c r="J21" s="21" t="s">
        <v>30</v>
      </c>
      <c r="M21" s="3">
        <v>49</v>
      </c>
      <c r="AB21" s="4"/>
    </row>
    <row r="22" spans="1:48" ht="13.5" customHeight="1">
      <c r="A22" s="2">
        <v>20</v>
      </c>
      <c r="B22" s="24">
        <f t="shared" si="0"/>
        <v>49</v>
      </c>
      <c r="C22" s="24">
        <f t="shared" si="1"/>
        <v>1</v>
      </c>
      <c r="D22" s="24">
        <f t="shared" si="2"/>
        <v>49</v>
      </c>
      <c r="E22" s="24">
        <f t="shared" si="3"/>
        <v>0</v>
      </c>
      <c r="F22" s="25">
        <f t="shared" si="4"/>
        <v>49</v>
      </c>
      <c r="G22" s="21" t="s">
        <v>84</v>
      </c>
      <c r="H22" s="21" t="s">
        <v>77</v>
      </c>
      <c r="I22" s="21" t="s">
        <v>71</v>
      </c>
      <c r="J22" s="21" t="s">
        <v>85</v>
      </c>
      <c r="M22" s="4">
        <v>49</v>
      </c>
      <c r="AU22" s="1"/>
      <c r="AV22" s="6"/>
    </row>
    <row r="23" spans="1:23" ht="13.5" customHeight="1">
      <c r="A23" s="2">
        <v>21</v>
      </c>
      <c r="B23" s="24">
        <f t="shared" si="0"/>
        <v>49</v>
      </c>
      <c r="C23" s="24">
        <f t="shared" si="1"/>
        <v>1</v>
      </c>
      <c r="D23" s="24">
        <f t="shared" si="2"/>
        <v>49</v>
      </c>
      <c r="E23" s="24">
        <f t="shared" si="3"/>
        <v>0</v>
      </c>
      <c r="F23" s="25">
        <f t="shared" si="4"/>
        <v>49</v>
      </c>
      <c r="G23" s="3" t="s">
        <v>136</v>
      </c>
      <c r="H23" s="21" t="s">
        <v>137</v>
      </c>
      <c r="I23" s="21" t="s">
        <v>75</v>
      </c>
      <c r="J23" s="21" t="s">
        <v>14</v>
      </c>
      <c r="O23" s="2"/>
      <c r="W23" s="3">
        <v>49</v>
      </c>
    </row>
    <row r="24" spans="1:48" ht="13.5" customHeight="1">
      <c r="A24" s="2">
        <v>22</v>
      </c>
      <c r="B24" s="24">
        <f t="shared" si="0"/>
        <v>49</v>
      </c>
      <c r="C24" s="24">
        <f t="shared" si="1"/>
        <v>1</v>
      </c>
      <c r="D24" s="24">
        <f t="shared" si="2"/>
        <v>49</v>
      </c>
      <c r="E24" s="24">
        <f t="shared" si="3"/>
        <v>0</v>
      </c>
      <c r="F24" s="25">
        <f t="shared" si="4"/>
        <v>49</v>
      </c>
      <c r="G24" s="3" t="s">
        <v>146</v>
      </c>
      <c r="H24" s="3" t="s">
        <v>147</v>
      </c>
      <c r="I24" s="33">
        <v>2001</v>
      </c>
      <c r="J24" s="3" t="s">
        <v>145</v>
      </c>
      <c r="AH24" s="3">
        <v>49</v>
      </c>
      <c r="AU24" s="14"/>
      <c r="AV24" s="14"/>
    </row>
    <row r="25" spans="1:48" ht="13.5" customHeight="1">
      <c r="A25" s="2">
        <v>23</v>
      </c>
      <c r="B25" s="24">
        <f t="shared" si="0"/>
        <v>49</v>
      </c>
      <c r="C25" s="24">
        <f t="shared" si="1"/>
        <v>1</v>
      </c>
      <c r="D25" s="24">
        <f t="shared" si="2"/>
        <v>49</v>
      </c>
      <c r="E25" s="24">
        <f t="shared" si="3"/>
        <v>0</v>
      </c>
      <c r="F25" s="25">
        <f t="shared" si="4"/>
        <v>49</v>
      </c>
      <c r="G25" s="16" t="s">
        <v>156</v>
      </c>
      <c r="H25" s="3" t="s">
        <v>157</v>
      </c>
      <c r="I25" s="35">
        <v>2001</v>
      </c>
      <c r="J25" s="16" t="s">
        <v>158</v>
      </c>
      <c r="L25" s="14"/>
      <c r="AJ25" s="3">
        <v>49</v>
      </c>
      <c r="AU25" s="1"/>
      <c r="AV25" s="6"/>
    </row>
    <row r="26" spans="1:48" ht="13.5" customHeight="1">
      <c r="A26" s="2">
        <v>24</v>
      </c>
      <c r="B26" s="24">
        <f t="shared" si="0"/>
        <v>48</v>
      </c>
      <c r="C26" s="24">
        <f t="shared" si="1"/>
        <v>1</v>
      </c>
      <c r="D26" s="24">
        <f t="shared" si="2"/>
        <v>48</v>
      </c>
      <c r="E26" s="24">
        <f t="shared" si="3"/>
        <v>0</v>
      </c>
      <c r="F26" s="25">
        <f t="shared" si="4"/>
        <v>48</v>
      </c>
      <c r="G26" s="21" t="s">
        <v>76</v>
      </c>
      <c r="H26" s="21" t="s">
        <v>77</v>
      </c>
      <c r="I26" s="21" t="s">
        <v>75</v>
      </c>
      <c r="J26" s="21" t="s">
        <v>78</v>
      </c>
      <c r="M26" s="3">
        <v>48</v>
      </c>
      <c r="AU26" s="1"/>
      <c r="AV26" s="6"/>
    </row>
    <row r="27" spans="1:46" ht="13.5" customHeight="1">
      <c r="A27" s="2">
        <v>25</v>
      </c>
      <c r="B27" s="24">
        <f t="shared" si="0"/>
        <v>48</v>
      </c>
      <c r="C27" s="24">
        <f t="shared" si="1"/>
        <v>1</v>
      </c>
      <c r="D27" s="24">
        <f t="shared" si="2"/>
        <v>48</v>
      </c>
      <c r="E27" s="24">
        <f t="shared" si="3"/>
        <v>0</v>
      </c>
      <c r="F27" s="25">
        <f t="shared" si="4"/>
        <v>48</v>
      </c>
      <c r="G27" s="21" t="s">
        <v>151</v>
      </c>
      <c r="H27" s="3" t="s">
        <v>152</v>
      </c>
      <c r="I27" s="3">
        <v>2001</v>
      </c>
      <c r="J27" s="21" t="s">
        <v>117</v>
      </c>
      <c r="K27" s="2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3">
        <v>48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17" ht="13.5" customHeight="1">
      <c r="A28" s="2">
        <v>26</v>
      </c>
      <c r="B28" s="24">
        <f t="shared" si="0"/>
        <v>48</v>
      </c>
      <c r="C28" s="24">
        <f t="shared" si="1"/>
        <v>1</v>
      </c>
      <c r="D28" s="24">
        <f t="shared" si="2"/>
        <v>48</v>
      </c>
      <c r="E28" s="24">
        <f t="shared" si="3"/>
        <v>0</v>
      </c>
      <c r="F28" s="25">
        <f t="shared" si="4"/>
        <v>48</v>
      </c>
      <c r="G28" s="29" t="s">
        <v>94</v>
      </c>
      <c r="H28" s="29" t="s">
        <v>95</v>
      </c>
      <c r="I28" s="3">
        <v>2001</v>
      </c>
      <c r="J28" s="30" t="s">
        <v>96</v>
      </c>
      <c r="Q28" s="3">
        <v>48</v>
      </c>
    </row>
    <row r="29" spans="1:34" ht="13.5" customHeight="1">
      <c r="A29" s="2">
        <v>27</v>
      </c>
      <c r="B29" s="24">
        <f t="shared" si="0"/>
        <v>48</v>
      </c>
      <c r="C29" s="24">
        <f t="shared" si="1"/>
        <v>1</v>
      </c>
      <c r="D29" s="24">
        <f t="shared" si="2"/>
        <v>48</v>
      </c>
      <c r="E29" s="24">
        <f t="shared" si="3"/>
        <v>0</v>
      </c>
      <c r="F29" s="25">
        <f t="shared" si="4"/>
        <v>48</v>
      </c>
      <c r="G29" s="3" t="s">
        <v>148</v>
      </c>
      <c r="H29" s="3" t="s">
        <v>106</v>
      </c>
      <c r="I29" s="33">
        <v>2000</v>
      </c>
      <c r="J29" s="3" t="s">
        <v>145</v>
      </c>
      <c r="L29" s="14"/>
      <c r="N29" s="6"/>
      <c r="O29" s="5"/>
      <c r="AH29" s="3">
        <v>48</v>
      </c>
    </row>
    <row r="30" spans="1:48" ht="13.5" customHeight="1">
      <c r="A30" s="2">
        <v>28</v>
      </c>
      <c r="B30" s="24">
        <f t="shared" si="0"/>
        <v>48</v>
      </c>
      <c r="C30" s="24">
        <f t="shared" si="1"/>
        <v>1</v>
      </c>
      <c r="D30" s="24">
        <f t="shared" si="2"/>
        <v>48</v>
      </c>
      <c r="E30" s="24">
        <f t="shared" si="3"/>
        <v>0</v>
      </c>
      <c r="F30" s="25">
        <f t="shared" si="4"/>
        <v>48</v>
      </c>
      <c r="G30" s="3" t="s">
        <v>126</v>
      </c>
      <c r="H30" s="3" t="s">
        <v>127</v>
      </c>
      <c r="I30" s="3">
        <v>2001</v>
      </c>
      <c r="L30" s="14"/>
      <c r="V30" s="3">
        <v>48</v>
      </c>
      <c r="AG30" s="14"/>
      <c r="AU30" s="1"/>
      <c r="AV30" s="6"/>
    </row>
    <row r="31" spans="1:46" ht="13.5" customHeight="1">
      <c r="A31" s="2">
        <v>29</v>
      </c>
      <c r="B31" s="24">
        <f t="shared" si="0"/>
        <v>48</v>
      </c>
      <c r="C31" s="24">
        <f t="shared" si="1"/>
        <v>1</v>
      </c>
      <c r="D31" s="24">
        <f t="shared" si="2"/>
        <v>48</v>
      </c>
      <c r="E31" s="24">
        <f t="shared" si="3"/>
        <v>0</v>
      </c>
      <c r="F31" s="25">
        <f t="shared" si="4"/>
        <v>48</v>
      </c>
      <c r="G31" s="3" t="s">
        <v>118</v>
      </c>
      <c r="H31" s="3" t="s">
        <v>119</v>
      </c>
      <c r="I31" s="3">
        <v>2000</v>
      </c>
      <c r="J31" s="3" t="s">
        <v>117</v>
      </c>
      <c r="L31" s="14"/>
      <c r="M31" s="4"/>
      <c r="N31" s="14"/>
      <c r="O31" s="14"/>
      <c r="P31" s="14"/>
      <c r="Q31" s="14"/>
      <c r="R31" s="14">
        <v>48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17" ht="13.5" customHeight="1">
      <c r="A32" s="2">
        <v>30</v>
      </c>
      <c r="B32" s="24">
        <f t="shared" si="0"/>
        <v>48</v>
      </c>
      <c r="C32" s="24">
        <f t="shared" si="1"/>
        <v>1</v>
      </c>
      <c r="D32" s="24">
        <f t="shared" si="2"/>
        <v>48</v>
      </c>
      <c r="E32" s="24">
        <f t="shared" si="3"/>
        <v>0</v>
      </c>
      <c r="F32" s="25">
        <f t="shared" si="4"/>
        <v>48</v>
      </c>
      <c r="G32" s="3" t="s">
        <v>48</v>
      </c>
      <c r="H32" s="26" t="s">
        <v>49</v>
      </c>
      <c r="I32" s="27" t="s">
        <v>50</v>
      </c>
      <c r="J32" s="26" t="s">
        <v>51</v>
      </c>
      <c r="K32" s="2"/>
      <c r="L32" s="3">
        <v>48</v>
      </c>
      <c r="Q32" s="4"/>
    </row>
    <row r="33" spans="1:46" ht="13.5" customHeight="1">
      <c r="A33" s="2">
        <v>31</v>
      </c>
      <c r="B33" s="24">
        <f t="shared" si="0"/>
        <v>48</v>
      </c>
      <c r="C33" s="24">
        <f t="shared" si="1"/>
        <v>1</v>
      </c>
      <c r="D33" s="24">
        <f t="shared" si="2"/>
        <v>48</v>
      </c>
      <c r="E33" s="24">
        <f t="shared" si="3"/>
        <v>0</v>
      </c>
      <c r="F33" s="25">
        <f t="shared" si="4"/>
        <v>48</v>
      </c>
      <c r="G33" s="16" t="s">
        <v>159</v>
      </c>
      <c r="H33" s="3" t="s">
        <v>160</v>
      </c>
      <c r="I33" s="35">
        <v>2001</v>
      </c>
      <c r="J33" s="16" t="s">
        <v>161</v>
      </c>
      <c r="K33" s="2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v>48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22" ht="13.5" customHeight="1">
      <c r="A34" s="2">
        <v>32</v>
      </c>
      <c r="B34" s="24">
        <f t="shared" si="0"/>
        <v>47</v>
      </c>
      <c r="C34" s="24">
        <f t="shared" si="1"/>
        <v>1</v>
      </c>
      <c r="D34" s="24">
        <f t="shared" si="2"/>
        <v>47</v>
      </c>
      <c r="E34" s="24">
        <f t="shared" si="3"/>
        <v>0</v>
      </c>
      <c r="F34" s="25">
        <f t="shared" si="4"/>
        <v>47</v>
      </c>
      <c r="G34" s="3" t="s">
        <v>128</v>
      </c>
      <c r="H34" s="3" t="s">
        <v>129</v>
      </c>
      <c r="I34" s="3">
        <v>2001</v>
      </c>
      <c r="V34" s="3">
        <v>47</v>
      </c>
    </row>
    <row r="35" spans="1:12" ht="13.5" customHeight="1">
      <c r="A35" s="2">
        <v>33</v>
      </c>
      <c r="B35" s="24">
        <f t="shared" si="0"/>
        <v>47</v>
      </c>
      <c r="C35" s="24">
        <f t="shared" si="1"/>
        <v>1</v>
      </c>
      <c r="D35" s="24">
        <f t="shared" si="2"/>
        <v>47</v>
      </c>
      <c r="E35" s="24">
        <f t="shared" si="3"/>
        <v>0</v>
      </c>
      <c r="F35" s="25">
        <f t="shared" si="4"/>
        <v>47</v>
      </c>
      <c r="G35" s="3" t="s">
        <v>52</v>
      </c>
      <c r="H35" s="26" t="s">
        <v>53</v>
      </c>
      <c r="I35" s="27" t="s">
        <v>54</v>
      </c>
      <c r="J35" s="26"/>
      <c r="L35" s="3">
        <v>47</v>
      </c>
    </row>
    <row r="36" spans="1:35" ht="13.5" customHeight="1">
      <c r="A36" s="2">
        <v>34</v>
      </c>
      <c r="B36" s="24">
        <f t="shared" si="0"/>
        <v>47</v>
      </c>
      <c r="C36" s="24">
        <f t="shared" si="1"/>
        <v>1</v>
      </c>
      <c r="D36" s="24">
        <f t="shared" si="2"/>
        <v>47</v>
      </c>
      <c r="E36" s="24">
        <f t="shared" si="3"/>
        <v>0</v>
      </c>
      <c r="F36" s="25">
        <f t="shared" si="4"/>
        <v>47</v>
      </c>
      <c r="G36" s="21" t="s">
        <v>79</v>
      </c>
      <c r="H36" s="21" t="s">
        <v>80</v>
      </c>
      <c r="I36" s="21" t="s">
        <v>75</v>
      </c>
      <c r="J36" s="21" t="s">
        <v>78</v>
      </c>
      <c r="M36" s="3">
        <v>47</v>
      </c>
      <c r="AI36" s="4"/>
    </row>
    <row r="37" spans="1:35" ht="13.5" customHeight="1">
      <c r="A37" s="2">
        <v>35</v>
      </c>
      <c r="B37" s="24">
        <f t="shared" si="0"/>
        <v>46</v>
      </c>
      <c r="C37" s="24">
        <f t="shared" si="1"/>
        <v>1</v>
      </c>
      <c r="D37" s="24">
        <f t="shared" si="2"/>
        <v>46</v>
      </c>
      <c r="E37" s="24">
        <f t="shared" si="3"/>
        <v>0</v>
      </c>
      <c r="F37" s="25">
        <f t="shared" si="4"/>
        <v>46</v>
      </c>
      <c r="G37" s="3" t="s">
        <v>55</v>
      </c>
      <c r="H37" s="26" t="s">
        <v>56</v>
      </c>
      <c r="I37" s="27">
        <v>36750</v>
      </c>
      <c r="J37" s="26"/>
      <c r="L37" s="3">
        <v>46</v>
      </c>
      <c r="O37" s="2"/>
      <c r="AI37" s="14"/>
    </row>
    <row r="38" spans="1:21" ht="13.5" customHeight="1">
      <c r="A38" s="2">
        <v>36</v>
      </c>
      <c r="B38" s="24">
        <f t="shared" si="0"/>
        <v>46</v>
      </c>
      <c r="C38" s="24">
        <f t="shared" si="1"/>
        <v>1</v>
      </c>
      <c r="D38" s="24">
        <f t="shared" si="2"/>
        <v>46</v>
      </c>
      <c r="E38" s="24">
        <f t="shared" si="3"/>
        <v>0</v>
      </c>
      <c r="F38" s="25">
        <f t="shared" si="4"/>
        <v>46</v>
      </c>
      <c r="G38" s="29" t="s">
        <v>100</v>
      </c>
      <c r="H38" s="29" t="s">
        <v>101</v>
      </c>
      <c r="I38" s="3">
        <v>2001</v>
      </c>
      <c r="J38" s="30"/>
      <c r="Q38" s="3">
        <v>46</v>
      </c>
      <c r="U38" s="4"/>
    </row>
    <row r="39" spans="1:46" ht="13.5" customHeight="1">
      <c r="A39" s="2">
        <v>37</v>
      </c>
      <c r="B39" s="24">
        <f t="shared" si="0"/>
        <v>45</v>
      </c>
      <c r="C39" s="24">
        <f t="shared" si="1"/>
        <v>1</v>
      </c>
      <c r="D39" s="24">
        <f t="shared" si="2"/>
        <v>45</v>
      </c>
      <c r="E39" s="24">
        <f t="shared" si="3"/>
        <v>0</v>
      </c>
      <c r="F39" s="25">
        <f t="shared" si="4"/>
        <v>45</v>
      </c>
      <c r="G39" s="29" t="s">
        <v>102</v>
      </c>
      <c r="H39" s="29" t="s">
        <v>103</v>
      </c>
      <c r="I39" s="3">
        <v>2000</v>
      </c>
      <c r="J39" s="30" t="s">
        <v>104</v>
      </c>
      <c r="K39" s="2"/>
      <c r="L39" s="14"/>
      <c r="M39" s="14"/>
      <c r="N39" s="14"/>
      <c r="O39" s="14"/>
      <c r="P39" s="14"/>
      <c r="Q39" s="3">
        <v>45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12" ht="13.5" customHeight="1">
      <c r="A40" s="2">
        <v>38</v>
      </c>
      <c r="B40" s="24">
        <f t="shared" si="0"/>
        <v>45</v>
      </c>
      <c r="C40" s="24">
        <f t="shared" si="1"/>
        <v>1</v>
      </c>
      <c r="D40" s="24">
        <f t="shared" si="2"/>
        <v>45</v>
      </c>
      <c r="E40" s="24">
        <f t="shared" si="3"/>
        <v>0</v>
      </c>
      <c r="F40" s="25">
        <f t="shared" si="4"/>
        <v>45</v>
      </c>
      <c r="G40" s="3" t="s">
        <v>57</v>
      </c>
      <c r="H40" s="26" t="s">
        <v>58</v>
      </c>
      <c r="I40" s="27" t="s">
        <v>59</v>
      </c>
      <c r="J40" s="26" t="s">
        <v>60</v>
      </c>
      <c r="L40" s="3">
        <v>45</v>
      </c>
    </row>
    <row r="41" spans="1:17" ht="13.5" customHeight="1">
      <c r="A41" s="2">
        <v>39</v>
      </c>
      <c r="B41" s="24">
        <f t="shared" si="0"/>
        <v>44</v>
      </c>
      <c r="C41" s="24">
        <f t="shared" si="1"/>
        <v>1</v>
      </c>
      <c r="D41" s="24">
        <f t="shared" si="2"/>
        <v>44</v>
      </c>
      <c r="E41" s="24">
        <f t="shared" si="3"/>
        <v>0</v>
      </c>
      <c r="F41" s="25">
        <f t="shared" si="4"/>
        <v>44</v>
      </c>
      <c r="G41" s="29" t="s">
        <v>105</v>
      </c>
      <c r="H41" s="29" t="s">
        <v>106</v>
      </c>
      <c r="I41" s="3">
        <v>2001</v>
      </c>
      <c r="J41" s="30"/>
      <c r="Q41" s="3">
        <v>44</v>
      </c>
    </row>
    <row r="42" spans="1:12" ht="13.5" customHeight="1">
      <c r="A42" s="2">
        <v>40</v>
      </c>
      <c r="B42" s="24">
        <f t="shared" si="0"/>
        <v>44</v>
      </c>
      <c r="C42" s="24">
        <f t="shared" si="1"/>
        <v>1</v>
      </c>
      <c r="D42" s="24">
        <f t="shared" si="2"/>
        <v>44</v>
      </c>
      <c r="E42" s="24">
        <f t="shared" si="3"/>
        <v>0</v>
      </c>
      <c r="F42" s="25">
        <f t="shared" si="4"/>
        <v>44</v>
      </c>
      <c r="G42" s="3" t="s">
        <v>61</v>
      </c>
      <c r="H42" s="26" t="s">
        <v>62</v>
      </c>
      <c r="I42" s="27">
        <v>36594</v>
      </c>
      <c r="J42" s="26" t="s">
        <v>63</v>
      </c>
      <c r="L42" s="3">
        <v>44</v>
      </c>
    </row>
    <row r="43" spans="1:46" ht="13.5" customHeight="1">
      <c r="A43" s="2">
        <v>41</v>
      </c>
      <c r="B43" s="24">
        <f t="shared" si="0"/>
        <v>43</v>
      </c>
      <c r="C43" s="24">
        <f t="shared" si="1"/>
        <v>1</v>
      </c>
      <c r="D43" s="24">
        <f t="shared" si="2"/>
        <v>43</v>
      </c>
      <c r="E43" s="24">
        <f t="shared" si="3"/>
        <v>0</v>
      </c>
      <c r="F43" s="25">
        <f t="shared" si="4"/>
        <v>43</v>
      </c>
      <c r="G43" s="3" t="s">
        <v>64</v>
      </c>
      <c r="H43" s="26" t="s">
        <v>65</v>
      </c>
      <c r="I43" s="27" t="s">
        <v>54</v>
      </c>
      <c r="J43" s="26"/>
      <c r="K43" s="2"/>
      <c r="L43" s="3">
        <v>43</v>
      </c>
      <c r="M43" s="2"/>
      <c r="N43" s="2"/>
      <c r="O43" s="2"/>
      <c r="P43" s="2"/>
      <c r="Q43" s="2"/>
      <c r="R43" s="2"/>
      <c r="S43" s="2"/>
      <c r="T43" s="2"/>
      <c r="U43" s="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17" ht="14.25">
      <c r="A44" s="2">
        <v>42</v>
      </c>
      <c r="B44" s="24">
        <f t="shared" si="0"/>
        <v>43</v>
      </c>
      <c r="C44" s="24">
        <f t="shared" si="1"/>
        <v>1</v>
      </c>
      <c r="D44" s="24">
        <f t="shared" si="2"/>
        <v>43</v>
      </c>
      <c r="E44" s="24">
        <f t="shared" si="3"/>
        <v>0</v>
      </c>
      <c r="F44" s="25">
        <f t="shared" si="4"/>
        <v>43</v>
      </c>
      <c r="G44" s="29" t="s">
        <v>107</v>
      </c>
      <c r="H44" s="29" t="s">
        <v>108</v>
      </c>
      <c r="I44" s="3">
        <v>2001</v>
      </c>
      <c r="J44" s="30"/>
      <c r="Q44" s="3">
        <v>43</v>
      </c>
    </row>
    <row r="45" spans="1:17" ht="13.5" customHeight="1">
      <c r="A45" s="2">
        <v>43</v>
      </c>
      <c r="B45" s="24">
        <f t="shared" si="0"/>
        <v>42</v>
      </c>
      <c r="C45" s="24">
        <f t="shared" si="1"/>
        <v>1</v>
      </c>
      <c r="D45" s="24">
        <f t="shared" si="2"/>
        <v>42</v>
      </c>
      <c r="E45" s="24">
        <f t="shared" si="3"/>
        <v>0</v>
      </c>
      <c r="F45" s="25">
        <f t="shared" si="4"/>
        <v>42</v>
      </c>
      <c r="G45" s="29" t="s">
        <v>109</v>
      </c>
      <c r="H45" s="29" t="s">
        <v>110</v>
      </c>
      <c r="I45" s="3">
        <v>2001</v>
      </c>
      <c r="J45" s="30"/>
      <c r="Q45" s="3">
        <v>42</v>
      </c>
    </row>
    <row r="46" spans="1:12" ht="13.5" customHeight="1">
      <c r="A46" s="2">
        <v>44</v>
      </c>
      <c r="B46" s="24">
        <f t="shared" si="0"/>
        <v>42</v>
      </c>
      <c r="C46" s="24">
        <f t="shared" si="1"/>
        <v>1</v>
      </c>
      <c r="D46" s="24">
        <f t="shared" si="2"/>
        <v>42</v>
      </c>
      <c r="E46" s="24">
        <f t="shared" si="3"/>
        <v>0</v>
      </c>
      <c r="F46" s="25">
        <f t="shared" si="4"/>
        <v>42</v>
      </c>
      <c r="G46" s="3" t="s">
        <v>66</v>
      </c>
      <c r="H46" s="26" t="s">
        <v>67</v>
      </c>
      <c r="I46" s="27" t="s">
        <v>68</v>
      </c>
      <c r="J46" s="26"/>
      <c r="L46" s="3">
        <v>42</v>
      </c>
    </row>
    <row r="47" spans="1:17" ht="13.5" customHeight="1">
      <c r="A47" s="2">
        <v>45</v>
      </c>
      <c r="B47" s="24">
        <f t="shared" si="0"/>
        <v>41</v>
      </c>
      <c r="C47" s="24">
        <f t="shared" si="1"/>
        <v>1</v>
      </c>
      <c r="D47" s="24">
        <f t="shared" si="2"/>
        <v>41</v>
      </c>
      <c r="E47" s="24">
        <f t="shared" si="3"/>
        <v>0</v>
      </c>
      <c r="F47" s="25">
        <f t="shared" si="4"/>
        <v>41</v>
      </c>
      <c r="G47" s="29" t="s">
        <v>111</v>
      </c>
      <c r="H47" s="29" t="s">
        <v>112</v>
      </c>
      <c r="I47" s="3">
        <v>2001</v>
      </c>
      <c r="J47" s="30"/>
      <c r="O47" s="2"/>
      <c r="Q47" s="3">
        <v>41</v>
      </c>
    </row>
    <row r="48" spans="1:43" ht="13.5" customHeight="1">
      <c r="A48" s="2">
        <v>46</v>
      </c>
      <c r="B48" s="24">
        <f t="shared" si="0"/>
        <v>50</v>
      </c>
      <c r="C48" s="24">
        <f t="shared" si="1"/>
        <v>1</v>
      </c>
      <c r="D48" s="24">
        <f t="shared" si="2"/>
        <v>50</v>
      </c>
      <c r="E48" s="24">
        <f t="shared" si="3"/>
        <v>0</v>
      </c>
      <c r="F48" s="25">
        <f t="shared" si="4"/>
        <v>50</v>
      </c>
      <c r="G48" s="3" t="s">
        <v>162</v>
      </c>
      <c r="H48" s="16" t="s">
        <v>163</v>
      </c>
      <c r="I48" s="16">
        <v>2000</v>
      </c>
      <c r="J48" s="16"/>
      <c r="L48" s="14"/>
      <c r="AQ48" s="3">
        <v>50</v>
      </c>
    </row>
    <row r="49" spans="1:44" ht="13.5" customHeight="1">
      <c r="A49" s="2">
        <v>47</v>
      </c>
      <c r="B49" s="24">
        <f t="shared" si="0"/>
        <v>50</v>
      </c>
      <c r="C49" s="24">
        <f t="shared" si="1"/>
        <v>1</v>
      </c>
      <c r="D49" s="24">
        <f t="shared" si="2"/>
        <v>50</v>
      </c>
      <c r="E49" s="24">
        <f t="shared" si="3"/>
        <v>0</v>
      </c>
      <c r="F49" s="25">
        <f t="shared" si="4"/>
        <v>50</v>
      </c>
      <c r="G49" s="36" t="s">
        <v>164</v>
      </c>
      <c r="H49" s="36" t="s">
        <v>98</v>
      </c>
      <c r="I49" s="36"/>
      <c r="J49" s="36" t="s">
        <v>165</v>
      </c>
      <c r="AR49" s="3">
        <v>50</v>
      </c>
    </row>
    <row r="50" ht="13.5" customHeight="1">
      <c r="A50" s="2"/>
    </row>
    <row r="51" ht="13.5" customHeight="1">
      <c r="A51" s="2"/>
    </row>
    <row r="52" ht="13.5" customHeight="1">
      <c r="A52" s="2"/>
    </row>
    <row r="53" ht="13.5" customHeight="1">
      <c r="A53" s="2"/>
    </row>
    <row r="54" ht="13.5" customHeight="1">
      <c r="A54" s="2"/>
    </row>
    <row r="55" ht="13.5" customHeight="1">
      <c r="A55" s="2"/>
    </row>
    <row r="56" ht="13.5" customHeight="1">
      <c r="A56" s="2"/>
    </row>
    <row r="57" ht="13.5" customHeight="1">
      <c r="A57" s="2"/>
    </row>
    <row r="58" ht="13.5" customHeight="1">
      <c r="A58" s="2"/>
    </row>
    <row r="59" ht="13.5" customHeight="1">
      <c r="A59" s="2"/>
    </row>
    <row r="60" ht="13.5" customHeight="1">
      <c r="A60" s="2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  <row r="71" ht="13.5" customHeight="1">
      <c r="A71" s="2"/>
    </row>
    <row r="72" ht="13.5" customHeight="1">
      <c r="A72" s="2"/>
    </row>
    <row r="73" ht="13.5" customHeight="1">
      <c r="A73" s="2"/>
    </row>
    <row r="74" ht="13.5" customHeight="1">
      <c r="A74" s="2"/>
    </row>
    <row r="75" ht="13.5" customHeight="1">
      <c r="A75" s="2"/>
    </row>
    <row r="76" ht="13.5" customHeight="1">
      <c r="A76" s="2"/>
    </row>
    <row r="77" ht="13.5" customHeight="1">
      <c r="A77" s="2"/>
    </row>
    <row r="78" ht="13.5" customHeight="1">
      <c r="A78" s="2"/>
    </row>
    <row r="79" ht="13.5" customHeight="1">
      <c r="A79" s="2"/>
    </row>
    <row r="80" ht="13.5" customHeight="1">
      <c r="A80" s="2"/>
    </row>
    <row r="81" ht="13.5" customHeight="1">
      <c r="A81" s="2"/>
    </row>
    <row r="82" ht="13.5" customHeight="1">
      <c r="A82" s="2"/>
    </row>
  </sheetData>
  <sheetProtection/>
  <autoFilter ref="A2:AU2"/>
  <mergeCells count="1">
    <mergeCell ref="A1:N1"/>
  </mergeCells>
  <conditionalFormatting sqref="D3:E13 D39:E49">
    <cfRule type="expression" priority="6" dxfId="0" stopIfTrue="1">
      <formula>$C3:$C28&gt;6</formula>
    </cfRule>
  </conditionalFormatting>
  <conditionalFormatting sqref="B39:F42 D40:F49 C41:C49 B42:B49">
    <cfRule type="expression" priority="5" dxfId="0" stopIfTrue="1">
      <formula>$C39:$C91&gt;6</formula>
    </cfRule>
  </conditionalFormatting>
  <conditionalFormatting sqref="B3:F10 B39:F42 D40:F49 C41:C49 B42:B49">
    <cfRule type="expression" priority="2" dxfId="0" stopIfTrue="1">
      <formula>$C3:$C31&gt;6</formula>
    </cfRule>
  </conditionalFormatting>
  <conditionalFormatting sqref="A3:F3 B4:F28 B29:E31 C29:E32 B31:B32 A5 B40:C42 A7 A9 A11 A13 A15 A17 A19 A21 A23 A25 A27 A29 A31 A33:C39 A41 A43 F28:F49 D3:E49 C41:C49 B42:B49 A45 A47 A49">
    <cfRule type="expression" priority="1" dxfId="0" stopIfTrue="1">
      <formula>$C3:$C54&gt;6</formula>
    </cfRule>
  </conditionalFormatting>
  <conditionalFormatting sqref="D14:E49">
    <cfRule type="expression" priority="9" dxfId="0" stopIfTrue="1">
      <formula>$C14:$C38&gt;6</formula>
    </cfRule>
  </conditionalFormatting>
  <conditionalFormatting sqref="B11:F28 B29:E31 C29:E32 B31:B32 B33:C42 F28:F49 E31:E49 D32:D49 C41:C49 B42:B49">
    <cfRule type="expression" priority="20" dxfId="0" stopIfTrue="1">
      <formula>$C11:$C38&gt;6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2019-11-05T10:03:43Z</dcterms:modified>
  <cp:category/>
  <cp:version/>
  <cp:contentType/>
  <cp:contentStatus/>
</cp:coreProperties>
</file>