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55 " sheetId="1" r:id="rId1"/>
  </sheets>
  <definedNames>
    <definedName name="_xlnm._FilterDatabase" localSheetId="0" hidden="1">'M55 '!$A$2:$AT$2</definedName>
    <definedName name="_xlnm.Print_Titles" localSheetId="0">'M55 '!$2:$2</definedName>
  </definedNames>
  <calcPr fullCalcOnLoad="1"/>
</workbook>
</file>

<file path=xl/sharedStrings.xml><?xml version="1.0" encoding="utf-8"?>
<sst xmlns="http://schemas.openxmlformats.org/spreadsheetml/2006/main" count="143" uniqueCount="126">
  <si>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</si>
  <si>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</si>
  <si>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</si>
  <si>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</si>
  <si>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</si>
  <si>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</si>
  <si>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</si>
  <si>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</si>
  <si>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</si>
  <si>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</si>
  <si>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</si>
  <si>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</si>
  <si>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</si>
  <si>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</si>
  <si>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</si>
  <si>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</si>
  <si>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</si>
  <si>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</si>
  <si>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</si>
  <si>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</si>
  <si>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</si>
  <si>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</si>
  <si>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</si>
  <si>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</si>
  <si>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</si>
  <si>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</si>
  <si>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</si>
  <si>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</si>
  <si>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</si>
  <si>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</si>
  <si>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</si>
  <si>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</si>
  <si>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</si>
  <si>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</si>
  <si>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</si>
  <si>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</si>
  <si>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</si>
  <si>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</si>
  <si>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</si>
  <si>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</si>
  <si>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Bongard</t>
  </si>
  <si>
    <t>Andreas</t>
  </si>
  <si>
    <t>Reetz</t>
  </si>
  <si>
    <t>Wilfried</t>
  </si>
  <si>
    <t>Gillrath</t>
  </si>
  <si>
    <t>Gerd</t>
  </si>
  <si>
    <t>Gert</t>
  </si>
  <si>
    <t>Kremer</t>
  </si>
  <si>
    <t>Hub</t>
  </si>
  <si>
    <t>Bedra</t>
  </si>
  <si>
    <t>Axel</t>
  </si>
  <si>
    <t>LG Stolberg</t>
  </si>
  <si>
    <t>Peter</t>
  </si>
  <si>
    <t>Lauftreff Inde Hahn</t>
  </si>
  <si>
    <t>Stijf</t>
  </si>
  <si>
    <t>Johan</t>
  </si>
  <si>
    <t xml:space="preserve">  14 BESTE</t>
  </si>
  <si>
    <t>Nideggen-Abenden</t>
  </si>
  <si>
    <t>Günther</t>
  </si>
  <si>
    <t>Wijnands</t>
  </si>
  <si>
    <t>Uellendall</t>
  </si>
  <si>
    <t>Claus</t>
  </si>
  <si>
    <t>Männer: 55 bis 59 Jahre alt  (Jg. 1964 bis 1958)</t>
  </si>
  <si>
    <t>Steffens</t>
  </si>
  <si>
    <t>Feilen</t>
  </si>
  <si>
    <t>Heinz</t>
  </si>
  <si>
    <t>Marathon-Club Eschweiler</t>
  </si>
  <si>
    <t>Ant</t>
  </si>
  <si>
    <t>Wolfgang</t>
  </si>
  <si>
    <t>Pütz</t>
  </si>
  <si>
    <t>1960</t>
  </si>
  <si>
    <t>1963</t>
  </si>
  <si>
    <t>1964</t>
  </si>
  <si>
    <t>*Landgraaf</t>
  </si>
  <si>
    <t>1961</t>
  </si>
  <si>
    <t>Heinen</t>
  </si>
  <si>
    <t>Winni</t>
  </si>
  <si>
    <t>Bullrun110</t>
  </si>
  <si>
    <t>DJK Jung Siegfried Herzogenrath</t>
  </si>
  <si>
    <t>*Nettersheim</t>
  </si>
  <si>
    <t>IAC Düren</t>
  </si>
  <si>
    <t>Finken</t>
  </si>
  <si>
    <t>Ralph</t>
  </si>
  <si>
    <t>Team Erdinger Alkoholfrei</t>
  </si>
  <si>
    <t>De Meutter</t>
  </si>
  <si>
    <t>Guy</t>
  </si>
  <si>
    <t>*Übach-Palenberg</t>
  </si>
  <si>
    <t>Duda</t>
  </si>
  <si>
    <t>*Mönchengladbach</t>
  </si>
  <si>
    <t>Lürken</t>
  </si>
  <si>
    <t xml:space="preserve"> Franz-Josef</t>
  </si>
  <si>
    <t>SV Germania Dürwiß</t>
  </si>
  <si>
    <t>Recker</t>
  </si>
  <si>
    <t xml:space="preserve"> Marcel</t>
  </si>
  <si>
    <t>LAC EUPEN</t>
  </si>
  <si>
    <t>Förster</t>
  </si>
  <si>
    <t xml:space="preserve"> Heinz-Georg</t>
  </si>
  <si>
    <t>TV-Höfen</t>
  </si>
  <si>
    <t>Breuer</t>
  </si>
  <si>
    <t xml:space="preserve"> Gottfried</t>
  </si>
  <si>
    <t>FC Germania Vossenack</t>
  </si>
  <si>
    <t>Jumpertz</t>
  </si>
  <si>
    <t xml:space="preserve"> Udo</t>
  </si>
  <si>
    <t xml:space="preserve"> Burkhard</t>
  </si>
  <si>
    <t>Kindel</t>
  </si>
  <si>
    <t xml:space="preserve"> Norbert</t>
  </si>
  <si>
    <t>Trautmann</t>
  </si>
  <si>
    <t>Brander SV Tri Team</t>
  </si>
  <si>
    <t>Rosewich</t>
  </si>
  <si>
    <t>Joachim</t>
  </si>
  <si>
    <t>Arndt</t>
  </si>
  <si>
    <t>Rolf</t>
  </si>
  <si>
    <t>Manfred</t>
  </si>
  <si>
    <t>SV Kalterherberg</t>
  </si>
  <si>
    <t>TUS Jahn Hilfahrt</t>
  </si>
  <si>
    <t>Moll</t>
  </si>
  <si>
    <t xml:space="preserve"> Hans</t>
  </si>
  <si>
    <t>Schickel</t>
  </si>
  <si>
    <t xml:space="preserve"> Sven</t>
  </si>
  <si>
    <t>DJK Jung SIegfried Herzoegnrath</t>
  </si>
  <si>
    <t>Huppertz</t>
  </si>
  <si>
    <t>Horst</t>
  </si>
  <si>
    <t>LG Huskies</t>
  </si>
  <si>
    <t>Meyer</t>
  </si>
  <si>
    <t>Hans-Leo</t>
  </si>
  <si>
    <t>GJK Gillrath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</si>
</sst>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0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10"/>
      <name val="Segoe UI"/>
      <family val="2"/>
    </font>
    <font>
      <b/>
      <sz val="10"/>
      <name val="Segoe UI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0" fillId="0" borderId="10" xfId="0" applyFont="1" applyFill="1" applyBorder="1" applyAlignment="1">
      <alignment vertical="center"/>
    </xf>
    <xf numFmtId="0" fontId="48" fillId="0" borderId="10" xfId="0" applyFont="1" applyBorder="1" applyAlignment="1">
      <alignment/>
    </xf>
    <xf numFmtId="14" fontId="48" fillId="0" borderId="10" xfId="0" applyNumberFormat="1" applyFont="1" applyBorder="1" applyAlignment="1">
      <alignment horizontal="right"/>
    </xf>
    <xf numFmtId="0" fontId="0" fillId="0" borderId="10" xfId="0" applyBorder="1" applyAlignment="1" quotePrefix="1">
      <alignment/>
    </xf>
    <xf numFmtId="0" fontId="8" fillId="0" borderId="10" xfId="0" applyFont="1" applyBorder="1" applyAlignment="1">
      <alignment/>
    </xf>
    <xf numFmtId="165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 quotePrefix="1">
      <alignment/>
    </xf>
    <xf numFmtId="0" fontId="49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2" fillId="0" borderId="10" xfId="0" applyFont="1" applyFill="1" applyBorder="1" applyAlignment="1">
      <alignment vertical="center"/>
    </xf>
    <xf numFmtId="0" fontId="49" fillId="0" borderId="10" xfId="0" applyFont="1" applyBorder="1" applyAlignment="1" quotePrefix="1">
      <alignment/>
    </xf>
    <xf numFmtId="0" fontId="6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0389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0389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0389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0389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0389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0389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0389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0389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0389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0389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0389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0389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0389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0389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0389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0389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0389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0389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0389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0389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0389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152400</xdr:colOff>
      <xdr:row>35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70389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68"/>
  <sheetViews>
    <sheetView showGridLines="0" tabSelected="1" zoomScalePageLayoutView="0" workbookViewId="0" topLeftCell="A1">
      <pane xSplit="10" ySplit="2" topLeftCell="K2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H29" sqref="H29"/>
    </sheetView>
  </sheetViews>
  <sheetFormatPr defaultColWidth="11.421875" defaultRowHeight="12.75"/>
  <cols>
    <col min="1" max="1" width="4.28125" style="3" customWidth="1"/>
    <col min="2" max="2" width="4.7109375" style="3" customWidth="1"/>
    <col min="3" max="3" width="5.7109375" style="3" customWidth="1"/>
    <col min="4" max="5" width="4.7109375" style="3" customWidth="1"/>
    <col min="6" max="6" width="4.7109375" style="12" customWidth="1"/>
    <col min="7" max="8" width="12.140625" style="23" customWidth="1"/>
    <col min="9" max="9" width="5.8515625" style="17" customWidth="1"/>
    <col min="10" max="10" width="20.7109375" style="3" customWidth="1"/>
    <col min="11" max="45" width="3.28125" style="3" customWidth="1"/>
    <col min="46" max="47" width="3.00390625" style="3" bestFit="1" customWidth="1"/>
    <col min="48" max="48" width="3.7109375" style="3" customWidth="1"/>
    <col min="49" max="16384" width="11.421875" style="3" customWidth="1"/>
  </cols>
  <sheetData>
    <row r="1" spans="1:47" ht="15">
      <c r="A1" s="40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46" s="1" customFormat="1" ht="96" customHeight="1">
      <c r="A2" s="5" t="s">
        <v>8</v>
      </c>
      <c r="B2" s="6" t="s">
        <v>7</v>
      </c>
      <c r="C2" s="7" t="s">
        <v>6</v>
      </c>
      <c r="D2" s="7" t="s">
        <v>56</v>
      </c>
      <c r="E2" s="7" t="s">
        <v>5</v>
      </c>
      <c r="F2" s="8" t="s">
        <v>4</v>
      </c>
      <c r="G2" s="9" t="s">
        <v>3</v>
      </c>
      <c r="H2" s="9" t="s">
        <v>2</v>
      </c>
      <c r="I2" s="10" t="s">
        <v>1</v>
      </c>
      <c r="J2" s="9" t="s">
        <v>0</v>
      </c>
      <c r="K2" s="24" t="s">
        <v>44</v>
      </c>
      <c r="L2" s="24" t="s">
        <v>32</v>
      </c>
      <c r="M2" s="11" t="s">
        <v>15</v>
      </c>
      <c r="N2" s="11" t="s">
        <v>14</v>
      </c>
      <c r="O2" s="25" t="s">
        <v>16</v>
      </c>
      <c r="P2" s="11" t="s">
        <v>17</v>
      </c>
      <c r="Q2" s="11" t="s">
        <v>18</v>
      </c>
      <c r="R2" s="25" t="s">
        <v>33</v>
      </c>
      <c r="S2" s="11" t="s">
        <v>9</v>
      </c>
      <c r="T2" s="11" t="s">
        <v>10</v>
      </c>
      <c r="U2" s="11" t="s">
        <v>19</v>
      </c>
      <c r="V2" s="25" t="s">
        <v>20</v>
      </c>
      <c r="W2" s="11" t="s">
        <v>12</v>
      </c>
      <c r="X2" s="11" t="s">
        <v>113</v>
      </c>
      <c r="Y2" s="11" t="s">
        <v>34</v>
      </c>
      <c r="Z2" s="11" t="s">
        <v>30</v>
      </c>
      <c r="AA2" s="11" t="s">
        <v>35</v>
      </c>
      <c r="AB2" s="11" t="s">
        <v>21</v>
      </c>
      <c r="AC2" s="11" t="s">
        <v>13</v>
      </c>
      <c r="AD2" s="11" t="s">
        <v>36</v>
      </c>
      <c r="AE2" s="11" t="s">
        <v>22</v>
      </c>
      <c r="AF2" s="25" t="s">
        <v>37</v>
      </c>
      <c r="AG2" s="25" t="s">
        <v>11</v>
      </c>
      <c r="AH2" s="25" t="s">
        <v>38</v>
      </c>
      <c r="AI2" s="11" t="s">
        <v>33</v>
      </c>
      <c r="AJ2" s="11" t="s">
        <v>23</v>
      </c>
      <c r="AK2" s="11" t="s">
        <v>24</v>
      </c>
      <c r="AL2" s="11" t="s">
        <v>39</v>
      </c>
      <c r="AM2" s="11" t="s">
        <v>57</v>
      </c>
      <c r="AN2" s="11" t="s">
        <v>25</v>
      </c>
      <c r="AO2" s="11" t="s">
        <v>114</v>
      </c>
      <c r="AP2" s="11" t="s">
        <v>29</v>
      </c>
      <c r="AQ2" s="11" t="s">
        <v>31</v>
      </c>
      <c r="AR2" s="11" t="s">
        <v>26</v>
      </c>
      <c r="AS2" s="11" t="s">
        <v>27</v>
      </c>
      <c r="AT2" s="11" t="s">
        <v>28</v>
      </c>
    </row>
    <row r="3" spans="1:48" s="1" customFormat="1" ht="13.5" customHeight="1">
      <c r="A3" s="38">
        <v>1</v>
      </c>
      <c r="B3" s="2">
        <f aca="true" t="shared" si="0" ref="B3:B35">SUM(K3:AV3)</f>
        <v>1285</v>
      </c>
      <c r="C3" s="15">
        <f aca="true" t="shared" si="1" ref="C3:C35">COUNT(K3:AV3)</f>
        <v>26</v>
      </c>
      <c r="D3" s="15">
        <f aca="true" t="shared" si="2" ref="D3:D35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</f>
        <v>700</v>
      </c>
      <c r="E3" s="15">
        <f aca="true" t="shared" si="3" ref="E3:E35">IF(COUNT(K3:AV3)&lt;19,IF(COUNT(K3:AV3)&gt;13,(COUNT(K3:AV3)-14),0)*20,100)</f>
        <v>100</v>
      </c>
      <c r="F3" s="16">
        <f aca="true" t="shared" si="4" ref="F3:F35">D3+E3</f>
        <v>800</v>
      </c>
      <c r="G3" s="13" t="s">
        <v>58</v>
      </c>
      <c r="H3" s="20" t="s">
        <v>52</v>
      </c>
      <c r="I3" s="20">
        <v>1960</v>
      </c>
      <c r="J3" s="32" t="s">
        <v>80</v>
      </c>
      <c r="K3" s="13">
        <v>47</v>
      </c>
      <c r="L3" s="3"/>
      <c r="M3" s="3">
        <v>49</v>
      </c>
      <c r="N3" s="3">
        <v>46</v>
      </c>
      <c r="O3" s="3"/>
      <c r="P3" s="3"/>
      <c r="Q3" s="3">
        <v>50</v>
      </c>
      <c r="R3" s="3"/>
      <c r="S3" s="14">
        <v>50</v>
      </c>
      <c r="T3" s="3">
        <v>50</v>
      </c>
      <c r="U3" s="3">
        <v>49</v>
      </c>
      <c r="V3" s="3">
        <v>49</v>
      </c>
      <c r="W3" s="3">
        <v>50</v>
      </c>
      <c r="X3" s="3">
        <v>49</v>
      </c>
      <c r="Y3" s="3">
        <v>50</v>
      </c>
      <c r="Z3" s="3"/>
      <c r="AA3" s="3">
        <v>50</v>
      </c>
      <c r="AB3" s="3">
        <v>50</v>
      </c>
      <c r="AC3" s="3">
        <v>49</v>
      </c>
      <c r="AD3" s="3">
        <v>50</v>
      </c>
      <c r="AE3" s="3">
        <v>49</v>
      </c>
      <c r="AF3" s="3">
        <v>50</v>
      </c>
      <c r="AG3" s="3">
        <v>50</v>
      </c>
      <c r="AH3" s="3">
        <v>50</v>
      </c>
      <c r="AI3" s="3"/>
      <c r="AJ3" s="3">
        <v>48</v>
      </c>
      <c r="AK3" s="3">
        <v>50</v>
      </c>
      <c r="AL3" s="3">
        <v>50</v>
      </c>
      <c r="AM3" s="3">
        <v>50</v>
      </c>
      <c r="AN3" s="3"/>
      <c r="AO3" s="3">
        <v>50</v>
      </c>
      <c r="AP3" s="3">
        <v>50</v>
      </c>
      <c r="AQ3" s="3">
        <v>50</v>
      </c>
      <c r="AR3" s="3"/>
      <c r="AS3" s="3"/>
      <c r="AT3" s="3"/>
      <c r="AU3" s="4"/>
      <c r="AV3" s="2"/>
    </row>
    <row r="4" spans="1:48" s="1" customFormat="1" ht="13.5" customHeight="1">
      <c r="A4" s="38">
        <v>2</v>
      </c>
      <c r="B4" s="3">
        <f t="shared" si="0"/>
        <v>924</v>
      </c>
      <c r="C4" s="15">
        <f t="shared" si="1"/>
        <v>19</v>
      </c>
      <c r="D4" s="15">
        <f t="shared" si="2"/>
        <v>690</v>
      </c>
      <c r="E4" s="15">
        <f t="shared" si="3"/>
        <v>100</v>
      </c>
      <c r="F4" s="16">
        <f t="shared" si="4"/>
        <v>790</v>
      </c>
      <c r="G4" s="13" t="s">
        <v>60</v>
      </c>
      <c r="H4" s="20" t="s">
        <v>61</v>
      </c>
      <c r="I4" s="20">
        <v>1964</v>
      </c>
      <c r="J4" s="20" t="s">
        <v>53</v>
      </c>
      <c r="K4" s="3">
        <v>48</v>
      </c>
      <c r="L4" s="3">
        <v>49</v>
      </c>
      <c r="M4" s="14">
        <v>48</v>
      </c>
      <c r="N4" s="3">
        <v>47</v>
      </c>
      <c r="O4" s="3"/>
      <c r="P4" s="3"/>
      <c r="Q4" s="14">
        <v>48</v>
      </c>
      <c r="R4" s="14">
        <v>44</v>
      </c>
      <c r="S4" s="3"/>
      <c r="T4" s="14">
        <v>50</v>
      </c>
      <c r="U4" s="3"/>
      <c r="V4" s="14">
        <v>47</v>
      </c>
      <c r="W4" s="14">
        <v>49</v>
      </c>
      <c r="X4" s="3">
        <v>50</v>
      </c>
      <c r="Y4" s="3"/>
      <c r="Z4" s="14">
        <v>50</v>
      </c>
      <c r="AA4" s="3"/>
      <c r="AB4" s="14">
        <v>49</v>
      </c>
      <c r="AC4" s="3"/>
      <c r="AD4" s="14">
        <v>49</v>
      </c>
      <c r="AE4" s="3"/>
      <c r="AF4" s="3"/>
      <c r="AG4" s="3"/>
      <c r="AH4" s="3"/>
      <c r="AI4" s="3"/>
      <c r="AJ4" s="3"/>
      <c r="AK4" s="3"/>
      <c r="AL4" s="3"/>
      <c r="AM4" s="3">
        <v>49</v>
      </c>
      <c r="AN4" s="3">
        <v>50</v>
      </c>
      <c r="AO4" s="3"/>
      <c r="AP4" s="3">
        <v>49</v>
      </c>
      <c r="AQ4" s="14">
        <v>49</v>
      </c>
      <c r="AR4" s="14"/>
      <c r="AS4" s="14">
        <v>50</v>
      </c>
      <c r="AT4" s="3">
        <v>49</v>
      </c>
      <c r="AU4" s="4"/>
      <c r="AV4" s="2"/>
    </row>
    <row r="5" spans="1:48" s="1" customFormat="1" ht="13.5" customHeight="1">
      <c r="A5" s="38">
        <v>3</v>
      </c>
      <c r="B5" s="3">
        <f t="shared" si="0"/>
        <v>1300</v>
      </c>
      <c r="C5" s="15">
        <f t="shared" si="1"/>
        <v>27</v>
      </c>
      <c r="D5" s="15">
        <f t="shared" si="2"/>
        <v>688</v>
      </c>
      <c r="E5" s="15">
        <f t="shared" si="3"/>
        <v>100</v>
      </c>
      <c r="F5" s="16">
        <f t="shared" si="4"/>
        <v>788</v>
      </c>
      <c r="G5" s="13" t="s">
        <v>40</v>
      </c>
      <c r="H5" s="20" t="s">
        <v>46</v>
      </c>
      <c r="I5" s="20">
        <v>1962</v>
      </c>
      <c r="J5" s="20" t="s">
        <v>13</v>
      </c>
      <c r="K5" s="3">
        <v>47</v>
      </c>
      <c r="L5" s="21">
        <v>48</v>
      </c>
      <c r="M5" s="3">
        <v>48</v>
      </c>
      <c r="N5" s="14">
        <v>47</v>
      </c>
      <c r="O5" s="3">
        <v>47</v>
      </c>
      <c r="P5" s="3">
        <v>50</v>
      </c>
      <c r="Q5" s="3">
        <v>46</v>
      </c>
      <c r="R5" s="3">
        <v>49</v>
      </c>
      <c r="S5" s="14">
        <v>50</v>
      </c>
      <c r="T5" s="3">
        <v>48</v>
      </c>
      <c r="U5" s="3">
        <v>48</v>
      </c>
      <c r="V5" s="14">
        <v>45</v>
      </c>
      <c r="W5" s="14">
        <v>48</v>
      </c>
      <c r="X5" s="3"/>
      <c r="Y5" s="3"/>
      <c r="Z5" s="3"/>
      <c r="AA5" s="3"/>
      <c r="AB5" s="3"/>
      <c r="AC5" s="14">
        <v>50</v>
      </c>
      <c r="AD5" s="3">
        <v>49</v>
      </c>
      <c r="AE5" s="14">
        <v>50</v>
      </c>
      <c r="AF5" s="14">
        <v>49</v>
      </c>
      <c r="AG5" s="3">
        <v>48</v>
      </c>
      <c r="AH5" s="3"/>
      <c r="AI5" s="3"/>
      <c r="AJ5" s="3">
        <v>47</v>
      </c>
      <c r="AK5" s="3">
        <v>49</v>
      </c>
      <c r="AL5" s="3">
        <v>49</v>
      </c>
      <c r="AM5" s="14">
        <v>49</v>
      </c>
      <c r="AN5" s="3">
        <v>49</v>
      </c>
      <c r="AO5" s="3">
        <v>49</v>
      </c>
      <c r="AP5" s="3">
        <v>47</v>
      </c>
      <c r="AQ5" s="3"/>
      <c r="AR5" s="3"/>
      <c r="AS5" s="3">
        <v>46</v>
      </c>
      <c r="AT5" s="3">
        <v>48</v>
      </c>
      <c r="AU5" s="4"/>
      <c r="AV5" s="2"/>
    </row>
    <row r="6" spans="1:48" s="1" customFormat="1" ht="13.5" customHeight="1">
      <c r="A6" s="38">
        <v>4</v>
      </c>
      <c r="B6" s="2">
        <f t="shared" si="0"/>
        <v>1397</v>
      </c>
      <c r="C6" s="15">
        <f t="shared" si="1"/>
        <v>29</v>
      </c>
      <c r="D6" s="15">
        <f t="shared" si="2"/>
        <v>687</v>
      </c>
      <c r="E6" s="15">
        <f t="shared" si="3"/>
        <v>100</v>
      </c>
      <c r="F6" s="16">
        <f t="shared" si="4"/>
        <v>787</v>
      </c>
      <c r="G6" s="33" t="s">
        <v>95</v>
      </c>
      <c r="H6" s="20" t="s">
        <v>96</v>
      </c>
      <c r="I6" s="20">
        <v>1961</v>
      </c>
      <c r="J6" s="20" t="s">
        <v>97</v>
      </c>
      <c r="K6" s="3"/>
      <c r="L6" s="3"/>
      <c r="M6" s="3"/>
      <c r="N6" s="3">
        <v>45</v>
      </c>
      <c r="O6" s="3"/>
      <c r="P6" s="3">
        <v>49</v>
      </c>
      <c r="Q6" s="3">
        <v>47</v>
      </c>
      <c r="R6" s="3">
        <v>50</v>
      </c>
      <c r="S6" s="3">
        <v>49</v>
      </c>
      <c r="T6" s="3">
        <v>49</v>
      </c>
      <c r="U6" s="3"/>
      <c r="V6" s="3">
        <v>48</v>
      </c>
      <c r="W6" s="3">
        <v>49</v>
      </c>
      <c r="X6" s="3">
        <v>48</v>
      </c>
      <c r="Y6" s="3">
        <v>48</v>
      </c>
      <c r="Z6" s="3">
        <v>50</v>
      </c>
      <c r="AA6" s="3">
        <v>49</v>
      </c>
      <c r="AB6" s="3">
        <v>49</v>
      </c>
      <c r="AC6" s="3">
        <v>48</v>
      </c>
      <c r="AD6" s="3">
        <v>48</v>
      </c>
      <c r="AE6" s="3">
        <v>48</v>
      </c>
      <c r="AF6" s="3">
        <v>49</v>
      </c>
      <c r="AG6" s="3">
        <v>49</v>
      </c>
      <c r="AH6" s="3">
        <v>48</v>
      </c>
      <c r="AI6" s="3">
        <v>48</v>
      </c>
      <c r="AJ6" s="3">
        <v>44</v>
      </c>
      <c r="AK6" s="14">
        <v>47</v>
      </c>
      <c r="AL6" s="3"/>
      <c r="AM6" s="14">
        <v>48</v>
      </c>
      <c r="AN6" s="3">
        <v>49</v>
      </c>
      <c r="AO6" s="3"/>
      <c r="AP6" s="14">
        <v>47</v>
      </c>
      <c r="AQ6" s="3">
        <v>48</v>
      </c>
      <c r="AR6" s="3">
        <v>50</v>
      </c>
      <c r="AS6" s="3">
        <v>48</v>
      </c>
      <c r="AT6" s="3">
        <v>48</v>
      </c>
      <c r="AU6" s="4"/>
      <c r="AV6" s="15"/>
    </row>
    <row r="7" spans="1:48" s="1" customFormat="1" ht="13.5" customHeight="1">
      <c r="A7" s="38">
        <v>5</v>
      </c>
      <c r="B7" s="2">
        <f t="shared" si="0"/>
        <v>1219</v>
      </c>
      <c r="C7" s="15">
        <f t="shared" si="1"/>
        <v>26</v>
      </c>
      <c r="D7" s="15">
        <f t="shared" si="2"/>
        <v>677</v>
      </c>
      <c r="E7" s="15">
        <f t="shared" si="3"/>
        <v>100</v>
      </c>
      <c r="F7" s="16">
        <f t="shared" si="4"/>
        <v>777</v>
      </c>
      <c r="G7" s="33" t="s">
        <v>98</v>
      </c>
      <c r="H7" s="20" t="s">
        <v>99</v>
      </c>
      <c r="I7" s="20">
        <v>1961</v>
      </c>
      <c r="J7" s="20" t="s">
        <v>100</v>
      </c>
      <c r="K7" s="3"/>
      <c r="L7" s="3"/>
      <c r="M7" s="14"/>
      <c r="N7" s="3">
        <v>39</v>
      </c>
      <c r="O7" s="3"/>
      <c r="P7" s="14">
        <v>43</v>
      </c>
      <c r="Q7" s="14">
        <v>47</v>
      </c>
      <c r="R7" s="3">
        <v>47</v>
      </c>
      <c r="S7" s="3">
        <v>48</v>
      </c>
      <c r="T7" s="14">
        <v>46</v>
      </c>
      <c r="U7" s="14">
        <v>47</v>
      </c>
      <c r="V7" s="3">
        <v>46</v>
      </c>
      <c r="W7" s="14">
        <v>47</v>
      </c>
      <c r="X7" s="14">
        <v>49</v>
      </c>
      <c r="Y7" s="3">
        <v>46</v>
      </c>
      <c r="Z7" s="3"/>
      <c r="AA7" s="3"/>
      <c r="AB7" s="14">
        <v>48</v>
      </c>
      <c r="AC7" s="14">
        <v>49</v>
      </c>
      <c r="AD7" s="14">
        <v>48</v>
      </c>
      <c r="AE7" s="3"/>
      <c r="AF7" s="3"/>
      <c r="AG7" s="3">
        <v>47</v>
      </c>
      <c r="AH7" s="14">
        <v>50</v>
      </c>
      <c r="AI7" s="3">
        <v>47</v>
      </c>
      <c r="AJ7" s="3">
        <v>41</v>
      </c>
      <c r="AK7" s="3">
        <v>48</v>
      </c>
      <c r="AL7" s="14">
        <v>47</v>
      </c>
      <c r="AM7" s="3"/>
      <c r="AN7" s="3">
        <v>47</v>
      </c>
      <c r="AO7" s="14">
        <v>50</v>
      </c>
      <c r="AP7" s="14">
        <v>50</v>
      </c>
      <c r="AQ7" s="3"/>
      <c r="AR7" s="3">
        <v>49</v>
      </c>
      <c r="AS7" s="14">
        <v>46</v>
      </c>
      <c r="AT7" s="3">
        <v>47</v>
      </c>
      <c r="AU7" s="4"/>
      <c r="AV7" s="2"/>
    </row>
    <row r="8" spans="1:48" s="1" customFormat="1" ht="13.5" customHeight="1">
      <c r="A8" s="38">
        <v>6</v>
      </c>
      <c r="B8" s="3">
        <f t="shared" si="0"/>
        <v>1539</v>
      </c>
      <c r="C8" s="15">
        <f t="shared" si="1"/>
        <v>33</v>
      </c>
      <c r="D8" s="15">
        <f t="shared" si="2"/>
        <v>671</v>
      </c>
      <c r="E8" s="15">
        <f t="shared" si="3"/>
        <v>100</v>
      </c>
      <c r="F8" s="16">
        <f t="shared" si="4"/>
        <v>771</v>
      </c>
      <c r="G8" s="13" t="s">
        <v>47</v>
      </c>
      <c r="H8" s="20" t="s">
        <v>45</v>
      </c>
      <c r="I8" s="20">
        <v>1963</v>
      </c>
      <c r="J8" s="20" t="s">
        <v>27</v>
      </c>
      <c r="K8" s="3">
        <v>46</v>
      </c>
      <c r="L8" s="3">
        <v>46</v>
      </c>
      <c r="M8" s="3">
        <v>47</v>
      </c>
      <c r="N8" s="3">
        <v>42</v>
      </c>
      <c r="O8" s="3"/>
      <c r="P8" s="3">
        <v>48</v>
      </c>
      <c r="Q8" s="14">
        <v>45</v>
      </c>
      <c r="R8" s="3"/>
      <c r="S8" s="14">
        <v>49</v>
      </c>
      <c r="T8" s="3">
        <v>47</v>
      </c>
      <c r="U8" s="14">
        <v>45</v>
      </c>
      <c r="V8" s="3">
        <v>47</v>
      </c>
      <c r="W8" s="3">
        <v>48</v>
      </c>
      <c r="X8" s="3">
        <v>47</v>
      </c>
      <c r="Y8" s="3">
        <v>47</v>
      </c>
      <c r="Z8" s="3">
        <v>49</v>
      </c>
      <c r="AA8" s="14">
        <v>50</v>
      </c>
      <c r="AB8" s="3"/>
      <c r="AC8" s="3">
        <v>47</v>
      </c>
      <c r="AD8" s="3">
        <v>46</v>
      </c>
      <c r="AE8" s="14">
        <v>48</v>
      </c>
      <c r="AF8" s="3">
        <v>47</v>
      </c>
      <c r="AG8" s="3">
        <v>46</v>
      </c>
      <c r="AH8" s="3">
        <v>47</v>
      </c>
      <c r="AI8" s="3">
        <v>46</v>
      </c>
      <c r="AJ8" s="3">
        <v>40</v>
      </c>
      <c r="AK8" s="3">
        <v>47</v>
      </c>
      <c r="AL8" s="3">
        <v>47</v>
      </c>
      <c r="AM8" s="3">
        <v>48</v>
      </c>
      <c r="AN8" s="3">
        <v>48</v>
      </c>
      <c r="AO8" s="3">
        <v>47</v>
      </c>
      <c r="AP8" s="3">
        <v>46</v>
      </c>
      <c r="AQ8" s="21">
        <v>48</v>
      </c>
      <c r="AR8" s="3">
        <v>47</v>
      </c>
      <c r="AS8" s="21">
        <v>45</v>
      </c>
      <c r="AT8" s="3">
        <v>46</v>
      </c>
      <c r="AU8" s="4"/>
      <c r="AV8" s="2"/>
    </row>
    <row r="9" spans="1:48" s="1" customFormat="1" ht="13.5" customHeight="1">
      <c r="A9" s="38">
        <v>7</v>
      </c>
      <c r="B9" s="2">
        <f t="shared" si="0"/>
        <v>1006</v>
      </c>
      <c r="C9" s="15">
        <f t="shared" si="1"/>
        <v>23</v>
      </c>
      <c r="D9" s="15">
        <f t="shared" si="2"/>
        <v>647</v>
      </c>
      <c r="E9" s="15">
        <f t="shared" si="3"/>
        <v>100</v>
      </c>
      <c r="F9" s="16">
        <f t="shared" si="4"/>
        <v>747</v>
      </c>
      <c r="G9" s="33" t="s">
        <v>69</v>
      </c>
      <c r="H9" s="20" t="s">
        <v>103</v>
      </c>
      <c r="I9" s="20">
        <v>1963</v>
      </c>
      <c r="J9" s="20" t="s">
        <v>91</v>
      </c>
      <c r="K9" s="3"/>
      <c r="L9" s="21">
        <v>45</v>
      </c>
      <c r="M9" s="3"/>
      <c r="N9" s="3">
        <v>37</v>
      </c>
      <c r="O9" s="3"/>
      <c r="P9" s="3"/>
      <c r="Q9" s="3">
        <v>42</v>
      </c>
      <c r="R9" s="3"/>
      <c r="S9" s="14">
        <v>45</v>
      </c>
      <c r="T9" s="3"/>
      <c r="U9" s="3">
        <v>47</v>
      </c>
      <c r="V9" s="14">
        <v>36</v>
      </c>
      <c r="W9" s="3">
        <v>47</v>
      </c>
      <c r="X9" s="3">
        <v>46</v>
      </c>
      <c r="Y9" s="3">
        <v>44</v>
      </c>
      <c r="Z9" s="3"/>
      <c r="AA9" s="14">
        <v>49</v>
      </c>
      <c r="AB9" s="3"/>
      <c r="AC9" s="3"/>
      <c r="AD9" s="3"/>
      <c r="AE9" s="3">
        <v>46</v>
      </c>
      <c r="AF9" s="3"/>
      <c r="AG9" s="3">
        <v>45</v>
      </c>
      <c r="AH9" s="14">
        <v>49</v>
      </c>
      <c r="AI9" s="3">
        <v>45</v>
      </c>
      <c r="AJ9" s="3">
        <v>37</v>
      </c>
      <c r="AK9" s="14">
        <v>40</v>
      </c>
      <c r="AL9" s="14">
        <v>42</v>
      </c>
      <c r="AM9" s="14">
        <v>44</v>
      </c>
      <c r="AN9" s="3">
        <v>46</v>
      </c>
      <c r="AO9" s="14">
        <v>47</v>
      </c>
      <c r="AP9" s="3"/>
      <c r="AQ9" s="14">
        <v>46</v>
      </c>
      <c r="AR9" s="3">
        <v>44</v>
      </c>
      <c r="AS9" s="14">
        <v>37</v>
      </c>
      <c r="AT9" s="3"/>
      <c r="AU9" s="4"/>
      <c r="AV9" s="2"/>
    </row>
    <row r="10" spans="1:48" s="1" customFormat="1" ht="13.5" customHeight="1">
      <c r="A10" s="38">
        <v>8</v>
      </c>
      <c r="B10" s="2">
        <f t="shared" si="0"/>
        <v>806</v>
      </c>
      <c r="C10" s="15">
        <f t="shared" si="1"/>
        <v>19</v>
      </c>
      <c r="D10" s="15">
        <f t="shared" si="2"/>
        <v>635</v>
      </c>
      <c r="E10" s="15">
        <f t="shared" si="3"/>
        <v>100</v>
      </c>
      <c r="F10" s="16">
        <f t="shared" si="4"/>
        <v>735</v>
      </c>
      <c r="G10" s="13" t="s">
        <v>49</v>
      </c>
      <c r="H10" s="20" t="s">
        <v>50</v>
      </c>
      <c r="I10" s="20">
        <v>1963</v>
      </c>
      <c r="J10" s="20" t="s">
        <v>51</v>
      </c>
      <c r="K10" s="14">
        <v>42</v>
      </c>
      <c r="L10" s="3"/>
      <c r="M10" s="3">
        <v>45</v>
      </c>
      <c r="N10" s="3">
        <v>34</v>
      </c>
      <c r="O10" s="3"/>
      <c r="P10" s="3">
        <v>27</v>
      </c>
      <c r="Q10" s="14">
        <v>43</v>
      </c>
      <c r="R10" s="3"/>
      <c r="S10" s="3"/>
      <c r="T10" s="3"/>
      <c r="U10" s="3"/>
      <c r="V10" s="14">
        <v>34</v>
      </c>
      <c r="W10" s="3"/>
      <c r="X10" s="3"/>
      <c r="Y10" s="14"/>
      <c r="Z10" s="14"/>
      <c r="AA10" s="3"/>
      <c r="AB10" s="14"/>
      <c r="AC10" s="14"/>
      <c r="AD10" s="14"/>
      <c r="AE10" s="14"/>
      <c r="AF10" s="3"/>
      <c r="AG10" s="3"/>
      <c r="AH10" s="14">
        <v>47</v>
      </c>
      <c r="AI10" s="14">
        <v>40</v>
      </c>
      <c r="AJ10" s="3">
        <v>36</v>
      </c>
      <c r="AK10" s="3">
        <v>45</v>
      </c>
      <c r="AL10" s="14">
        <v>44</v>
      </c>
      <c r="AM10" s="14">
        <v>43</v>
      </c>
      <c r="AN10" s="3">
        <v>46</v>
      </c>
      <c r="AO10" s="14">
        <v>48</v>
      </c>
      <c r="AP10" s="14">
        <v>49</v>
      </c>
      <c r="AQ10" s="14">
        <v>47</v>
      </c>
      <c r="AR10" s="14">
        <v>48</v>
      </c>
      <c r="AS10" s="14">
        <v>41</v>
      </c>
      <c r="AT10" s="3">
        <v>47</v>
      </c>
      <c r="AU10" s="4"/>
      <c r="AV10" s="2"/>
    </row>
    <row r="11" spans="1:48" s="1" customFormat="1" ht="13.5" customHeight="1">
      <c r="A11" s="38">
        <v>9</v>
      </c>
      <c r="B11" s="2">
        <f t="shared" si="0"/>
        <v>1067</v>
      </c>
      <c r="C11" s="15">
        <f t="shared" si="1"/>
        <v>26</v>
      </c>
      <c r="D11" s="15">
        <f t="shared" si="2"/>
        <v>634</v>
      </c>
      <c r="E11" s="15">
        <f t="shared" si="3"/>
        <v>100</v>
      </c>
      <c r="F11" s="16">
        <f t="shared" si="4"/>
        <v>734</v>
      </c>
      <c r="G11" s="34" t="s">
        <v>63</v>
      </c>
      <c r="H11" s="29" t="s">
        <v>45</v>
      </c>
      <c r="I11" s="29" t="s">
        <v>71</v>
      </c>
      <c r="J11" s="29" t="s">
        <v>80</v>
      </c>
      <c r="K11" s="3"/>
      <c r="L11" s="3">
        <v>40</v>
      </c>
      <c r="M11" s="21">
        <v>36</v>
      </c>
      <c r="N11" s="14">
        <v>41</v>
      </c>
      <c r="O11" s="3">
        <v>33</v>
      </c>
      <c r="P11" s="14">
        <v>22</v>
      </c>
      <c r="Q11" s="14">
        <v>42</v>
      </c>
      <c r="R11" s="14">
        <v>26</v>
      </c>
      <c r="S11" s="3">
        <v>47</v>
      </c>
      <c r="T11" s="3"/>
      <c r="U11" s="3"/>
      <c r="V11" s="14">
        <v>28</v>
      </c>
      <c r="W11" s="3">
        <v>45</v>
      </c>
      <c r="X11" s="3"/>
      <c r="Y11" s="3"/>
      <c r="Z11" s="3"/>
      <c r="AA11" s="14">
        <v>47</v>
      </c>
      <c r="AB11" s="3">
        <v>46</v>
      </c>
      <c r="AC11" s="14">
        <v>45</v>
      </c>
      <c r="AD11" s="14">
        <v>46</v>
      </c>
      <c r="AE11" s="3">
        <v>44</v>
      </c>
      <c r="AF11" s="14">
        <v>47</v>
      </c>
      <c r="AG11" s="3">
        <v>44</v>
      </c>
      <c r="AH11" s="3">
        <v>44</v>
      </c>
      <c r="AI11" s="3">
        <v>44</v>
      </c>
      <c r="AJ11" s="3"/>
      <c r="AK11" s="3"/>
      <c r="AL11" s="3">
        <v>45</v>
      </c>
      <c r="AM11" s="3"/>
      <c r="AN11" s="3">
        <v>44</v>
      </c>
      <c r="AO11" s="14">
        <v>46</v>
      </c>
      <c r="AP11" s="14">
        <v>44</v>
      </c>
      <c r="AQ11" s="3"/>
      <c r="AR11" s="3">
        <v>43</v>
      </c>
      <c r="AS11" s="14">
        <v>35</v>
      </c>
      <c r="AT11" s="3">
        <v>43</v>
      </c>
      <c r="AU11" s="4"/>
      <c r="AV11" s="2"/>
    </row>
    <row r="12" spans="1:48" s="1" customFormat="1" ht="13.5" customHeight="1">
      <c r="A12" s="38">
        <v>10</v>
      </c>
      <c r="B12" s="2">
        <f t="shared" si="0"/>
        <v>687</v>
      </c>
      <c r="C12" s="15">
        <f t="shared" si="1"/>
        <v>17</v>
      </c>
      <c r="D12" s="15">
        <f t="shared" si="2"/>
        <v>596</v>
      </c>
      <c r="E12" s="15">
        <f t="shared" si="3"/>
        <v>60</v>
      </c>
      <c r="F12" s="16">
        <f t="shared" si="4"/>
        <v>656</v>
      </c>
      <c r="G12" s="33" t="s">
        <v>120</v>
      </c>
      <c r="H12" s="20" t="s">
        <v>121</v>
      </c>
      <c r="I12" s="20">
        <v>1963</v>
      </c>
      <c r="J12" s="20" t="s">
        <v>122</v>
      </c>
      <c r="K12" s="3"/>
      <c r="L12" s="3"/>
      <c r="M12" s="3"/>
      <c r="N12" s="3"/>
      <c r="O12" s="3"/>
      <c r="P12" s="3"/>
      <c r="Q12" s="3"/>
      <c r="R12" s="3"/>
      <c r="S12" s="14">
        <v>42</v>
      </c>
      <c r="T12" s="3"/>
      <c r="U12" s="3"/>
      <c r="V12" s="14">
        <v>29</v>
      </c>
      <c r="W12" s="14">
        <v>41</v>
      </c>
      <c r="X12" s="14">
        <v>47</v>
      </c>
      <c r="Y12" s="3">
        <v>41</v>
      </c>
      <c r="Z12" s="3"/>
      <c r="AA12" s="3"/>
      <c r="AB12" s="3"/>
      <c r="AC12" s="3"/>
      <c r="AD12" s="14">
        <v>47</v>
      </c>
      <c r="AE12" s="14">
        <v>44</v>
      </c>
      <c r="AF12" s="3"/>
      <c r="AG12" s="14">
        <v>32</v>
      </c>
      <c r="AH12" s="14">
        <v>45</v>
      </c>
      <c r="AI12" s="3"/>
      <c r="AJ12" s="3">
        <v>30</v>
      </c>
      <c r="AK12" s="14">
        <v>39</v>
      </c>
      <c r="AL12" s="14">
        <v>41</v>
      </c>
      <c r="AM12" s="14">
        <v>41</v>
      </c>
      <c r="AN12" s="3">
        <v>44</v>
      </c>
      <c r="AO12" s="3"/>
      <c r="AP12" s="14">
        <v>45</v>
      </c>
      <c r="AQ12" s="3"/>
      <c r="AR12" s="3"/>
      <c r="AS12" s="14">
        <v>38</v>
      </c>
      <c r="AT12" s="3">
        <v>41</v>
      </c>
      <c r="AU12" s="4"/>
      <c r="AV12" s="2"/>
    </row>
    <row r="13" spans="1:48" s="1" customFormat="1" ht="13.5" customHeight="1">
      <c r="A13" s="38">
        <v>11</v>
      </c>
      <c r="B13" s="2">
        <f t="shared" si="0"/>
        <v>635</v>
      </c>
      <c r="C13" s="15">
        <f t="shared" si="1"/>
        <v>15</v>
      </c>
      <c r="D13" s="15">
        <f t="shared" si="2"/>
        <v>604</v>
      </c>
      <c r="E13" s="15">
        <f t="shared" si="3"/>
        <v>20</v>
      </c>
      <c r="F13" s="16">
        <f t="shared" si="4"/>
        <v>624</v>
      </c>
      <c r="G13" s="36" t="s">
        <v>110</v>
      </c>
      <c r="H13" s="30" t="s">
        <v>111</v>
      </c>
      <c r="I13" s="18">
        <v>1960</v>
      </c>
      <c r="J13" s="31"/>
      <c r="K13" s="3"/>
      <c r="L13" s="3"/>
      <c r="M13" s="3"/>
      <c r="N13" s="3"/>
      <c r="O13" s="3"/>
      <c r="P13" s="3">
        <v>44</v>
      </c>
      <c r="Q13" s="3"/>
      <c r="R13" s="3"/>
      <c r="S13" s="14">
        <v>43</v>
      </c>
      <c r="T13" s="14">
        <v>38</v>
      </c>
      <c r="U13" s="14">
        <v>38</v>
      </c>
      <c r="V13" s="14">
        <v>31</v>
      </c>
      <c r="W13" s="3"/>
      <c r="X13" s="3"/>
      <c r="Y13" s="3"/>
      <c r="Z13" s="3">
        <v>47</v>
      </c>
      <c r="AA13" s="3">
        <v>47</v>
      </c>
      <c r="AB13" s="3">
        <v>47</v>
      </c>
      <c r="AC13" s="14">
        <v>46</v>
      </c>
      <c r="AD13" s="3"/>
      <c r="AE13" s="14">
        <v>46</v>
      </c>
      <c r="AF13" s="3"/>
      <c r="AG13" s="14">
        <v>37</v>
      </c>
      <c r="AH13" s="3">
        <v>45</v>
      </c>
      <c r="AI13" s="3"/>
      <c r="AJ13" s="3"/>
      <c r="AK13" s="3"/>
      <c r="AL13" s="3"/>
      <c r="AM13" s="3"/>
      <c r="AN13" s="3"/>
      <c r="AO13" s="3"/>
      <c r="AP13" s="3"/>
      <c r="AQ13" s="3">
        <v>45</v>
      </c>
      <c r="AR13" s="3">
        <v>42</v>
      </c>
      <c r="AS13" s="14">
        <v>39</v>
      </c>
      <c r="AT13" s="3"/>
      <c r="AU13" s="4"/>
      <c r="AV13" s="2"/>
    </row>
    <row r="14" spans="1:44" ht="25.5">
      <c r="A14" s="38">
        <v>12</v>
      </c>
      <c r="B14" s="2">
        <f t="shared" si="0"/>
        <v>624</v>
      </c>
      <c r="C14" s="15">
        <f t="shared" si="1"/>
        <v>14</v>
      </c>
      <c r="D14" s="15">
        <f t="shared" si="2"/>
        <v>624</v>
      </c>
      <c r="E14" s="15">
        <f t="shared" si="3"/>
        <v>0</v>
      </c>
      <c r="F14" s="16">
        <f t="shared" si="4"/>
        <v>624</v>
      </c>
      <c r="G14" s="33" t="s">
        <v>117</v>
      </c>
      <c r="H14" s="20" t="s">
        <v>118</v>
      </c>
      <c r="I14" s="20">
        <v>1964</v>
      </c>
      <c r="J14" s="20" t="s">
        <v>119</v>
      </c>
      <c r="Q14" s="3">
        <v>40</v>
      </c>
      <c r="R14" s="3">
        <v>46</v>
      </c>
      <c r="X14" s="3">
        <v>45</v>
      </c>
      <c r="Y14" s="3">
        <v>43</v>
      </c>
      <c r="Z14" s="3">
        <v>48</v>
      </c>
      <c r="AA14" s="14">
        <v>48</v>
      </c>
      <c r="AB14" s="3">
        <v>48</v>
      </c>
      <c r="AC14" s="14">
        <v>47</v>
      </c>
      <c r="AE14" s="3">
        <v>45</v>
      </c>
      <c r="AF14" s="3">
        <v>45</v>
      </c>
      <c r="AJ14" s="3">
        <v>34</v>
      </c>
      <c r="AN14" s="3">
        <v>45</v>
      </c>
      <c r="AO14" s="3">
        <v>45</v>
      </c>
      <c r="AR14" s="3">
        <v>45</v>
      </c>
    </row>
    <row r="15" spans="1:45" ht="12.75">
      <c r="A15" s="38">
        <v>13</v>
      </c>
      <c r="B15" s="2">
        <f t="shared" si="0"/>
        <v>583</v>
      </c>
      <c r="C15" s="15">
        <f t="shared" si="1"/>
        <v>14</v>
      </c>
      <c r="D15" s="15">
        <f t="shared" si="2"/>
        <v>583</v>
      </c>
      <c r="E15" s="15">
        <f t="shared" si="3"/>
        <v>0</v>
      </c>
      <c r="F15" s="16">
        <f t="shared" si="4"/>
        <v>583</v>
      </c>
      <c r="G15" s="33" t="s">
        <v>101</v>
      </c>
      <c r="H15" s="20" t="s">
        <v>102</v>
      </c>
      <c r="I15" s="20">
        <v>1961</v>
      </c>
      <c r="J15" s="20" t="s">
        <v>91</v>
      </c>
      <c r="K15" s="14"/>
      <c r="M15" s="4"/>
      <c r="N15" s="3">
        <v>38</v>
      </c>
      <c r="P15" s="14">
        <v>36</v>
      </c>
      <c r="S15" s="14">
        <v>46</v>
      </c>
      <c r="T15" s="14">
        <v>43</v>
      </c>
      <c r="U15" s="14">
        <v>43</v>
      </c>
      <c r="V15" s="14">
        <v>39</v>
      </c>
      <c r="Y15" s="14">
        <v>43</v>
      </c>
      <c r="AC15" s="21">
        <v>48</v>
      </c>
      <c r="AD15" s="21">
        <v>48</v>
      </c>
      <c r="AG15" s="14"/>
      <c r="AH15" s="14"/>
      <c r="AJ15" s="3">
        <v>19</v>
      </c>
      <c r="AK15" s="3">
        <v>44</v>
      </c>
      <c r="AL15" s="14">
        <v>46</v>
      </c>
      <c r="AM15" s="14"/>
      <c r="AN15" s="14">
        <v>47</v>
      </c>
      <c r="AS15" s="3">
        <v>43</v>
      </c>
    </row>
    <row r="16" spans="1:44" ht="14.25">
      <c r="A16" s="38">
        <v>14</v>
      </c>
      <c r="B16" s="2">
        <f t="shared" si="0"/>
        <v>535</v>
      </c>
      <c r="C16" s="15">
        <f t="shared" si="1"/>
        <v>12</v>
      </c>
      <c r="D16" s="15">
        <f t="shared" si="2"/>
        <v>535</v>
      </c>
      <c r="E16" s="15">
        <f t="shared" si="3"/>
        <v>0</v>
      </c>
      <c r="F16" s="16">
        <f t="shared" si="4"/>
        <v>535</v>
      </c>
      <c r="G16" s="36" t="s">
        <v>108</v>
      </c>
      <c r="H16" s="30" t="s">
        <v>109</v>
      </c>
      <c r="I16" s="18">
        <v>1964</v>
      </c>
      <c r="J16" s="31" t="s">
        <v>100</v>
      </c>
      <c r="P16" s="14">
        <v>34</v>
      </c>
      <c r="S16" s="14">
        <v>48</v>
      </c>
      <c r="V16" s="14">
        <v>37</v>
      </c>
      <c r="W16" s="14">
        <v>44</v>
      </c>
      <c r="X16" s="14">
        <v>48</v>
      </c>
      <c r="Y16" s="3">
        <v>44</v>
      </c>
      <c r="Z16" s="14">
        <v>49</v>
      </c>
      <c r="AB16" s="14">
        <v>47</v>
      </c>
      <c r="AE16" s="14">
        <v>47</v>
      </c>
      <c r="AM16" s="14">
        <v>46</v>
      </c>
      <c r="AN16" s="3">
        <v>45</v>
      </c>
      <c r="AR16" s="3">
        <v>46</v>
      </c>
    </row>
    <row r="17" spans="1:46" ht="12.75">
      <c r="A17" s="38">
        <v>15</v>
      </c>
      <c r="B17" s="2">
        <f t="shared" si="0"/>
        <v>358</v>
      </c>
      <c r="C17" s="15">
        <f t="shared" si="1"/>
        <v>10</v>
      </c>
      <c r="D17" s="15">
        <f t="shared" si="2"/>
        <v>358</v>
      </c>
      <c r="E17" s="15">
        <f t="shared" si="3"/>
        <v>0</v>
      </c>
      <c r="F17" s="16">
        <f t="shared" si="4"/>
        <v>358</v>
      </c>
      <c r="G17" s="29" t="s">
        <v>87</v>
      </c>
      <c r="H17" s="29" t="s">
        <v>41</v>
      </c>
      <c r="I17" s="29" t="s">
        <v>72</v>
      </c>
      <c r="J17" s="29" t="s">
        <v>88</v>
      </c>
      <c r="M17" s="14">
        <v>23</v>
      </c>
      <c r="N17" s="3">
        <v>29</v>
      </c>
      <c r="O17" s="3">
        <v>30</v>
      </c>
      <c r="T17" s="14">
        <v>39</v>
      </c>
      <c r="U17" s="14">
        <v>35</v>
      </c>
      <c r="AP17" s="14">
        <v>43</v>
      </c>
      <c r="AQ17" s="3">
        <v>44</v>
      </c>
      <c r="AR17" s="3">
        <v>41</v>
      </c>
      <c r="AS17" s="14">
        <v>32</v>
      </c>
      <c r="AT17" s="3">
        <v>42</v>
      </c>
    </row>
    <row r="18" spans="1:45" ht="12.75">
      <c r="A18" s="38"/>
      <c r="B18" s="2"/>
      <c r="C18" s="15"/>
      <c r="D18" s="15"/>
      <c r="E18" s="15"/>
      <c r="F18" s="16"/>
      <c r="G18" s="29"/>
      <c r="H18" s="29"/>
      <c r="I18" s="29"/>
      <c r="J18" s="29"/>
      <c r="M18" s="14"/>
      <c r="T18" s="14"/>
      <c r="U18" s="14"/>
      <c r="AP18" s="14"/>
      <c r="AS18" s="14"/>
    </row>
    <row r="19" spans="1:45" ht="12.75">
      <c r="A19" s="38"/>
      <c r="B19" s="2"/>
      <c r="C19" s="15"/>
      <c r="D19" s="15"/>
      <c r="E19" s="15"/>
      <c r="F19" s="16"/>
      <c r="G19" s="29"/>
      <c r="H19" s="29"/>
      <c r="I19" s="29"/>
      <c r="J19" s="29"/>
      <c r="M19" s="14"/>
      <c r="T19" s="14"/>
      <c r="U19" s="14"/>
      <c r="AP19" s="14"/>
      <c r="AS19" s="14"/>
    </row>
    <row r="20" spans="1:45" ht="12.75">
      <c r="A20" s="38"/>
      <c r="B20" s="2"/>
      <c r="C20" s="15"/>
      <c r="D20" s="15"/>
      <c r="E20" s="15"/>
      <c r="F20" s="16"/>
      <c r="G20" s="29"/>
      <c r="H20" s="29"/>
      <c r="I20" s="29"/>
      <c r="J20" s="29"/>
      <c r="M20" s="14"/>
      <c r="T20" s="14"/>
      <c r="U20" s="14"/>
      <c r="AP20" s="14"/>
      <c r="AS20" s="14"/>
    </row>
    <row r="21" spans="1:45" ht="12.75">
      <c r="A21" s="26"/>
      <c r="B21" s="2">
        <f t="shared" si="0"/>
        <v>358</v>
      </c>
      <c r="C21" s="15">
        <f t="shared" si="1"/>
        <v>8</v>
      </c>
      <c r="D21" s="15">
        <f t="shared" si="2"/>
        <v>358</v>
      </c>
      <c r="E21" s="15">
        <f t="shared" si="3"/>
        <v>0</v>
      </c>
      <c r="F21" s="16">
        <f t="shared" si="4"/>
        <v>358</v>
      </c>
      <c r="G21" s="29" t="s">
        <v>54</v>
      </c>
      <c r="H21" s="29" t="s">
        <v>55</v>
      </c>
      <c r="I21" s="29" t="s">
        <v>74</v>
      </c>
      <c r="J21" s="29" t="s">
        <v>79</v>
      </c>
      <c r="K21" s="14">
        <v>44</v>
      </c>
      <c r="M21" s="21">
        <v>39</v>
      </c>
      <c r="AE21" s="14">
        <v>49</v>
      </c>
      <c r="AG21" s="14">
        <v>43</v>
      </c>
      <c r="AK21" s="14">
        <v>44</v>
      </c>
      <c r="AO21" s="21">
        <v>50</v>
      </c>
      <c r="AP21" s="14">
        <v>48</v>
      </c>
      <c r="AS21" s="21">
        <v>41</v>
      </c>
    </row>
    <row r="22" spans="1:45" ht="12.75">
      <c r="A22" s="26"/>
      <c r="B22" s="2">
        <f t="shared" si="0"/>
        <v>319</v>
      </c>
      <c r="C22" s="15">
        <f t="shared" si="1"/>
        <v>7</v>
      </c>
      <c r="D22" s="15">
        <f t="shared" si="2"/>
        <v>319</v>
      </c>
      <c r="E22" s="15">
        <f t="shared" si="3"/>
        <v>0</v>
      </c>
      <c r="F22" s="16">
        <f t="shared" si="4"/>
        <v>319</v>
      </c>
      <c r="G22" s="29" t="s">
        <v>75</v>
      </c>
      <c r="H22" s="29" t="s">
        <v>76</v>
      </c>
      <c r="I22" s="29" t="s">
        <v>70</v>
      </c>
      <c r="J22" s="29" t="s">
        <v>77</v>
      </c>
      <c r="M22" s="21">
        <v>42</v>
      </c>
      <c r="N22" s="14">
        <v>46</v>
      </c>
      <c r="V22" s="14">
        <v>44</v>
      </c>
      <c r="AF22" s="3">
        <v>48</v>
      </c>
      <c r="AJ22" s="3">
        <v>43</v>
      </c>
      <c r="AN22" s="3">
        <v>48</v>
      </c>
      <c r="AS22" s="14">
        <v>48</v>
      </c>
    </row>
    <row r="23" spans="1:46" ht="12.75">
      <c r="A23" s="26"/>
      <c r="B23" s="2">
        <f t="shared" si="0"/>
        <v>298</v>
      </c>
      <c r="C23" s="15">
        <f t="shared" si="1"/>
        <v>6</v>
      </c>
      <c r="D23" s="15">
        <f t="shared" si="2"/>
        <v>298</v>
      </c>
      <c r="E23" s="15">
        <f t="shared" si="3"/>
        <v>0</v>
      </c>
      <c r="F23" s="16">
        <f t="shared" si="4"/>
        <v>298</v>
      </c>
      <c r="G23" s="20" t="s">
        <v>89</v>
      </c>
      <c r="H23" s="20" t="s">
        <v>90</v>
      </c>
      <c r="I23" s="20">
        <v>1964</v>
      </c>
      <c r="J23" s="20" t="s">
        <v>91</v>
      </c>
      <c r="L23" s="14"/>
      <c r="N23" s="3">
        <v>50</v>
      </c>
      <c r="V23" s="3">
        <v>50</v>
      </c>
      <c r="Y23" s="3">
        <v>49</v>
      </c>
      <c r="AN23" s="3">
        <v>50</v>
      </c>
      <c r="AS23" s="14">
        <v>49</v>
      </c>
      <c r="AT23" s="3">
        <v>50</v>
      </c>
    </row>
    <row r="24" spans="1:35" ht="12.75">
      <c r="A24" s="26"/>
      <c r="B24" s="2">
        <f t="shared" si="0"/>
        <v>296</v>
      </c>
      <c r="C24" s="15">
        <f t="shared" si="1"/>
        <v>6</v>
      </c>
      <c r="D24" s="15">
        <f t="shared" si="2"/>
        <v>296</v>
      </c>
      <c r="E24" s="15">
        <f t="shared" si="3"/>
        <v>0</v>
      </c>
      <c r="F24" s="16">
        <f t="shared" si="4"/>
        <v>296</v>
      </c>
      <c r="G24" s="20" t="s">
        <v>115</v>
      </c>
      <c r="H24" s="20" t="s">
        <v>116</v>
      </c>
      <c r="I24" s="20">
        <v>1960</v>
      </c>
      <c r="J24" s="20"/>
      <c r="Q24" s="3">
        <v>49</v>
      </c>
      <c r="T24" s="14">
        <v>48</v>
      </c>
      <c r="Y24" s="3">
        <v>49</v>
      </c>
      <c r="AC24" s="3">
        <v>50</v>
      </c>
      <c r="AE24" s="3">
        <v>50</v>
      </c>
      <c r="AI24" s="3">
        <v>50</v>
      </c>
    </row>
    <row r="25" spans="1:45" ht="12.75">
      <c r="A25" s="26"/>
      <c r="B25" s="2">
        <f t="shared" si="0"/>
        <v>289</v>
      </c>
      <c r="C25" s="15">
        <f t="shared" si="1"/>
        <v>6</v>
      </c>
      <c r="D25" s="15">
        <f t="shared" si="2"/>
        <v>289</v>
      </c>
      <c r="E25" s="15">
        <f t="shared" si="3"/>
        <v>0</v>
      </c>
      <c r="F25" s="16">
        <f t="shared" si="4"/>
        <v>289</v>
      </c>
      <c r="G25" s="18" t="s">
        <v>64</v>
      </c>
      <c r="H25" s="27" t="s">
        <v>65</v>
      </c>
      <c r="I25" s="28">
        <v>22707</v>
      </c>
      <c r="J25" s="27" t="s">
        <v>66</v>
      </c>
      <c r="L25" s="14">
        <v>50</v>
      </c>
      <c r="N25" s="14">
        <v>49</v>
      </c>
      <c r="Q25" s="14">
        <v>50</v>
      </c>
      <c r="V25" s="14">
        <v>48</v>
      </c>
      <c r="AJ25" s="3">
        <v>50</v>
      </c>
      <c r="AS25" s="21">
        <v>42</v>
      </c>
    </row>
    <row r="26" spans="1:43" ht="12.75">
      <c r="A26" s="26"/>
      <c r="B26" s="2">
        <f t="shared" si="0"/>
        <v>270</v>
      </c>
      <c r="C26" s="15">
        <f t="shared" si="1"/>
        <v>6</v>
      </c>
      <c r="D26" s="15">
        <f t="shared" si="2"/>
        <v>270</v>
      </c>
      <c r="E26" s="15">
        <f t="shared" si="3"/>
        <v>0</v>
      </c>
      <c r="F26" s="16">
        <f t="shared" si="4"/>
        <v>270</v>
      </c>
      <c r="G26" s="18" t="s">
        <v>106</v>
      </c>
      <c r="H26" s="20" t="s">
        <v>41</v>
      </c>
      <c r="I26" s="20">
        <v>1962</v>
      </c>
      <c r="J26" s="20" t="s">
        <v>107</v>
      </c>
      <c r="P26" s="14">
        <v>39</v>
      </c>
      <c r="V26" s="14">
        <v>46</v>
      </c>
      <c r="W26" s="14"/>
      <c r="Y26" s="3">
        <v>48</v>
      </c>
      <c r="AC26" s="3">
        <v>40</v>
      </c>
      <c r="AG26" s="14">
        <v>47</v>
      </c>
      <c r="AQ26" s="14">
        <v>50</v>
      </c>
    </row>
    <row r="27" spans="1:39" ht="12.75">
      <c r="A27" s="26"/>
      <c r="B27" s="2">
        <f t="shared" si="0"/>
        <v>247</v>
      </c>
      <c r="C27" s="15">
        <f t="shared" si="1"/>
        <v>5</v>
      </c>
      <c r="D27" s="15">
        <f t="shared" si="2"/>
        <v>247</v>
      </c>
      <c r="E27" s="15">
        <f t="shared" si="3"/>
        <v>0</v>
      </c>
      <c r="F27" s="16">
        <f t="shared" si="4"/>
        <v>247</v>
      </c>
      <c r="G27" s="20" t="s">
        <v>92</v>
      </c>
      <c r="H27" s="20" t="s">
        <v>93</v>
      </c>
      <c r="I27" s="20">
        <v>1961</v>
      </c>
      <c r="J27" s="20" t="s">
        <v>94</v>
      </c>
      <c r="N27" s="3">
        <v>48</v>
      </c>
      <c r="U27" s="14">
        <v>49</v>
      </c>
      <c r="AB27" s="14">
        <v>50</v>
      </c>
      <c r="AF27" s="14">
        <v>50</v>
      </c>
      <c r="AM27" s="14">
        <v>50</v>
      </c>
    </row>
    <row r="28" spans="1:45" ht="12.75">
      <c r="A28" s="26"/>
      <c r="B28" s="2">
        <f t="shared" si="0"/>
        <v>242</v>
      </c>
      <c r="C28" s="15">
        <f t="shared" si="1"/>
        <v>5</v>
      </c>
      <c r="D28" s="15">
        <f t="shared" si="2"/>
        <v>242</v>
      </c>
      <c r="E28" s="15">
        <f t="shared" si="3"/>
        <v>0</v>
      </c>
      <c r="F28" s="16">
        <f t="shared" si="4"/>
        <v>242</v>
      </c>
      <c r="G28" s="29" t="s">
        <v>81</v>
      </c>
      <c r="H28" s="29" t="s">
        <v>82</v>
      </c>
      <c r="I28" s="29" t="s">
        <v>74</v>
      </c>
      <c r="J28" s="29" t="s">
        <v>83</v>
      </c>
      <c r="M28" s="14">
        <v>47</v>
      </c>
      <c r="Q28" s="3">
        <v>48</v>
      </c>
      <c r="AH28" s="3">
        <v>49</v>
      </c>
      <c r="AQ28" s="3">
        <v>49</v>
      </c>
      <c r="AS28" s="3">
        <v>49</v>
      </c>
    </row>
    <row r="29" spans="1:43" ht="12.75">
      <c r="A29" s="26"/>
      <c r="B29" s="2">
        <f t="shared" si="0"/>
        <v>235</v>
      </c>
      <c r="C29" s="15">
        <f t="shared" si="1"/>
        <v>5</v>
      </c>
      <c r="D29" s="15">
        <f t="shared" si="2"/>
        <v>235</v>
      </c>
      <c r="E29" s="15">
        <f t="shared" si="3"/>
        <v>0</v>
      </c>
      <c r="F29" s="16">
        <f t="shared" si="4"/>
        <v>235</v>
      </c>
      <c r="G29" s="29" t="s">
        <v>59</v>
      </c>
      <c r="H29" s="29" t="s">
        <v>48</v>
      </c>
      <c r="I29" s="29" t="s">
        <v>72</v>
      </c>
      <c r="J29" s="29" t="s">
        <v>73</v>
      </c>
      <c r="K29" s="14">
        <v>46</v>
      </c>
      <c r="L29" s="21"/>
      <c r="M29" s="21">
        <v>46</v>
      </c>
      <c r="N29" s="14">
        <v>48</v>
      </c>
      <c r="AL29" s="21">
        <v>46</v>
      </c>
      <c r="AQ29" s="21">
        <v>49</v>
      </c>
    </row>
    <row r="30" spans="1:46" ht="12.75">
      <c r="A30" s="26"/>
      <c r="B30" s="2">
        <f t="shared" si="0"/>
        <v>177</v>
      </c>
      <c r="C30" s="15">
        <f t="shared" si="1"/>
        <v>4</v>
      </c>
      <c r="D30" s="15">
        <f t="shared" si="2"/>
        <v>177</v>
      </c>
      <c r="E30" s="15">
        <f t="shared" si="3"/>
        <v>0</v>
      </c>
      <c r="F30" s="16">
        <f t="shared" si="4"/>
        <v>177</v>
      </c>
      <c r="G30" s="29" t="s">
        <v>67</v>
      </c>
      <c r="H30" s="29" t="s">
        <v>68</v>
      </c>
      <c r="I30" s="29" t="s">
        <v>71</v>
      </c>
      <c r="J30" s="29" t="s">
        <v>78</v>
      </c>
      <c r="L30" s="14">
        <v>48</v>
      </c>
      <c r="M30" s="21">
        <v>41</v>
      </c>
      <c r="AS30" s="21">
        <v>43</v>
      </c>
      <c r="AT30" s="3">
        <v>45</v>
      </c>
    </row>
    <row r="31" spans="1:45" ht="12.75">
      <c r="A31" s="26"/>
      <c r="B31" s="2">
        <f t="shared" si="0"/>
        <v>177</v>
      </c>
      <c r="C31" s="15">
        <f t="shared" si="1"/>
        <v>4</v>
      </c>
      <c r="D31" s="15">
        <f t="shared" si="2"/>
        <v>177</v>
      </c>
      <c r="E31" s="15">
        <f t="shared" si="3"/>
        <v>0</v>
      </c>
      <c r="F31" s="16">
        <f t="shared" si="4"/>
        <v>177</v>
      </c>
      <c r="G31" s="35" t="s">
        <v>123</v>
      </c>
      <c r="H31" s="20" t="s">
        <v>124</v>
      </c>
      <c r="I31" s="20">
        <v>1963</v>
      </c>
      <c r="J31" s="20" t="s">
        <v>125</v>
      </c>
      <c r="AK31" s="14"/>
      <c r="AL31" s="14"/>
      <c r="AM31" s="14"/>
      <c r="AO31" s="3">
        <v>46</v>
      </c>
      <c r="AP31" s="3">
        <v>44</v>
      </c>
      <c r="AQ31" s="14">
        <v>48</v>
      </c>
      <c r="AS31" s="3">
        <v>39</v>
      </c>
    </row>
    <row r="32" spans="1:22" ht="12.75">
      <c r="A32" s="26"/>
      <c r="B32" s="2">
        <f t="shared" si="0"/>
        <v>171</v>
      </c>
      <c r="C32" s="15">
        <f t="shared" si="1"/>
        <v>4</v>
      </c>
      <c r="D32" s="15">
        <f t="shared" si="2"/>
        <v>171</v>
      </c>
      <c r="E32" s="15">
        <f t="shared" si="3"/>
        <v>0</v>
      </c>
      <c r="F32" s="16">
        <f t="shared" si="4"/>
        <v>171</v>
      </c>
      <c r="G32" s="29" t="s">
        <v>84</v>
      </c>
      <c r="H32" s="29" t="s">
        <v>85</v>
      </c>
      <c r="I32" s="29" t="s">
        <v>72</v>
      </c>
      <c r="J32" s="29" t="s">
        <v>86</v>
      </c>
      <c r="M32" s="14">
        <v>41</v>
      </c>
      <c r="N32" s="3">
        <v>40</v>
      </c>
      <c r="S32" s="14">
        <v>47</v>
      </c>
      <c r="V32" s="14">
        <v>43</v>
      </c>
    </row>
    <row r="33" spans="1:20" ht="12.75">
      <c r="A33" s="26"/>
      <c r="B33" s="2">
        <f t="shared" si="0"/>
        <v>161</v>
      </c>
      <c r="C33" s="15">
        <f t="shared" si="1"/>
        <v>4</v>
      </c>
      <c r="D33" s="15">
        <f t="shared" si="2"/>
        <v>161</v>
      </c>
      <c r="E33" s="15">
        <f t="shared" si="3"/>
        <v>0</v>
      </c>
      <c r="F33" s="16">
        <f t="shared" si="4"/>
        <v>161</v>
      </c>
      <c r="G33" s="20" t="s">
        <v>104</v>
      </c>
      <c r="H33" s="20" t="s">
        <v>105</v>
      </c>
      <c r="I33" s="20">
        <v>1963</v>
      </c>
      <c r="J33" s="20" t="s">
        <v>53</v>
      </c>
      <c r="N33" s="3">
        <v>33</v>
      </c>
      <c r="P33" s="3">
        <v>42</v>
      </c>
      <c r="S33" s="14">
        <v>44</v>
      </c>
      <c r="T33" s="14">
        <v>42</v>
      </c>
    </row>
    <row r="34" spans="1:45" ht="12.75">
      <c r="A34" s="26"/>
      <c r="B34" s="2">
        <f t="shared" si="0"/>
        <v>153</v>
      </c>
      <c r="C34" s="15">
        <f t="shared" si="1"/>
        <v>4</v>
      </c>
      <c r="D34" s="15">
        <f t="shared" si="2"/>
        <v>153</v>
      </c>
      <c r="E34" s="15">
        <f t="shared" si="3"/>
        <v>0</v>
      </c>
      <c r="F34" s="16">
        <f t="shared" si="4"/>
        <v>153</v>
      </c>
      <c r="G34" s="18" t="s">
        <v>42</v>
      </c>
      <c r="H34" s="20" t="s">
        <v>43</v>
      </c>
      <c r="I34" s="20">
        <v>1961</v>
      </c>
      <c r="J34" s="20" t="s">
        <v>31</v>
      </c>
      <c r="K34" s="13">
        <v>41</v>
      </c>
      <c r="L34" s="4"/>
      <c r="M34" s="13">
        <v>32</v>
      </c>
      <c r="N34" s="13"/>
      <c r="O34" s="13"/>
      <c r="P34" s="13"/>
      <c r="Q34" s="13"/>
      <c r="R34" s="13"/>
      <c r="S34" s="13"/>
      <c r="T34" s="13"/>
      <c r="U34" s="13"/>
      <c r="V34" s="13">
        <v>32</v>
      </c>
      <c r="W34" s="13"/>
      <c r="X34" s="13"/>
      <c r="Y34" s="13"/>
      <c r="Z34" s="4"/>
      <c r="AA34" s="4"/>
      <c r="AB34" s="4"/>
      <c r="AC34" s="4"/>
      <c r="AD34" s="22"/>
      <c r="AE34" s="13"/>
      <c r="AF34" s="4"/>
      <c r="AG34" s="4"/>
      <c r="AH34" s="4"/>
      <c r="AI34" s="4"/>
      <c r="AJ34" s="4"/>
      <c r="AK34" s="13">
        <v>48</v>
      </c>
      <c r="AL34" s="4"/>
      <c r="AM34" s="13"/>
      <c r="AN34" s="13"/>
      <c r="AO34" s="13"/>
      <c r="AP34" s="22"/>
      <c r="AQ34" s="4"/>
      <c r="AR34" s="22"/>
      <c r="AS34" s="4"/>
    </row>
    <row r="35" spans="1:33" ht="12.75">
      <c r="A35" s="26"/>
      <c r="B35" s="2">
        <f t="shared" si="0"/>
        <v>144</v>
      </c>
      <c r="C35" s="15">
        <f t="shared" si="1"/>
        <v>4</v>
      </c>
      <c r="D35" s="15">
        <f t="shared" si="2"/>
        <v>144</v>
      </c>
      <c r="E35" s="15">
        <f t="shared" si="3"/>
        <v>0</v>
      </c>
      <c r="F35" s="16">
        <f t="shared" si="4"/>
        <v>144</v>
      </c>
      <c r="G35" s="18" t="s">
        <v>95</v>
      </c>
      <c r="H35" s="18" t="s">
        <v>112</v>
      </c>
      <c r="I35" s="18">
        <v>1961</v>
      </c>
      <c r="J35" s="18" t="s">
        <v>100</v>
      </c>
      <c r="V35" s="14">
        <v>25</v>
      </c>
      <c r="AD35" s="3">
        <v>43</v>
      </c>
      <c r="AF35" s="14">
        <v>46</v>
      </c>
      <c r="AG35" s="14">
        <v>30</v>
      </c>
    </row>
    <row r="36" spans="1:45" ht="12.75">
      <c r="A36" s="26"/>
      <c r="B36" s="2"/>
      <c r="C36" s="15"/>
      <c r="D36" s="15"/>
      <c r="E36" s="15"/>
      <c r="F36" s="16"/>
      <c r="G36" s="39"/>
      <c r="H36" s="29"/>
      <c r="I36" s="18"/>
      <c r="J36" s="29"/>
      <c r="AS36" s="21"/>
    </row>
    <row r="37" spans="2:45" ht="12.75">
      <c r="B37" s="2"/>
      <c r="C37" s="15"/>
      <c r="D37" s="15"/>
      <c r="E37" s="15"/>
      <c r="F37" s="16"/>
      <c r="G37" s="13"/>
      <c r="H37" s="18"/>
      <c r="I37" s="18"/>
      <c r="J37" s="18"/>
      <c r="AS37" s="14"/>
    </row>
    <row r="38" spans="2:10" ht="12.75">
      <c r="B38" s="2"/>
      <c r="C38" s="15"/>
      <c r="D38" s="15"/>
      <c r="E38" s="15"/>
      <c r="F38" s="16"/>
      <c r="G38" s="13"/>
      <c r="H38" s="18"/>
      <c r="I38" s="18"/>
      <c r="J38" s="18"/>
    </row>
    <row r="39" spans="2:10" ht="12.75">
      <c r="B39" s="2"/>
      <c r="C39" s="15"/>
      <c r="D39" s="15"/>
      <c r="E39" s="15"/>
      <c r="F39" s="16"/>
      <c r="G39" s="13"/>
      <c r="H39" s="18"/>
      <c r="I39" s="18"/>
      <c r="J39" s="18"/>
    </row>
    <row r="40" spans="2:45" ht="12.75">
      <c r="B40" s="2"/>
      <c r="C40" s="15"/>
      <c r="D40" s="15"/>
      <c r="E40" s="15"/>
      <c r="F40" s="16"/>
      <c r="G40" s="13"/>
      <c r="H40" s="18"/>
      <c r="I40" s="18"/>
      <c r="J40" s="18"/>
      <c r="AS40" s="14"/>
    </row>
    <row r="41" spans="2:45" ht="12.75">
      <c r="B41" s="2"/>
      <c r="C41" s="15"/>
      <c r="D41" s="15"/>
      <c r="E41" s="15"/>
      <c r="F41" s="16"/>
      <c r="G41" s="13"/>
      <c r="H41" s="18"/>
      <c r="I41" s="18"/>
      <c r="J41" s="18"/>
      <c r="AS41" s="14"/>
    </row>
    <row r="42" spans="2:10" ht="12.75">
      <c r="B42" s="2"/>
      <c r="C42" s="15"/>
      <c r="D42" s="15"/>
      <c r="E42" s="15"/>
      <c r="F42" s="16"/>
      <c r="G42" s="13"/>
      <c r="H42" s="18"/>
      <c r="I42" s="18"/>
      <c r="J42" s="18"/>
    </row>
    <row r="43" spans="2:45" ht="12.75">
      <c r="B43" s="2"/>
      <c r="C43" s="15"/>
      <c r="D43" s="15"/>
      <c r="E43" s="15"/>
      <c r="F43" s="16"/>
      <c r="G43" s="13"/>
      <c r="H43" s="18"/>
      <c r="I43" s="18"/>
      <c r="J43" s="18"/>
      <c r="AS43" s="14"/>
    </row>
    <row r="44" spans="2:45" ht="12.75">
      <c r="B44" s="2"/>
      <c r="C44" s="15"/>
      <c r="D44" s="15"/>
      <c r="E44" s="15"/>
      <c r="F44" s="16"/>
      <c r="G44" s="13"/>
      <c r="H44" s="18"/>
      <c r="I44" s="18"/>
      <c r="J44" s="18"/>
      <c r="AS44" s="14"/>
    </row>
    <row r="45" spans="2:45" ht="12.75">
      <c r="B45" s="2"/>
      <c r="C45" s="15"/>
      <c r="D45" s="15"/>
      <c r="E45" s="15"/>
      <c r="F45" s="16"/>
      <c r="G45" s="13"/>
      <c r="H45" s="18"/>
      <c r="I45" s="18"/>
      <c r="J45" s="18"/>
      <c r="AS45" s="14"/>
    </row>
    <row r="46" spans="2:45" ht="12.75">
      <c r="B46" s="2"/>
      <c r="C46" s="15"/>
      <c r="D46" s="15"/>
      <c r="E46" s="15"/>
      <c r="F46" s="16"/>
      <c r="G46" s="13"/>
      <c r="H46" s="18"/>
      <c r="I46" s="18"/>
      <c r="J46" s="18"/>
      <c r="AS46" s="14"/>
    </row>
    <row r="47" spans="2:10" ht="12.75">
      <c r="B47" s="2"/>
      <c r="C47" s="15"/>
      <c r="D47" s="15"/>
      <c r="E47" s="15"/>
      <c r="F47" s="16"/>
      <c r="G47" s="13"/>
      <c r="H47" s="18"/>
      <c r="I47" s="18"/>
      <c r="J47" s="18"/>
    </row>
    <row r="48" spans="2:10" ht="12.75">
      <c r="B48" s="2"/>
      <c r="C48" s="15"/>
      <c r="D48" s="15"/>
      <c r="E48" s="15"/>
      <c r="F48" s="16"/>
      <c r="G48" s="13"/>
      <c r="H48" s="18"/>
      <c r="I48" s="18"/>
      <c r="J48" s="18"/>
    </row>
    <row r="49" spans="2:10" ht="12.75">
      <c r="B49" s="2"/>
      <c r="C49" s="15"/>
      <c r="D49" s="15"/>
      <c r="E49" s="15"/>
      <c r="F49" s="16"/>
      <c r="G49" s="13"/>
      <c r="H49" s="18"/>
      <c r="I49" s="18"/>
      <c r="J49" s="18"/>
    </row>
    <row r="50" spans="2:45" ht="12.75">
      <c r="B50" s="2"/>
      <c r="C50" s="15"/>
      <c r="D50" s="15"/>
      <c r="E50" s="15"/>
      <c r="F50" s="16"/>
      <c r="G50" s="13"/>
      <c r="H50" s="18"/>
      <c r="I50" s="18"/>
      <c r="J50" s="18"/>
      <c r="AS50" s="21"/>
    </row>
    <row r="51" spans="2:45" ht="12.75">
      <c r="B51" s="2"/>
      <c r="C51" s="15"/>
      <c r="D51" s="15"/>
      <c r="E51" s="15"/>
      <c r="F51" s="16"/>
      <c r="G51" s="13"/>
      <c r="H51" s="18"/>
      <c r="I51" s="18"/>
      <c r="J51" s="18"/>
      <c r="AS51" s="14"/>
    </row>
    <row r="52" spans="2:45" ht="12.75">
      <c r="B52" s="2"/>
      <c r="C52" s="15"/>
      <c r="D52" s="15"/>
      <c r="E52" s="15"/>
      <c r="F52" s="16"/>
      <c r="G52" s="13"/>
      <c r="H52" s="18"/>
      <c r="I52" s="18"/>
      <c r="J52" s="18"/>
      <c r="AS52" s="14"/>
    </row>
    <row r="53" spans="2:45" ht="12.75">
      <c r="B53" s="2"/>
      <c r="C53" s="15"/>
      <c r="D53" s="15"/>
      <c r="E53" s="15"/>
      <c r="F53" s="16"/>
      <c r="G53" s="13"/>
      <c r="H53" s="18"/>
      <c r="I53" s="18"/>
      <c r="J53" s="18"/>
      <c r="AS53" s="21"/>
    </row>
    <row r="54" spans="2:45" ht="12.75">
      <c r="B54" s="2"/>
      <c r="C54" s="15"/>
      <c r="D54" s="15"/>
      <c r="E54" s="15"/>
      <c r="F54" s="16"/>
      <c r="G54" s="13"/>
      <c r="H54" s="18"/>
      <c r="I54" s="18"/>
      <c r="J54" s="18"/>
      <c r="AS54" s="21"/>
    </row>
    <row r="55" spans="2:45" ht="12.75">
      <c r="B55" s="2"/>
      <c r="C55" s="15"/>
      <c r="D55" s="15"/>
      <c r="E55" s="15"/>
      <c r="F55" s="16"/>
      <c r="G55" s="13"/>
      <c r="H55" s="18"/>
      <c r="I55" s="18"/>
      <c r="J55" s="18"/>
      <c r="AS55" s="14"/>
    </row>
    <row r="56" spans="2:45" ht="12.75">
      <c r="B56" s="2"/>
      <c r="C56" s="15"/>
      <c r="D56" s="15"/>
      <c r="E56" s="15"/>
      <c r="F56" s="16"/>
      <c r="G56" s="39"/>
      <c r="H56" s="29"/>
      <c r="I56" s="18"/>
      <c r="J56" s="29"/>
      <c r="AS56" s="21"/>
    </row>
    <row r="57" spans="2:45" ht="12.75">
      <c r="B57" s="2"/>
      <c r="C57" s="15"/>
      <c r="D57" s="15"/>
      <c r="E57" s="15"/>
      <c r="F57" s="16"/>
      <c r="G57" s="37"/>
      <c r="H57" s="29"/>
      <c r="I57" s="18"/>
      <c r="J57" s="29"/>
      <c r="AS57" s="14"/>
    </row>
    <row r="58" spans="2:10" ht="12.75">
      <c r="B58" s="2"/>
      <c r="C58" s="15"/>
      <c r="D58" s="15"/>
      <c r="E58" s="15"/>
      <c r="F58" s="16"/>
      <c r="G58" s="35"/>
      <c r="H58" s="20"/>
      <c r="I58" s="20"/>
      <c r="J58" s="20"/>
    </row>
    <row r="59" spans="2:45" ht="12.75">
      <c r="B59" s="2"/>
      <c r="C59" s="15"/>
      <c r="D59" s="15"/>
      <c r="E59" s="15"/>
      <c r="F59" s="16"/>
      <c r="G59" s="37"/>
      <c r="H59" s="29"/>
      <c r="I59" s="18"/>
      <c r="J59" s="29"/>
      <c r="AS59" s="14"/>
    </row>
    <row r="60" spans="2:10" ht="12.75">
      <c r="B60" s="2"/>
      <c r="C60" s="15"/>
      <c r="D60" s="15"/>
      <c r="E60" s="15"/>
      <c r="F60" s="16"/>
      <c r="G60" s="35"/>
      <c r="H60" s="20"/>
      <c r="I60" s="20"/>
      <c r="J60" s="20"/>
    </row>
    <row r="61" spans="2:45" ht="12.75">
      <c r="B61" s="2"/>
      <c r="C61" s="15"/>
      <c r="D61" s="15"/>
      <c r="E61" s="15"/>
      <c r="F61" s="16"/>
      <c r="G61" s="37"/>
      <c r="H61" s="29"/>
      <c r="I61" s="18"/>
      <c r="J61" s="29"/>
      <c r="AS61" s="14"/>
    </row>
    <row r="62" spans="2:45" ht="12.75">
      <c r="B62" s="2"/>
      <c r="C62" s="15"/>
      <c r="D62" s="15"/>
      <c r="E62" s="15"/>
      <c r="F62" s="16"/>
      <c r="G62" s="37"/>
      <c r="H62" s="29"/>
      <c r="I62" s="18"/>
      <c r="J62" s="29"/>
      <c r="AS62" s="14"/>
    </row>
    <row r="63" spans="2:10" ht="12.75">
      <c r="B63" s="2"/>
      <c r="C63" s="15"/>
      <c r="D63" s="15"/>
      <c r="E63" s="15"/>
      <c r="F63" s="16"/>
      <c r="G63" s="35"/>
      <c r="H63" s="20"/>
      <c r="I63" s="20"/>
      <c r="J63" s="20"/>
    </row>
    <row r="64" spans="2:45" ht="12.75">
      <c r="B64" s="2"/>
      <c r="C64" s="15"/>
      <c r="D64" s="15"/>
      <c r="E64" s="15"/>
      <c r="F64" s="16"/>
      <c r="G64" s="39"/>
      <c r="H64" s="29"/>
      <c r="I64" s="18"/>
      <c r="J64" s="29"/>
      <c r="AS64" s="21"/>
    </row>
    <row r="65" spans="2:10" ht="12.75">
      <c r="B65" s="2"/>
      <c r="C65" s="15"/>
      <c r="D65" s="15"/>
      <c r="E65" s="15"/>
      <c r="F65" s="16"/>
      <c r="G65" s="35"/>
      <c r="H65" s="20"/>
      <c r="I65" s="20"/>
      <c r="J65" s="20"/>
    </row>
    <row r="66" spans="1:45" ht="12.75">
      <c r="A66" s="26"/>
      <c r="B66" s="2"/>
      <c r="C66" s="15"/>
      <c r="D66" s="15"/>
      <c r="E66" s="15"/>
      <c r="F66" s="16"/>
      <c r="G66" s="39"/>
      <c r="H66" s="29"/>
      <c r="I66" s="18"/>
      <c r="J66" s="29"/>
      <c r="AO66" s="14"/>
      <c r="AS66" s="21"/>
    </row>
    <row r="67" spans="2:45" ht="12.75">
      <c r="B67" s="2"/>
      <c r="C67" s="15"/>
      <c r="D67" s="15"/>
      <c r="E67" s="15"/>
      <c r="F67" s="16"/>
      <c r="G67" s="37"/>
      <c r="H67" s="29"/>
      <c r="I67" s="18"/>
      <c r="J67" s="29"/>
      <c r="AS67" s="14"/>
    </row>
    <row r="68" spans="2:45" ht="12.75">
      <c r="B68" s="2"/>
      <c r="C68" s="15"/>
      <c r="D68" s="15"/>
      <c r="E68" s="15"/>
      <c r="F68" s="16"/>
      <c r="G68" s="39"/>
      <c r="H68" s="29"/>
      <c r="I68" s="18"/>
      <c r="J68" s="29"/>
      <c r="AS68" s="21"/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2019-12-05T14:59:34Z</dcterms:modified>
  <cp:category/>
  <cp:version/>
  <cp:contentType/>
  <cp:contentStatus/>
</cp:coreProperties>
</file>