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5 (2018)" sheetId="1" r:id="rId1"/>
  </sheets>
  <definedNames>
    <definedName name="_xlnm._FilterDatabase" localSheetId="0" hidden="1">'M65 (2018)'!$A$2:$AT$2</definedName>
    <definedName name="_xlnm.Print_Titles" localSheetId="0">'M65 (2018)'!$2:$2</definedName>
  </definedNames>
  <calcPr fullCalcOnLoad="1"/>
</workbook>
</file>

<file path=xl/sharedStrings.xml><?xml version="1.0" encoding="utf-8"?>
<sst xmlns="http://schemas.openxmlformats.org/spreadsheetml/2006/main" count="101" uniqueCount="95">
  <si>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</si>
  <si>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</si>
  <si>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</si>
  <si>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</si>
  <si>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</si>
  <si>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</si>
  <si>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</si>
  <si>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</si>
  <si>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</si>
  <si>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</si>
  <si>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</si>
  <si>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</si>
  <si>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</si>
  <si>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</si>
  <si>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</si>
  <si>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</si>
  <si>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</si>
  <si>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</si>
  <si>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</si>
  <si>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</si>
  <si>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</si>
  <si>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</si>
  <si>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</si>
  <si>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</si>
  <si>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</si>
  <si>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</si>
  <si>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</si>
  <si>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</si>
  <si>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</si>
  <si>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</si>
  <si>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</si>
  <si>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</si>
  <si>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</si>
  <si>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</si>
  <si>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</si>
  <si>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</si>
  <si>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</si>
  <si>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</si>
  <si>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</si>
  <si>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</si>
  <si>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</si>
  <si>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Motter</t>
  </si>
  <si>
    <t>Willi</t>
  </si>
  <si>
    <t>LG Stolberg</t>
  </si>
  <si>
    <t>Männer: 65 bis 69 Jahre alt  (Jg. 1953 bis 1957)</t>
  </si>
  <si>
    <t>IAC Düren</t>
  </si>
  <si>
    <t>Aachener TG</t>
  </si>
  <si>
    <t>Paul</t>
  </si>
  <si>
    <t>Boltersdorf</t>
  </si>
  <si>
    <t>Hensgens</t>
  </si>
  <si>
    <t>Bernd</t>
  </si>
  <si>
    <t xml:space="preserve">  14 BESTE</t>
  </si>
  <si>
    <t>Nideggen-Abenden</t>
  </si>
  <si>
    <t>Stüber</t>
  </si>
  <si>
    <t>Gerald</t>
  </si>
  <si>
    <t>Peters</t>
  </si>
  <si>
    <t>FranzPeter</t>
  </si>
  <si>
    <t>TV Kalterherberg</t>
  </si>
  <si>
    <t>Hamers</t>
  </si>
  <si>
    <t>Harry</t>
  </si>
  <si>
    <t>TR Vicht</t>
  </si>
  <si>
    <t>Barth</t>
  </si>
  <si>
    <t>Bruno</t>
  </si>
  <si>
    <t>Herzogenrather TV</t>
  </si>
  <si>
    <t>Sieber</t>
  </si>
  <si>
    <t>Joachim</t>
  </si>
  <si>
    <t>1952</t>
  </si>
  <si>
    <t>VfR Unterbruch LG</t>
  </si>
  <si>
    <t>Lohr</t>
  </si>
  <si>
    <t>Lauftreff Inde Hahn</t>
  </si>
  <si>
    <t>Wiertz</t>
  </si>
  <si>
    <t xml:space="preserve"> Rainer</t>
  </si>
  <si>
    <t>FC Germania Vossenack</t>
  </si>
  <si>
    <t>Fink</t>
  </si>
  <si>
    <t>Edgar</t>
  </si>
  <si>
    <t>Wolff</t>
  </si>
  <si>
    <t>Berthold</t>
  </si>
  <si>
    <t>LAC EUPEN</t>
  </si>
  <si>
    <t>Dieter</t>
  </si>
  <si>
    <t>Erler</t>
  </si>
  <si>
    <t>DJK Hollerath</t>
  </si>
  <si>
    <t>SV Kalterherberg</t>
  </si>
  <si>
    <t>TUS Jahn Hilfahrt</t>
  </si>
  <si>
    <t>Krug</t>
  </si>
  <si>
    <t>Wilfried</t>
  </si>
  <si>
    <t>SC Elsenborn</t>
  </si>
  <si>
    <t>Neubert</t>
  </si>
  <si>
    <t>Stephan</t>
  </si>
  <si>
    <t>Hamich Runners e.V.</t>
  </si>
  <si>
    <t>Horst</t>
  </si>
  <si>
    <t>Moga</t>
  </si>
  <si>
    <t>LG Huskies</t>
  </si>
  <si>
    <t>Schoffers</t>
  </si>
  <si>
    <t>Bodo</t>
  </si>
  <si>
    <t>Birkesdorfer TV 1864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</si>
</sst>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8291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5"/>
  <sheetViews>
    <sheetView showGridLines="0" tabSelected="1" zoomScalePageLayoutView="0" workbookViewId="0" topLeftCell="A1">
      <pane xSplit="10" ySplit="2" topLeftCell="K7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22" sqref="G22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2" customWidth="1"/>
    <col min="9" max="9" width="5.8515625" style="17" customWidth="1"/>
    <col min="10" max="10" width="20.7109375" style="3" customWidth="1"/>
    <col min="11" max="35" width="2.7109375" style="3" customWidth="1"/>
    <col min="36" max="43" width="3.00390625" style="3" customWidth="1"/>
    <col min="44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51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11" t="s">
        <v>40</v>
      </c>
      <c r="L2" s="23" t="s">
        <v>32</v>
      </c>
      <c r="M2" s="11" t="s">
        <v>15</v>
      </c>
      <c r="N2" s="11" t="s">
        <v>14</v>
      </c>
      <c r="O2" s="24" t="s">
        <v>16</v>
      </c>
      <c r="P2" s="11" t="s">
        <v>17</v>
      </c>
      <c r="Q2" s="11" t="s">
        <v>18</v>
      </c>
      <c r="R2" s="24" t="s">
        <v>33</v>
      </c>
      <c r="S2" s="11" t="s">
        <v>9</v>
      </c>
      <c r="T2" s="11" t="s">
        <v>10</v>
      </c>
      <c r="U2" s="11" t="s">
        <v>19</v>
      </c>
      <c r="V2" s="24" t="s">
        <v>20</v>
      </c>
      <c r="W2" s="11" t="s">
        <v>12</v>
      </c>
      <c r="X2" s="11" t="s">
        <v>81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4" t="s">
        <v>37</v>
      </c>
      <c r="AG2" s="24" t="s">
        <v>11</v>
      </c>
      <c r="AH2" s="24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52</v>
      </c>
      <c r="AN2" s="11" t="s">
        <v>25</v>
      </c>
      <c r="AO2" s="11" t="s">
        <v>82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34">
        <v>1</v>
      </c>
      <c r="B3" s="2">
        <f aca="true" t="shared" si="0" ref="B3:B23">SUM(K3:AV3)</f>
        <v>1246</v>
      </c>
      <c r="C3" s="15">
        <f aca="true" t="shared" si="1" ref="C3:C23">COUNT(K3:AV3)</f>
        <v>25</v>
      </c>
      <c r="D3" s="15">
        <f aca="true" t="shared" si="2" ref="D3:D23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5">
        <f aca="true" t="shared" si="3" ref="E3:E23">IF(COUNT(K3:AV3)&lt;19,IF(COUNT(K3:AV3)&gt;13,(COUNT(K3:AV3)-14),0)*20,100)</f>
        <v>100</v>
      </c>
      <c r="F3" s="16">
        <f aca="true" t="shared" si="4" ref="F3:F23">D3+E3</f>
        <v>800</v>
      </c>
      <c r="G3" s="13" t="s">
        <v>53</v>
      </c>
      <c r="H3" s="20" t="s">
        <v>54</v>
      </c>
      <c r="I3" s="20">
        <v>1954</v>
      </c>
      <c r="J3" s="20" t="s">
        <v>46</v>
      </c>
      <c r="K3" s="14">
        <v>49</v>
      </c>
      <c r="L3" s="21">
        <v>50</v>
      </c>
      <c r="M3" s="14">
        <v>50</v>
      </c>
      <c r="N3" s="3">
        <v>49</v>
      </c>
      <c r="O3" s="3"/>
      <c r="P3" s="3">
        <v>50</v>
      </c>
      <c r="Q3" s="3"/>
      <c r="R3" s="3"/>
      <c r="S3" s="14">
        <v>49</v>
      </c>
      <c r="T3" s="14">
        <v>50</v>
      </c>
      <c r="U3" s="14">
        <v>50</v>
      </c>
      <c r="V3" s="14">
        <v>50</v>
      </c>
      <c r="W3" s="14">
        <v>49</v>
      </c>
      <c r="X3" s="3">
        <v>50</v>
      </c>
      <c r="Y3" s="14"/>
      <c r="Z3" s="14"/>
      <c r="AA3" s="14">
        <v>50</v>
      </c>
      <c r="AB3" s="14"/>
      <c r="AC3" s="14">
        <v>50</v>
      </c>
      <c r="AD3" s="14">
        <v>50</v>
      </c>
      <c r="AE3" s="14">
        <v>50</v>
      </c>
      <c r="AF3" s="14">
        <v>50</v>
      </c>
      <c r="AG3" s="14">
        <v>50</v>
      </c>
      <c r="AH3" s="14">
        <v>50</v>
      </c>
      <c r="AI3" s="14">
        <v>50</v>
      </c>
      <c r="AJ3" s="3"/>
      <c r="AK3" s="14">
        <v>50</v>
      </c>
      <c r="AL3" s="14">
        <v>50</v>
      </c>
      <c r="AM3" s="14">
        <v>50</v>
      </c>
      <c r="AN3" s="14">
        <v>50</v>
      </c>
      <c r="AO3" s="3"/>
      <c r="AP3" s="21"/>
      <c r="AQ3" s="3"/>
      <c r="AR3" s="3"/>
      <c r="AS3" s="14">
        <v>50</v>
      </c>
      <c r="AT3" s="13">
        <v>50</v>
      </c>
      <c r="AU3" s="4"/>
      <c r="AV3" s="2"/>
    </row>
    <row r="4" spans="1:48" s="1" customFormat="1" ht="13.5" customHeight="1">
      <c r="A4" s="34">
        <v>2</v>
      </c>
      <c r="B4" s="2">
        <f t="shared" si="0"/>
        <v>1082</v>
      </c>
      <c r="C4" s="15">
        <f t="shared" si="1"/>
        <v>22</v>
      </c>
      <c r="D4" s="15">
        <f t="shared" si="2"/>
        <v>698</v>
      </c>
      <c r="E4" s="15">
        <f t="shared" si="3"/>
        <v>100</v>
      </c>
      <c r="F4" s="16">
        <f t="shared" si="4"/>
        <v>798</v>
      </c>
      <c r="G4" s="13" t="s">
        <v>55</v>
      </c>
      <c r="H4" s="20" t="s">
        <v>56</v>
      </c>
      <c r="I4" s="20">
        <v>1954</v>
      </c>
      <c r="J4" s="20" t="s">
        <v>57</v>
      </c>
      <c r="K4" s="14">
        <v>48</v>
      </c>
      <c r="L4" s="3"/>
      <c r="M4" s="3"/>
      <c r="N4" s="14">
        <v>50</v>
      </c>
      <c r="O4" s="3">
        <v>47</v>
      </c>
      <c r="P4" s="4"/>
      <c r="Q4" s="14">
        <v>48</v>
      </c>
      <c r="R4" s="3"/>
      <c r="S4" s="3">
        <v>50</v>
      </c>
      <c r="T4" s="14">
        <v>49</v>
      </c>
      <c r="U4" s="14">
        <v>49</v>
      </c>
      <c r="V4" s="3"/>
      <c r="W4" s="3"/>
      <c r="X4" s="3">
        <v>50</v>
      </c>
      <c r="Y4" s="3">
        <v>50</v>
      </c>
      <c r="Z4" s="3"/>
      <c r="AA4" s="3">
        <v>50</v>
      </c>
      <c r="AB4" s="14">
        <v>48</v>
      </c>
      <c r="AC4" s="3">
        <v>50</v>
      </c>
      <c r="AD4" s="4">
        <v>50</v>
      </c>
      <c r="AE4" s="3">
        <v>50</v>
      </c>
      <c r="AF4" s="3"/>
      <c r="AG4" s="3"/>
      <c r="AH4" s="14">
        <v>49</v>
      </c>
      <c r="AI4" s="3">
        <v>50</v>
      </c>
      <c r="AJ4" s="3">
        <v>47</v>
      </c>
      <c r="AK4" s="3">
        <v>50</v>
      </c>
      <c r="AL4" s="3"/>
      <c r="AM4" s="3"/>
      <c r="AN4" s="3">
        <v>50</v>
      </c>
      <c r="AO4" s="3"/>
      <c r="AP4" s="3"/>
      <c r="AQ4" s="21">
        <v>48</v>
      </c>
      <c r="AR4" s="3"/>
      <c r="AS4" s="14">
        <v>49</v>
      </c>
      <c r="AT4" s="3">
        <v>50</v>
      </c>
      <c r="AU4" s="4"/>
      <c r="AV4" s="2"/>
    </row>
    <row r="5" spans="1:48" s="1" customFormat="1" ht="13.5" customHeight="1">
      <c r="A5" s="34">
        <v>3</v>
      </c>
      <c r="B5" s="2">
        <f t="shared" si="0"/>
        <v>929</v>
      </c>
      <c r="C5" s="15">
        <f t="shared" si="1"/>
        <v>19</v>
      </c>
      <c r="D5" s="15">
        <f t="shared" si="2"/>
        <v>693</v>
      </c>
      <c r="E5" s="15">
        <f t="shared" si="3"/>
        <v>100</v>
      </c>
      <c r="F5" s="16">
        <f t="shared" si="4"/>
        <v>793</v>
      </c>
      <c r="G5" s="33" t="s">
        <v>70</v>
      </c>
      <c r="H5" s="20" t="s">
        <v>71</v>
      </c>
      <c r="I5" s="20">
        <v>1952</v>
      </c>
      <c r="J5" s="20" t="s">
        <v>72</v>
      </c>
      <c r="K5" s="3"/>
      <c r="L5" s="3"/>
      <c r="M5" s="3"/>
      <c r="N5" s="3">
        <v>42</v>
      </c>
      <c r="O5" s="3"/>
      <c r="P5" s="3">
        <v>49</v>
      </c>
      <c r="Q5" s="3">
        <v>49</v>
      </c>
      <c r="R5" s="3"/>
      <c r="S5" s="3">
        <v>49</v>
      </c>
      <c r="T5" s="14">
        <v>48</v>
      </c>
      <c r="U5" s="3"/>
      <c r="V5" s="3">
        <v>50</v>
      </c>
      <c r="W5" s="3">
        <v>50</v>
      </c>
      <c r="X5" s="3">
        <v>49</v>
      </c>
      <c r="Y5" s="3"/>
      <c r="Z5" s="3">
        <v>50</v>
      </c>
      <c r="AA5" s="3">
        <v>49</v>
      </c>
      <c r="AB5" s="3"/>
      <c r="AC5" s="3"/>
      <c r="AD5" s="3">
        <v>49</v>
      </c>
      <c r="AE5" s="3">
        <v>49</v>
      </c>
      <c r="AF5" s="3">
        <v>50</v>
      </c>
      <c r="AG5" s="3">
        <v>50</v>
      </c>
      <c r="AH5" s="3"/>
      <c r="AI5" s="3">
        <v>49</v>
      </c>
      <c r="AJ5" s="3"/>
      <c r="AK5" s="3">
        <v>49</v>
      </c>
      <c r="AL5" s="3"/>
      <c r="AM5" s="3">
        <v>50</v>
      </c>
      <c r="AN5" s="3"/>
      <c r="AO5" s="3">
        <v>50</v>
      </c>
      <c r="AP5" s="3"/>
      <c r="AQ5" s="3"/>
      <c r="AR5" s="3"/>
      <c r="AS5" s="3">
        <v>48</v>
      </c>
      <c r="AT5" s="3"/>
      <c r="AU5" s="4"/>
      <c r="AV5" s="15"/>
    </row>
    <row r="6" spans="1:48" s="1" customFormat="1" ht="13.5" customHeight="1">
      <c r="A6" s="34">
        <v>4</v>
      </c>
      <c r="B6" s="2">
        <f t="shared" si="0"/>
        <v>1416</v>
      </c>
      <c r="C6" s="15">
        <f t="shared" si="1"/>
        <v>30</v>
      </c>
      <c r="D6" s="15">
        <f t="shared" si="2"/>
        <v>685</v>
      </c>
      <c r="E6" s="15">
        <f t="shared" si="3"/>
        <v>100</v>
      </c>
      <c r="F6" s="16">
        <f t="shared" si="4"/>
        <v>785</v>
      </c>
      <c r="G6" s="32" t="s">
        <v>64</v>
      </c>
      <c r="H6" s="28" t="s">
        <v>65</v>
      </c>
      <c r="I6" s="28" t="s">
        <v>66</v>
      </c>
      <c r="J6" s="28" t="s">
        <v>67</v>
      </c>
      <c r="K6" s="3"/>
      <c r="L6" s="3">
        <v>48</v>
      </c>
      <c r="M6" s="14">
        <v>46</v>
      </c>
      <c r="N6" s="3">
        <v>44</v>
      </c>
      <c r="O6" s="3">
        <v>42</v>
      </c>
      <c r="P6" s="14">
        <v>41</v>
      </c>
      <c r="Q6" s="3">
        <v>45</v>
      </c>
      <c r="R6" s="3"/>
      <c r="S6" s="3">
        <v>47</v>
      </c>
      <c r="T6" s="3">
        <v>50</v>
      </c>
      <c r="U6" s="3">
        <v>49</v>
      </c>
      <c r="V6" s="3">
        <v>49</v>
      </c>
      <c r="W6" s="3">
        <v>48</v>
      </c>
      <c r="X6" s="3">
        <v>45</v>
      </c>
      <c r="Y6" s="3">
        <v>49</v>
      </c>
      <c r="Z6" s="3">
        <v>48</v>
      </c>
      <c r="AA6" s="3">
        <v>48</v>
      </c>
      <c r="AB6" s="3"/>
      <c r="AC6" s="3">
        <v>47</v>
      </c>
      <c r="AD6" s="3">
        <v>47</v>
      </c>
      <c r="AE6" s="3">
        <v>46</v>
      </c>
      <c r="AF6" s="3">
        <v>48</v>
      </c>
      <c r="AG6" s="3">
        <v>49</v>
      </c>
      <c r="AH6" s="3">
        <v>47</v>
      </c>
      <c r="AI6" s="3"/>
      <c r="AJ6" s="3"/>
      <c r="AK6" s="3">
        <v>48</v>
      </c>
      <c r="AL6" s="3">
        <v>50</v>
      </c>
      <c r="AM6" s="3">
        <v>49</v>
      </c>
      <c r="AN6" s="3">
        <v>48</v>
      </c>
      <c r="AO6" s="14">
        <v>49</v>
      </c>
      <c r="AP6" s="3"/>
      <c r="AQ6" s="3">
        <v>50</v>
      </c>
      <c r="AR6" s="3">
        <v>46</v>
      </c>
      <c r="AS6" s="14">
        <v>44</v>
      </c>
      <c r="AT6" s="3">
        <v>49</v>
      </c>
      <c r="AU6" s="4"/>
      <c r="AV6" s="2"/>
    </row>
    <row r="7" spans="1:48" s="1" customFormat="1" ht="13.5" customHeight="1">
      <c r="A7" s="34">
        <v>5</v>
      </c>
      <c r="B7" s="2">
        <f t="shared" si="0"/>
        <v>1431</v>
      </c>
      <c r="C7" s="15">
        <f t="shared" si="1"/>
        <v>31</v>
      </c>
      <c r="D7" s="15">
        <f t="shared" si="2"/>
        <v>671</v>
      </c>
      <c r="E7" s="15">
        <f t="shared" si="3"/>
        <v>100</v>
      </c>
      <c r="F7" s="16">
        <f t="shared" si="4"/>
        <v>771</v>
      </c>
      <c r="G7" s="13" t="s">
        <v>58</v>
      </c>
      <c r="H7" s="20" t="s">
        <v>59</v>
      </c>
      <c r="I7" s="20">
        <v>1954</v>
      </c>
      <c r="J7" s="20" t="s">
        <v>60</v>
      </c>
      <c r="K7" s="3">
        <v>45</v>
      </c>
      <c r="L7" s="3">
        <v>47</v>
      </c>
      <c r="M7" s="21">
        <v>49</v>
      </c>
      <c r="N7" s="14">
        <v>48</v>
      </c>
      <c r="O7" s="3">
        <v>40</v>
      </c>
      <c r="P7" s="14">
        <v>40</v>
      </c>
      <c r="Q7" s="3">
        <v>44</v>
      </c>
      <c r="R7" s="3"/>
      <c r="S7" s="3">
        <v>48</v>
      </c>
      <c r="T7" s="3">
        <v>48</v>
      </c>
      <c r="U7" s="14">
        <v>46</v>
      </c>
      <c r="V7" s="14">
        <v>45</v>
      </c>
      <c r="W7" s="3">
        <v>47</v>
      </c>
      <c r="X7" s="4">
        <v>47</v>
      </c>
      <c r="Y7" s="14">
        <v>48</v>
      </c>
      <c r="Z7" s="14">
        <v>47</v>
      </c>
      <c r="AA7" s="14">
        <v>48</v>
      </c>
      <c r="AB7" s="3"/>
      <c r="AC7" s="14">
        <v>45</v>
      </c>
      <c r="AD7" s="3">
        <v>45</v>
      </c>
      <c r="AE7" s="3">
        <v>45</v>
      </c>
      <c r="AF7" s="3">
        <v>47</v>
      </c>
      <c r="AG7" s="3">
        <v>47</v>
      </c>
      <c r="AH7" s="14">
        <v>46</v>
      </c>
      <c r="AI7" s="3"/>
      <c r="AJ7" s="3">
        <v>43</v>
      </c>
      <c r="AK7" s="3">
        <v>47</v>
      </c>
      <c r="AL7" s="3">
        <v>48</v>
      </c>
      <c r="AM7" s="3">
        <v>48</v>
      </c>
      <c r="AN7" s="3">
        <v>47</v>
      </c>
      <c r="AO7" s="21">
        <v>50</v>
      </c>
      <c r="AP7" s="14">
        <v>48</v>
      </c>
      <c r="AQ7" s="21">
        <v>45</v>
      </c>
      <c r="AR7" s="3"/>
      <c r="AS7" s="14">
        <v>43</v>
      </c>
      <c r="AT7" s="3"/>
      <c r="AU7" s="4"/>
      <c r="AV7" s="2"/>
    </row>
    <row r="8" spans="1:48" s="1" customFormat="1" ht="13.5" customHeight="1">
      <c r="A8" s="34">
        <v>6</v>
      </c>
      <c r="B8" s="2">
        <f t="shared" si="0"/>
        <v>1339</v>
      </c>
      <c r="C8" s="15">
        <f t="shared" si="1"/>
        <v>29</v>
      </c>
      <c r="D8" s="15">
        <f t="shared" si="2"/>
        <v>666</v>
      </c>
      <c r="E8" s="15">
        <f t="shared" si="3"/>
        <v>100</v>
      </c>
      <c r="F8" s="16">
        <f t="shared" si="4"/>
        <v>766</v>
      </c>
      <c r="G8" s="13" t="s">
        <v>41</v>
      </c>
      <c r="H8" s="20" t="s">
        <v>42</v>
      </c>
      <c r="I8" s="20">
        <v>1953</v>
      </c>
      <c r="J8" s="20" t="s">
        <v>43</v>
      </c>
      <c r="K8" s="3">
        <v>44</v>
      </c>
      <c r="L8" s="14"/>
      <c r="M8" s="3"/>
      <c r="N8" s="14"/>
      <c r="O8" s="3"/>
      <c r="P8" s="3">
        <v>43</v>
      </c>
      <c r="Q8" s="3">
        <v>43</v>
      </c>
      <c r="R8" s="3">
        <v>49</v>
      </c>
      <c r="S8" s="3">
        <v>45</v>
      </c>
      <c r="T8" s="3">
        <v>47</v>
      </c>
      <c r="U8" s="3"/>
      <c r="V8" s="3">
        <v>46</v>
      </c>
      <c r="W8" s="3">
        <v>46</v>
      </c>
      <c r="X8" s="14">
        <v>46</v>
      </c>
      <c r="Y8" s="3">
        <v>46</v>
      </c>
      <c r="Z8" s="3">
        <v>47</v>
      </c>
      <c r="AA8" s="3">
        <v>46</v>
      </c>
      <c r="AB8" s="3">
        <v>49</v>
      </c>
      <c r="AC8" s="3">
        <v>46</v>
      </c>
      <c r="AD8" s="3">
        <v>46</v>
      </c>
      <c r="AE8" s="3">
        <v>44</v>
      </c>
      <c r="AF8" s="3">
        <v>46</v>
      </c>
      <c r="AG8" s="3">
        <v>46</v>
      </c>
      <c r="AH8" s="14">
        <v>45</v>
      </c>
      <c r="AI8" s="3">
        <v>48</v>
      </c>
      <c r="AJ8" s="3">
        <v>45</v>
      </c>
      <c r="AK8" s="3">
        <v>45</v>
      </c>
      <c r="AL8" s="3">
        <v>49</v>
      </c>
      <c r="AM8" s="3">
        <v>47</v>
      </c>
      <c r="AN8" s="3">
        <v>46</v>
      </c>
      <c r="AO8" s="3">
        <v>49</v>
      </c>
      <c r="AP8" s="21"/>
      <c r="AQ8" s="3">
        <v>49</v>
      </c>
      <c r="AR8" s="14"/>
      <c r="AS8" s="3">
        <v>43</v>
      </c>
      <c r="AT8" s="3">
        <v>48</v>
      </c>
      <c r="AU8" s="4"/>
      <c r="AV8" s="2"/>
    </row>
    <row r="9" spans="1:48" s="1" customFormat="1" ht="13.5" customHeight="1">
      <c r="A9" s="34">
        <v>7</v>
      </c>
      <c r="B9" s="2">
        <f t="shared" si="0"/>
        <v>579</v>
      </c>
      <c r="C9" s="15">
        <f t="shared" si="1"/>
        <v>12</v>
      </c>
      <c r="D9" s="15">
        <f t="shared" si="2"/>
        <v>579</v>
      </c>
      <c r="E9" s="15">
        <f t="shared" si="3"/>
        <v>0</v>
      </c>
      <c r="F9" s="16">
        <f t="shared" si="4"/>
        <v>579</v>
      </c>
      <c r="G9" s="35" t="s">
        <v>79</v>
      </c>
      <c r="H9" s="29" t="s">
        <v>78</v>
      </c>
      <c r="I9" s="18">
        <v>1952</v>
      </c>
      <c r="J9" s="30" t="s">
        <v>80</v>
      </c>
      <c r="K9" s="3"/>
      <c r="L9" s="3"/>
      <c r="M9" s="3"/>
      <c r="N9" s="3"/>
      <c r="O9" s="3"/>
      <c r="P9" s="3">
        <v>48</v>
      </c>
      <c r="Q9" s="3"/>
      <c r="R9" s="3"/>
      <c r="S9" s="3"/>
      <c r="T9" s="3"/>
      <c r="U9" s="3"/>
      <c r="V9" s="3"/>
      <c r="W9" s="3">
        <v>49</v>
      </c>
      <c r="X9" s="3">
        <v>48</v>
      </c>
      <c r="Y9" s="3"/>
      <c r="Z9" s="3">
        <v>49</v>
      </c>
      <c r="AA9" s="3"/>
      <c r="AB9" s="3">
        <v>50</v>
      </c>
      <c r="AC9" s="3">
        <v>48</v>
      </c>
      <c r="AD9" s="3">
        <v>48</v>
      </c>
      <c r="AE9" s="3">
        <v>47</v>
      </c>
      <c r="AF9" s="3">
        <v>49</v>
      </c>
      <c r="AG9" s="3">
        <v>48</v>
      </c>
      <c r="AH9" s="3"/>
      <c r="AI9" s="3"/>
      <c r="AJ9" s="3"/>
      <c r="AK9" s="3"/>
      <c r="AL9" s="3"/>
      <c r="AM9" s="3"/>
      <c r="AN9" s="3"/>
      <c r="AO9" s="3"/>
      <c r="AP9" s="3">
        <v>50</v>
      </c>
      <c r="AQ9" s="3"/>
      <c r="AR9" s="3">
        <v>45</v>
      </c>
      <c r="AS9" s="3"/>
      <c r="AT9" s="3"/>
      <c r="AU9" s="4"/>
      <c r="AV9" s="2"/>
    </row>
    <row r="10" spans="1:48" s="1" customFormat="1" ht="13.5" customHeight="1">
      <c r="A10" s="34">
        <v>8</v>
      </c>
      <c r="B10" s="2">
        <f t="shared" si="0"/>
        <v>488</v>
      </c>
      <c r="C10" s="15">
        <f t="shared" si="1"/>
        <v>10</v>
      </c>
      <c r="D10" s="15">
        <f t="shared" si="2"/>
        <v>488</v>
      </c>
      <c r="E10" s="15">
        <f t="shared" si="3"/>
        <v>0</v>
      </c>
      <c r="F10" s="16">
        <f t="shared" si="4"/>
        <v>488</v>
      </c>
      <c r="G10" s="33" t="s">
        <v>73</v>
      </c>
      <c r="H10" s="20" t="s">
        <v>74</v>
      </c>
      <c r="I10" s="20">
        <v>1953</v>
      </c>
      <c r="J10" s="20" t="s">
        <v>85</v>
      </c>
      <c r="K10" s="3"/>
      <c r="L10" s="3"/>
      <c r="M10" s="3"/>
      <c r="N10" s="3"/>
      <c r="O10" s="3"/>
      <c r="P10" s="14">
        <v>49</v>
      </c>
      <c r="Q10" s="14">
        <v>49</v>
      </c>
      <c r="R10" s="14">
        <v>47</v>
      </c>
      <c r="S10" s="14">
        <v>48</v>
      </c>
      <c r="T10" s="3"/>
      <c r="U10" s="3"/>
      <c r="V10" s="3"/>
      <c r="W10" s="14">
        <v>47</v>
      </c>
      <c r="X10" s="3">
        <v>49</v>
      </c>
      <c r="Y10" s="3"/>
      <c r="Z10" s="14">
        <v>50</v>
      </c>
      <c r="AA10" s="3"/>
      <c r="AB10" s="14">
        <v>50</v>
      </c>
      <c r="AC10" s="14">
        <v>49</v>
      </c>
      <c r="AD10" s="3">
        <v>50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  <c r="AV10" s="2"/>
    </row>
    <row r="11" spans="1:48" s="1" customFormat="1" ht="13.5" customHeight="1">
      <c r="A11" s="34"/>
      <c r="B11" s="2"/>
      <c r="C11" s="15"/>
      <c r="D11" s="15"/>
      <c r="E11" s="15"/>
      <c r="F11" s="16"/>
      <c r="G11" s="33"/>
      <c r="H11" s="20"/>
      <c r="I11" s="20"/>
      <c r="J11" s="20"/>
      <c r="K11" s="3"/>
      <c r="L11" s="3"/>
      <c r="M11" s="3"/>
      <c r="N11" s="3"/>
      <c r="O11" s="3"/>
      <c r="P11" s="14"/>
      <c r="Q11" s="14"/>
      <c r="R11" s="14"/>
      <c r="S11" s="14"/>
      <c r="T11" s="3"/>
      <c r="U11" s="3"/>
      <c r="V11" s="3"/>
      <c r="W11" s="14"/>
      <c r="X11" s="3"/>
      <c r="Y11" s="3"/>
      <c r="Z11" s="14"/>
      <c r="AA11" s="3"/>
      <c r="AB11" s="14"/>
      <c r="AC11" s="14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2"/>
    </row>
    <row r="12" spans="1:48" s="1" customFormat="1" ht="13.5" customHeight="1">
      <c r="A12" s="34"/>
      <c r="B12" s="2"/>
      <c r="C12" s="15"/>
      <c r="D12" s="15"/>
      <c r="E12" s="15"/>
      <c r="F12" s="16"/>
      <c r="G12" s="33"/>
      <c r="H12" s="20"/>
      <c r="I12" s="20"/>
      <c r="J12" s="20"/>
      <c r="K12" s="3"/>
      <c r="L12" s="3"/>
      <c r="M12" s="3"/>
      <c r="N12" s="3"/>
      <c r="O12" s="3"/>
      <c r="P12" s="14"/>
      <c r="Q12" s="14"/>
      <c r="R12" s="14"/>
      <c r="S12" s="14"/>
      <c r="T12" s="3"/>
      <c r="U12" s="3"/>
      <c r="V12" s="3"/>
      <c r="W12" s="14"/>
      <c r="X12" s="3"/>
      <c r="Y12" s="3"/>
      <c r="Z12" s="14"/>
      <c r="AA12" s="3"/>
      <c r="AB12" s="14"/>
      <c r="AC12" s="14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"/>
      <c r="AV12" s="2"/>
    </row>
    <row r="13" spans="1:48" s="1" customFormat="1" ht="13.5" customHeight="1">
      <c r="A13" s="34"/>
      <c r="B13" s="2"/>
      <c r="C13" s="15"/>
      <c r="D13" s="15"/>
      <c r="E13" s="15"/>
      <c r="F13" s="16"/>
      <c r="G13" s="33"/>
      <c r="H13" s="20"/>
      <c r="I13" s="20"/>
      <c r="J13" s="20"/>
      <c r="K13" s="3"/>
      <c r="L13" s="3"/>
      <c r="M13" s="3"/>
      <c r="N13" s="3"/>
      <c r="O13" s="3"/>
      <c r="P13" s="14"/>
      <c r="Q13" s="14"/>
      <c r="R13" s="14"/>
      <c r="S13" s="14"/>
      <c r="T13" s="3"/>
      <c r="U13" s="3"/>
      <c r="V13" s="3"/>
      <c r="W13" s="14"/>
      <c r="X13" s="3"/>
      <c r="Y13" s="3"/>
      <c r="Z13" s="14"/>
      <c r="AA13" s="3"/>
      <c r="AB13" s="14"/>
      <c r="AC13" s="1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4"/>
      <c r="AV13" s="2"/>
    </row>
    <row r="14" spans="1:48" s="1" customFormat="1" ht="13.5" customHeight="1">
      <c r="A14" s="25"/>
      <c r="B14" s="2">
        <f t="shared" si="0"/>
        <v>419</v>
      </c>
      <c r="C14" s="15">
        <f t="shared" si="1"/>
        <v>9</v>
      </c>
      <c r="D14" s="15">
        <f t="shared" si="2"/>
        <v>419</v>
      </c>
      <c r="E14" s="15">
        <f t="shared" si="3"/>
        <v>0</v>
      </c>
      <c r="F14" s="16">
        <f t="shared" si="4"/>
        <v>419</v>
      </c>
      <c r="G14" s="18" t="s">
        <v>90</v>
      </c>
      <c r="H14" s="28" t="s">
        <v>62</v>
      </c>
      <c r="I14" s="18">
        <v>1952</v>
      </c>
      <c r="J14" s="28" t="s">
        <v>91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4">
        <v>43</v>
      </c>
      <c r="X14" s="3">
        <v>46</v>
      </c>
      <c r="Y14" s="3"/>
      <c r="Z14" s="3"/>
      <c r="AA14" s="3"/>
      <c r="AB14" s="3"/>
      <c r="AC14" s="3"/>
      <c r="AD14" s="3"/>
      <c r="AE14" s="3"/>
      <c r="AF14" s="3"/>
      <c r="AG14" s="14">
        <v>45</v>
      </c>
      <c r="AH14" s="14">
        <v>48</v>
      </c>
      <c r="AI14" s="3"/>
      <c r="AJ14" s="3"/>
      <c r="AK14" s="3"/>
      <c r="AL14" s="14">
        <v>47</v>
      </c>
      <c r="AM14" s="14">
        <v>49</v>
      </c>
      <c r="AN14" s="3"/>
      <c r="AO14" s="3"/>
      <c r="AP14" s="3"/>
      <c r="AQ14" s="3"/>
      <c r="AR14" s="3">
        <v>49</v>
      </c>
      <c r="AS14" s="14">
        <v>45</v>
      </c>
      <c r="AT14" s="14">
        <v>47</v>
      </c>
      <c r="AU14" s="4"/>
      <c r="AV14" s="2"/>
    </row>
    <row r="15" spans="1:48" s="1" customFormat="1" ht="13.5" customHeight="1">
      <c r="A15" s="25"/>
      <c r="B15" s="2">
        <f t="shared" si="0"/>
        <v>382</v>
      </c>
      <c r="C15" s="15">
        <f t="shared" si="1"/>
        <v>8</v>
      </c>
      <c r="D15" s="15">
        <f t="shared" si="2"/>
        <v>382</v>
      </c>
      <c r="E15" s="15">
        <f t="shared" si="3"/>
        <v>0</v>
      </c>
      <c r="F15" s="16">
        <f t="shared" si="4"/>
        <v>382</v>
      </c>
      <c r="G15" s="18" t="s">
        <v>49</v>
      </c>
      <c r="H15" s="20" t="s">
        <v>50</v>
      </c>
      <c r="I15" s="20">
        <v>1950</v>
      </c>
      <c r="J15" s="20" t="s">
        <v>18</v>
      </c>
      <c r="K15" s="14">
        <v>47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4">
        <v>48</v>
      </c>
      <c r="AA15" s="3"/>
      <c r="AB15" s="3"/>
      <c r="AC15" s="14">
        <v>47</v>
      </c>
      <c r="AD15" s="3"/>
      <c r="AE15" s="3"/>
      <c r="AF15" s="14"/>
      <c r="AG15" s="14">
        <v>47</v>
      </c>
      <c r="AH15" s="14">
        <v>50</v>
      </c>
      <c r="AI15" s="3"/>
      <c r="AJ15" s="3"/>
      <c r="AK15" s="3"/>
      <c r="AL15" s="21"/>
      <c r="AM15" s="14"/>
      <c r="AN15" s="14">
        <v>49</v>
      </c>
      <c r="AO15" s="14"/>
      <c r="AP15" s="14">
        <v>49</v>
      </c>
      <c r="AQ15" s="3"/>
      <c r="AR15" s="3"/>
      <c r="AS15" s="3"/>
      <c r="AT15" s="14">
        <v>45</v>
      </c>
      <c r="AU15" s="4"/>
      <c r="AV15" s="2"/>
    </row>
    <row r="16" spans="1:48" s="1" customFormat="1" ht="13.5" customHeight="1">
      <c r="A16" s="25"/>
      <c r="B16" s="2">
        <f t="shared" si="0"/>
        <v>377</v>
      </c>
      <c r="C16" s="15">
        <f t="shared" si="1"/>
        <v>8</v>
      </c>
      <c r="D16" s="15">
        <f t="shared" si="2"/>
        <v>377</v>
      </c>
      <c r="E16" s="15">
        <f t="shared" si="3"/>
        <v>0</v>
      </c>
      <c r="F16" s="16">
        <f t="shared" si="4"/>
        <v>377</v>
      </c>
      <c r="G16" s="29" t="s">
        <v>68</v>
      </c>
      <c r="H16" s="29" t="s">
        <v>78</v>
      </c>
      <c r="I16" s="18">
        <v>1953</v>
      </c>
      <c r="J16" s="30" t="s">
        <v>69</v>
      </c>
      <c r="K16" s="3"/>
      <c r="L16" s="3"/>
      <c r="M16" s="3"/>
      <c r="N16" s="3">
        <v>46</v>
      </c>
      <c r="O16" s="3"/>
      <c r="P16" s="14">
        <v>45</v>
      </c>
      <c r="Q16" s="14">
        <v>47</v>
      </c>
      <c r="R16" s="3"/>
      <c r="S16" s="14">
        <v>46</v>
      </c>
      <c r="T16" s="3"/>
      <c r="U16" s="3"/>
      <c r="V16" s="3">
        <v>48</v>
      </c>
      <c r="W16" s="14">
        <v>46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1">
        <v>49</v>
      </c>
      <c r="AR16" s="3"/>
      <c r="AS16" s="21">
        <v>50</v>
      </c>
      <c r="AT16" s="3"/>
      <c r="AU16" s="4"/>
      <c r="AV16" s="2"/>
    </row>
    <row r="17" spans="1:48" s="1" customFormat="1" ht="13.5" customHeight="1">
      <c r="A17" s="25"/>
      <c r="B17" s="2">
        <f t="shared" si="0"/>
        <v>372</v>
      </c>
      <c r="C17" s="15">
        <f t="shared" si="1"/>
        <v>8</v>
      </c>
      <c r="D17" s="15">
        <f t="shared" si="2"/>
        <v>372</v>
      </c>
      <c r="E17" s="15">
        <f t="shared" si="3"/>
        <v>0</v>
      </c>
      <c r="F17" s="16">
        <f t="shared" si="4"/>
        <v>372</v>
      </c>
      <c r="G17" s="18" t="s">
        <v>48</v>
      </c>
      <c r="H17" s="20" t="s">
        <v>47</v>
      </c>
      <c r="I17" s="20">
        <v>1952</v>
      </c>
      <c r="J17" s="20" t="s">
        <v>45</v>
      </c>
      <c r="K17" s="3">
        <v>47</v>
      </c>
      <c r="L17" s="3">
        <v>48</v>
      </c>
      <c r="M17" s="3">
        <v>49</v>
      </c>
      <c r="N17" s="3">
        <v>43</v>
      </c>
      <c r="O17" s="3">
        <v>44</v>
      </c>
      <c r="P17" s="3">
        <v>47</v>
      </c>
      <c r="Q17" s="3">
        <v>46</v>
      </c>
      <c r="R17" s="3"/>
      <c r="S17" s="3"/>
      <c r="T17" s="3"/>
      <c r="U17" s="14">
        <v>48</v>
      </c>
      <c r="V17" s="14"/>
      <c r="W17" s="3"/>
      <c r="X17" s="3"/>
      <c r="Y17" s="3"/>
      <c r="Z17" s="3"/>
      <c r="AA17" s="3"/>
      <c r="AB17" s="3"/>
      <c r="AC17" s="3"/>
      <c r="AD17" s="3"/>
      <c r="AE17" s="14"/>
      <c r="AF17" s="3"/>
      <c r="AG17" s="3"/>
      <c r="AH17" s="3"/>
      <c r="AI17" s="14"/>
      <c r="AJ17" s="3"/>
      <c r="AK17" s="14"/>
      <c r="AL17" s="3"/>
      <c r="AM17" s="3"/>
      <c r="AN17" s="14"/>
      <c r="AO17" s="3"/>
      <c r="AP17" s="3"/>
      <c r="AQ17" s="3"/>
      <c r="AR17" s="3"/>
      <c r="AS17" s="3"/>
      <c r="AT17" s="3"/>
      <c r="AU17" s="4"/>
      <c r="AV17" s="2"/>
    </row>
    <row r="18" spans="1:48" s="1" customFormat="1" ht="13.5" customHeight="1">
      <c r="A18" s="25"/>
      <c r="B18" s="2">
        <f t="shared" si="0"/>
        <v>319</v>
      </c>
      <c r="C18" s="15">
        <f t="shared" si="1"/>
        <v>7</v>
      </c>
      <c r="D18" s="15">
        <f t="shared" si="2"/>
        <v>319</v>
      </c>
      <c r="E18" s="15">
        <f t="shared" si="3"/>
        <v>0</v>
      </c>
      <c r="F18" s="16">
        <f t="shared" si="4"/>
        <v>319</v>
      </c>
      <c r="G18" s="20" t="s">
        <v>83</v>
      </c>
      <c r="H18" s="20" t="s">
        <v>84</v>
      </c>
      <c r="I18" s="20">
        <v>1950</v>
      </c>
      <c r="J18" s="20"/>
      <c r="K18" s="3"/>
      <c r="L18" s="3"/>
      <c r="M18" s="3"/>
      <c r="N18" s="3"/>
      <c r="O18" s="3"/>
      <c r="P18" s="3"/>
      <c r="Q18" s="3"/>
      <c r="R18" s="3"/>
      <c r="S18" s="3">
        <v>46</v>
      </c>
      <c r="T18" s="3"/>
      <c r="U18" s="3"/>
      <c r="V18" s="3"/>
      <c r="W18" s="3"/>
      <c r="X18" s="3">
        <v>45</v>
      </c>
      <c r="Y18" s="3">
        <v>47</v>
      </c>
      <c r="Z18" s="3"/>
      <c r="AA18" s="3"/>
      <c r="AB18" s="3"/>
      <c r="AC18" s="3"/>
      <c r="AD18" s="3"/>
      <c r="AE18" s="14">
        <v>46</v>
      </c>
      <c r="AF18" s="3"/>
      <c r="AG18" s="3"/>
      <c r="AH18" s="3">
        <v>45</v>
      </c>
      <c r="AI18" s="3"/>
      <c r="AJ18" s="3"/>
      <c r="AK18" s="3">
        <v>46</v>
      </c>
      <c r="AL18" s="3"/>
      <c r="AM18" s="3"/>
      <c r="AN18" s="3"/>
      <c r="AO18" s="3"/>
      <c r="AP18" s="3"/>
      <c r="AQ18" s="3"/>
      <c r="AR18" s="3"/>
      <c r="AS18" s="3">
        <v>44</v>
      </c>
      <c r="AT18" s="3"/>
      <c r="AU18" s="4"/>
      <c r="AV18" s="2"/>
    </row>
    <row r="19" spans="1:48" s="1" customFormat="1" ht="13.5" customHeight="1">
      <c r="A19" s="25"/>
      <c r="B19" s="2">
        <f t="shared" si="0"/>
        <v>244</v>
      </c>
      <c r="C19" s="15">
        <f t="shared" si="1"/>
        <v>5</v>
      </c>
      <c r="D19" s="15">
        <f t="shared" si="2"/>
        <v>244</v>
      </c>
      <c r="E19" s="15">
        <f t="shared" si="3"/>
        <v>0</v>
      </c>
      <c r="F19" s="16">
        <f t="shared" si="4"/>
        <v>244</v>
      </c>
      <c r="G19" s="20" t="s">
        <v>86</v>
      </c>
      <c r="H19" s="20" t="s">
        <v>87</v>
      </c>
      <c r="I19" s="20">
        <v>1952</v>
      </c>
      <c r="J19" s="20" t="s">
        <v>88</v>
      </c>
      <c r="K19" s="3"/>
      <c r="L19" s="3"/>
      <c r="M19" s="3"/>
      <c r="N19" s="3"/>
      <c r="O19" s="3"/>
      <c r="P19" s="3"/>
      <c r="Q19" s="3"/>
      <c r="R19" s="3"/>
      <c r="S19" s="14">
        <v>47</v>
      </c>
      <c r="T19" s="3"/>
      <c r="U19" s="3"/>
      <c r="V19" s="3">
        <v>49</v>
      </c>
      <c r="W19" s="3"/>
      <c r="X19" s="3"/>
      <c r="Y19" s="3"/>
      <c r="Z19" s="3"/>
      <c r="AA19" s="3"/>
      <c r="AB19" s="3"/>
      <c r="AC19" s="3"/>
      <c r="AD19" s="14">
        <v>48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50</v>
      </c>
      <c r="AS19" s="3">
        <v>50</v>
      </c>
      <c r="AT19" s="3"/>
      <c r="AU19" s="4"/>
      <c r="AV19" s="2"/>
    </row>
    <row r="20" spans="1:46" ht="12.75">
      <c r="A20" s="25"/>
      <c r="B20" s="2">
        <f t="shared" si="0"/>
        <v>196</v>
      </c>
      <c r="C20" s="15">
        <f t="shared" si="1"/>
        <v>4</v>
      </c>
      <c r="D20" s="15">
        <f t="shared" si="2"/>
        <v>196</v>
      </c>
      <c r="E20" s="15">
        <f t="shared" si="3"/>
        <v>0</v>
      </c>
      <c r="F20" s="16">
        <f t="shared" si="4"/>
        <v>196</v>
      </c>
      <c r="G20" s="28" t="s">
        <v>92</v>
      </c>
      <c r="H20" s="28" t="s">
        <v>93</v>
      </c>
      <c r="I20" s="18">
        <v>1953</v>
      </c>
      <c r="J20" s="28" t="s">
        <v>94</v>
      </c>
      <c r="Z20" s="14">
        <v>49</v>
      </c>
      <c r="AC20" s="21">
        <v>49</v>
      </c>
      <c r="AL20" s="21">
        <v>49</v>
      </c>
      <c r="AT20" s="14">
        <v>49</v>
      </c>
    </row>
    <row r="21" spans="1:29" ht="14.25">
      <c r="A21" s="25"/>
      <c r="B21" s="2">
        <f t="shared" si="0"/>
        <v>195</v>
      </c>
      <c r="C21" s="15">
        <f t="shared" si="1"/>
        <v>4</v>
      </c>
      <c r="D21" s="15">
        <f t="shared" si="2"/>
        <v>195</v>
      </c>
      <c r="E21" s="15">
        <f t="shared" si="3"/>
        <v>0</v>
      </c>
      <c r="F21" s="16">
        <f t="shared" si="4"/>
        <v>195</v>
      </c>
      <c r="G21" s="29" t="s">
        <v>75</v>
      </c>
      <c r="H21" s="29" t="s">
        <v>76</v>
      </c>
      <c r="I21" s="18">
        <v>1954</v>
      </c>
      <c r="J21" s="30" t="s">
        <v>77</v>
      </c>
      <c r="P21" s="14">
        <v>48</v>
      </c>
      <c r="W21" s="14">
        <v>48</v>
      </c>
      <c r="AB21" s="14">
        <v>49</v>
      </c>
      <c r="AC21" s="21">
        <v>50</v>
      </c>
    </row>
    <row r="22" spans="1:45" ht="12.75">
      <c r="A22" s="25"/>
      <c r="B22" s="2">
        <f t="shared" si="0"/>
        <v>194</v>
      </c>
      <c r="C22" s="15">
        <f t="shared" si="1"/>
        <v>4</v>
      </c>
      <c r="D22" s="15">
        <f t="shared" si="2"/>
        <v>194</v>
      </c>
      <c r="E22" s="15">
        <f t="shared" si="3"/>
        <v>0</v>
      </c>
      <c r="F22" s="16">
        <f t="shared" si="4"/>
        <v>194</v>
      </c>
      <c r="G22" s="18" t="s">
        <v>55</v>
      </c>
      <c r="H22" s="18" t="s">
        <v>89</v>
      </c>
      <c r="I22" s="18">
        <v>1954</v>
      </c>
      <c r="J22" s="18" t="s">
        <v>43</v>
      </c>
      <c r="V22" s="3">
        <v>47</v>
      </c>
      <c r="AC22" s="3">
        <v>49</v>
      </c>
      <c r="AN22" s="3">
        <v>49</v>
      </c>
      <c r="AS22" s="3">
        <v>49</v>
      </c>
    </row>
    <row r="23" spans="1:45" ht="12.75">
      <c r="A23" s="25"/>
      <c r="B23" s="2">
        <f t="shared" si="0"/>
        <v>188</v>
      </c>
      <c r="C23" s="15">
        <f t="shared" si="1"/>
        <v>4</v>
      </c>
      <c r="D23" s="15">
        <f t="shared" si="2"/>
        <v>188</v>
      </c>
      <c r="E23" s="15">
        <f t="shared" si="3"/>
        <v>0</v>
      </c>
      <c r="F23" s="16">
        <f t="shared" si="4"/>
        <v>188</v>
      </c>
      <c r="G23" s="18" t="s">
        <v>61</v>
      </c>
      <c r="H23" s="26" t="s">
        <v>62</v>
      </c>
      <c r="I23" s="27">
        <v>18629</v>
      </c>
      <c r="J23" s="26" t="s">
        <v>63</v>
      </c>
      <c r="L23" s="3">
        <v>49</v>
      </c>
      <c r="Q23" s="14">
        <v>46</v>
      </c>
      <c r="AQ23" s="3">
        <v>46</v>
      </c>
      <c r="AS23" s="3">
        <v>47</v>
      </c>
    </row>
    <row r="24" spans="2:46" ht="12.75">
      <c r="B24" s="2"/>
      <c r="C24" s="15"/>
      <c r="D24" s="15"/>
      <c r="E24" s="15"/>
      <c r="F24" s="16"/>
      <c r="G24" s="36"/>
      <c r="H24" s="18"/>
      <c r="I24" s="18"/>
      <c r="J24" s="18"/>
      <c r="AT24" s="14"/>
    </row>
    <row r="25" spans="2:46" ht="12.75">
      <c r="B25" s="2"/>
      <c r="C25" s="15"/>
      <c r="D25" s="15"/>
      <c r="E25" s="15"/>
      <c r="F25" s="16"/>
      <c r="G25" s="36"/>
      <c r="H25" s="18"/>
      <c r="I25" s="18"/>
      <c r="J25" s="18"/>
      <c r="AT25" s="14"/>
    </row>
    <row r="26" spans="2:10" ht="12.75">
      <c r="B26" s="2"/>
      <c r="C26" s="15"/>
      <c r="D26" s="15"/>
      <c r="E26" s="15"/>
      <c r="F26" s="16"/>
      <c r="G26" s="36"/>
      <c r="H26" s="18"/>
      <c r="I26" s="18"/>
      <c r="J26" s="18"/>
    </row>
    <row r="27" spans="2:10" ht="12.75">
      <c r="B27" s="2"/>
      <c r="C27" s="15"/>
      <c r="D27" s="15"/>
      <c r="E27" s="15"/>
      <c r="F27" s="16"/>
      <c r="G27" s="36"/>
      <c r="H27" s="18"/>
      <c r="I27" s="18"/>
      <c r="J27" s="18"/>
    </row>
    <row r="28" spans="2:46" ht="12.75">
      <c r="B28" s="2"/>
      <c r="C28" s="15"/>
      <c r="D28" s="15"/>
      <c r="E28" s="15"/>
      <c r="F28" s="16"/>
      <c r="G28" s="36"/>
      <c r="H28" s="18"/>
      <c r="I28" s="18"/>
      <c r="J28" s="18"/>
      <c r="AT28" s="14"/>
    </row>
    <row r="29" spans="2:46" ht="12.75">
      <c r="B29" s="2"/>
      <c r="C29" s="15"/>
      <c r="D29" s="15"/>
      <c r="E29" s="15"/>
      <c r="F29" s="16"/>
      <c r="G29" s="36"/>
      <c r="H29" s="18"/>
      <c r="I29" s="18"/>
      <c r="J29" s="18"/>
      <c r="AS29" s="14"/>
      <c r="AT29" s="14"/>
    </row>
    <row r="30" spans="2:45" ht="12.75">
      <c r="B30" s="2"/>
      <c r="C30" s="15"/>
      <c r="D30" s="15"/>
      <c r="E30" s="15"/>
      <c r="F30" s="16"/>
      <c r="G30" s="36"/>
      <c r="H30" s="18"/>
      <c r="I30" s="18"/>
      <c r="J30" s="18"/>
      <c r="AS30" s="14"/>
    </row>
    <row r="31" spans="1:46" ht="12.75">
      <c r="A31" s="25"/>
      <c r="B31" s="2"/>
      <c r="C31" s="15"/>
      <c r="D31" s="15"/>
      <c r="E31" s="15"/>
      <c r="F31" s="16"/>
      <c r="G31" s="36"/>
      <c r="H31" s="18"/>
      <c r="I31" s="18"/>
      <c r="J31" s="18"/>
      <c r="P31" s="14"/>
      <c r="Q31" s="14"/>
      <c r="AC31" s="21"/>
      <c r="AT31" s="14"/>
    </row>
    <row r="32" spans="2:45" ht="12.75">
      <c r="B32" s="2"/>
      <c r="C32" s="15"/>
      <c r="D32" s="15"/>
      <c r="E32" s="15"/>
      <c r="F32" s="16"/>
      <c r="G32" s="36"/>
      <c r="H32" s="28"/>
      <c r="I32" s="18"/>
      <c r="J32" s="28"/>
      <c r="AS32" s="14"/>
    </row>
    <row r="33" spans="2:10" ht="12.75">
      <c r="B33" s="2"/>
      <c r="C33" s="15"/>
      <c r="D33" s="15"/>
      <c r="E33" s="15"/>
      <c r="F33" s="16"/>
      <c r="G33" s="31"/>
      <c r="H33" s="20"/>
      <c r="I33" s="20"/>
      <c r="J33" s="20"/>
    </row>
    <row r="34" spans="2:45" ht="12.75">
      <c r="B34" s="2"/>
      <c r="C34" s="15"/>
      <c r="D34" s="15"/>
      <c r="E34" s="15"/>
      <c r="F34" s="16"/>
      <c r="G34" s="36"/>
      <c r="H34" s="28"/>
      <c r="I34" s="18"/>
      <c r="J34" s="28"/>
      <c r="AL34" s="21"/>
      <c r="AN34" s="14"/>
      <c r="AS34" s="14"/>
    </row>
    <row r="35" spans="2:10" ht="12.75">
      <c r="B35" s="2"/>
      <c r="C35" s="15"/>
      <c r="D35" s="15"/>
      <c r="E35" s="15"/>
      <c r="F35" s="16"/>
      <c r="G35" s="31"/>
      <c r="H35" s="20"/>
      <c r="I35" s="20"/>
      <c r="J35" s="20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2019-12-05T15:00:47Z</dcterms:modified>
  <cp:category/>
  <cp:version/>
  <cp:contentType/>
  <cp:contentStatus/>
</cp:coreProperties>
</file>